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557\Desktop\"/>
    </mc:Choice>
  </mc:AlternateContent>
  <xr:revisionPtr revIDLastSave="0" documentId="8_{18ABE471-713F-43B7-881B-6DBBDF29D12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BW35" i="10"/>
  <c r="BW36" i="10" s="1"/>
  <c r="BW37" i="10" s="1"/>
  <c r="BW38" i="10" s="1"/>
  <c r="BW39" i="10" s="1"/>
  <c r="BW40" i="10" s="1"/>
  <c r="BW41" i="10" s="1"/>
  <c r="BW42" i="10" s="1"/>
  <c r="AM35" i="10"/>
  <c r="CO34" i="10"/>
  <c r="BW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<sst xmlns="http://schemas.openxmlformats.org/spreadsheetml/2006/main" count="1161" uniqueCount="578">
  <si>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</si>
  <si>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</si>
  <si>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</si>
  <si>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</si>
  <si>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</si>
  <si>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</si>
  <si>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</si>
  <si>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</si>
  <si>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</si>
  <si>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</si>
  <si>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</si>
  <si>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</si>
  <si>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</si>
  <si>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</si>
  <si>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</si>
  <si>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</si>
  <si>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</si>
  <si>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</si>
  <si>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</si>
  <si>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</si>
  <si>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</si>
  <si>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</si>
  <si>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</si>
  <si>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</si>
  <si>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</si>
  <si>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</si>
  <si>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</si>
  <si>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</si>
  <si>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</si>
  <si>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</si>
  <si>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</si>
  <si>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</si>
  <si>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</si>
  <si>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</si>
  <si>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</si>
  <si>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</si>
  <si>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</si>
  <si>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</si>
  <si>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</si>
  <si>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</si>
  <si>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</si>
  <si>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</si>
  <si>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</si>
  <si>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</si>
  <si>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</si>
  <si>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</si>
  <si>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</si>
  <si>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</si>
  <si>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</si>
  <si>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</si>
  <si>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</si>
  <si>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</si>
  <si>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</si>
  <si>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</si>
  <si>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</si>
  <si>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</si>
  <si>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</si>
  <si>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</si>
  <si>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</si>
  <si>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</si>
  <si>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</si>
  <si>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</si>
  <si>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</si>
  <si>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</si>
  <si>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</si>
  <si>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</si>
  <si>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</si>
  <si>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</si>
  <si>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</si>
  <si>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</si>
  <si>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</si>
  <si>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</si>
  <si>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</si>
  <si>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</si>
  <si>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</si>
  <si>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</si>
  <si>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</si>
  <si>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</si>
  <si>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</si>
  <si>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</si>
  <si>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</si>
  <si>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</si>
  <si>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</si>
  <si>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</si>
  <si>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</si>
  <si>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</si>
  <si>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</si>
  <si>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</si>
  <si>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</si>
  <si>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</si>
  <si>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</si>
  <si>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</si>
  <si>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</si>
  <si>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</si>
  <si>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</si>
  <si>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</si>
  <si>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</si>
  <si>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</si>
  <si>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</si>
  <si>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</si>
  <si>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</si>
  <si>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</si>
  <si>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</si>
  <si>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</si>
  <si>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</si>
  <si>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</si>
  <si>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</si>
  <si>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</si>
  <si>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</si>
  <si>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</si>
  <si>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</si>
  <si>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</si>
  <si>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</si>
  <si>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</si>
  <si>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</si>
  <si>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</si>
  <si>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</si>
  <si>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</si>
  <si>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</si>
  <si>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</si>
  <si>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</si>
  <si>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</si>
  <si>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</si>
  <si>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</si>
  <si>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</si>
  <si>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</si>
  <si>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</si>
  <si>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</si>
  <si>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</si>
  <si>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</si>
  <si>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</si>
  <si>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</si>
  <si>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</si>
  <si>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</si>
  <si>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</si>
  <si>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</si>
  <si>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</si>
  <si>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</si>
  <si>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</si>
  <si>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</si>
  <si>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</si>
  <si>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</si>
  <si>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</si>
  <si>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</si>
  <si>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</si>
  <si>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</si>
  <si>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</si>
  <si>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</si>
  <si>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</si>
  <si>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</si>
  <si>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</si>
  <si>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</si>
  <si>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</si>
  <si>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</si>
  <si>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</si>
  <si>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</si>
  <si>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</si>
  <si>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</si>
  <si>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</si>
  <si>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</si>
  <si>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</si>
  <si>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</si>
  <si>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</si>
  <si>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</si>
  <si>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</si>
  <si>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</si>
  <si>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</si>
  <si>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</si>
  <si>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</si>
  <si>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</si>
  <si>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</si>
  <si>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</si>
  <si>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</si>
  <si>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</si>
  <si>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</si>
  <si>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</si>
  <si>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</si>
  <si>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</si>
  <si>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</si>
  <si>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</si>
  <si>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</si>
  <si>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</si>
  <si>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</si>
  <si>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</si>
  <si>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</si>
  <si>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</si>
  <si>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</si>
  <si>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</si>
  <si>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</si>
  <si>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</si>
  <si>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</si>
  <si>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</si>
  <si>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</si>
  <si>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</si>
  <si>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</si>
  <si>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</si>
  <si>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</si>
  <si>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</si>
  <si>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</si>
  <si>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</si>
  <si>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</si>
  <si>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</si>
  <si>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</si>
  <si>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</si>
  <si>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福島県浪江町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</si>
  <si>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</si>
  <si>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</si>
  <si>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</si>
  <si>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</si>
  <si>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</si>
  <si>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</si>
  <si>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</si>
  <si>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</si>
  <si>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</si>
  <si>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</si>
  <si>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</si>
  <si>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</si>
  <si>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</si>
  <si>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</si>
  <si>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</si>
  <si>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</si>
  <si>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</si>
  <si>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</si>
  <si>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</si>
  <si>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</si>
  <si>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</si>
  <si>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</si>
  <si>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</si>
  <si>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</si>
  <si>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</si>
  <si>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</si>
  <si>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</si>
  <si>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</si>
  <si>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</si>
  <si>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</si>
  <si>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</si>
  <si>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</si>
  <si>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</si>
  <si>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</si>
  <si>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</si>
  <si>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</si>
  <si>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</si>
  <si>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</si>
  <si>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</si>
  <si>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</si>
  <si>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</si>
  <si>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</si>
  <si>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</si>
  <si>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</si>
  <si>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</si>
  <si>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</si>
  <si>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</si>
  <si>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</si>
  <si>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</si>
  <si>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</si>
  <si>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</si>
  <si>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</si>
  <si>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</si>
  <si>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</si>
  <si>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</si>
  <si>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</si>
  <si>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</si>
  <si>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</si>
  <si>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</si>
  <si>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</si>
  <si>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</si>
  <si>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</si>
  <si>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</si>
  <si>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</si>
  <si>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</si>
  <si>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</si>
  <si>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</si>
  <si>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</si>
  <si>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</si>
  <si>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</si>
  <si>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</si>
  <si>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</si>
  <si>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</si>
  <si>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</si>
  <si>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</si>
  <si>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</si>
  <si>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</si>
  <si>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</si>
  <si>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</si>
  <si>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</si>
  <si>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</si>
  <si>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</si>
  <si>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</si>
  <si>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</si>
  <si>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</si>
  <si>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</si>
  <si>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</si>
  <si>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</si>
  <si>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</si>
  <si>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</si>
  <si>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</si>
  <si>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</si>
  <si>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</si>
  <si>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</si>
  <si>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</si>
  <si>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</si>
  <si>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</si>
  <si>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</si>
  <si>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</si>
  <si>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</si>
  <si>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</si>
  <si>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</si>
  <si>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</si>
  <si>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</si>
  <si>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</si>
  <si>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</si>
  <si>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</si>
  <si>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</si>
  <si>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</si>
  <si>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</si>
  <si>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</si>
  <si>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</si>
  <si>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</si>
  <si>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</si>
  <si>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</si>
  <si>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</si>
  <si>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</si>
  <si>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</si>
  <si>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</si>
  <si>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</si>
  <si>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</si>
  <si>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</si>
  <si>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</si>
  <si>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</si>
  <si>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</si>
  <si>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</si>
  <si>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</si>
  <si>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</si>
  <si>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</si>
  <si>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</si>
  <si>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</si>
  <si>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</si>
  <si>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</si>
  <si>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</si>
  <si>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</si>
  <si>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</si>
  <si>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</si>
  <si>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</si>
  <si>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</si>
  <si>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</si>
  <si>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</si>
  <si>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</si>
  <si>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</si>
  <si>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</si>
  <si>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</si>
  <si>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</si>
  <si>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</si>
  <si>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</si>
  <si>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</si>
  <si>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</si>
  <si>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福島県浪江町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</si>
  <si>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</si>
  <si>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</si>
  <si>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</si>
  <si>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</si>
  <si>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</si>
  <si>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</si>
  <si>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</si>
  <si>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</si>
  <si>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</si>
  <si>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</si>
  <si>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</si>
  <si>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</si>
  <si>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</si>
  <si>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</si>
  <si>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</si>
  <si>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</si>
  <si>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</si>
  <si>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</si>
  <si>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</si>
  <si>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</si>
  <si>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</si>
  <si>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</si>
  <si>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</si>
  <si>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</si>
  <si>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</si>
  <si>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</si>
  <si>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</si>
  <si>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</si>
  <si>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</si>
  <si>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</si>
  <si>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</si>
  <si>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</si>
  <si>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</si>
  <si>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</si>
  <si>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</si>
  <si>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</si>
  <si>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</si>
  <si>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</si>
  <si>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</si>
  <si>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</si>
  <si>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</si>
  <si>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</si>
  <si>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</si>
  <si>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</si>
  <si>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</si>
  <si>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</si>
  <si>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</si>
  <si>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</si>
  <si>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</si>
  <si>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</si>
  <si>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</si>
  <si>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</si>
  <si>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</si>
  <si>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</si>
  <si>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</si>
  <si>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</si>
  <si>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</si>
  <si>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</si>
  <si>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</si>
  <si>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</si>
  <si>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</si>
  <si>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</si>
  <si>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</si>
  <si>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</si>
  <si>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</si>
  <si>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</si>
  <si>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</si>
  <si>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</si>
  <si>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</si>
  <si>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</si>
  <si>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</si>
  <si>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</si>
  <si>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</si>
  <si>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</si>
  <si>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</si>
  <si>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</si>
  <si>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</si>
  <si>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</si>
  <si>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</si>
  <si>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</si>
  <si>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</si>
  <si>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</si>
  <si>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</si>
  <si>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</si>
  <si>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</si>
  <si>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</si>
  <si>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</si>
  <si>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</si>
  <si>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</si>
  <si>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</si>
  <si>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</si>
  <si>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</si>
  <si>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</si>
  <si>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</si>
  <si>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</si>
  <si>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</si>
  <si>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</si>
  <si>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</si>
  <si>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</si>
  <si>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</si>
  <si>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</si>
  <si>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</si>
  <si>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</si>
  <si>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</si>
  <si>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</si>
  <si>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</si>
  <si>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</si>
  <si>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</si>
  <si>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</si>
  <si>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</si>
  <si>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</si>
  <si>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</si>
  <si>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</si>
  <si>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</si>
  <si>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</si>
  <si>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</si>
  <si>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</si>
  <si>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</si>
  <si>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</si>
  <si>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</si>
  <si>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</si>
  <si>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</si>
  <si>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</si>
  <si>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</si>
  <si>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</si>
  <si>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</si>
  <si>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</si>
  <si>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</si>
  <si>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</si>
  <si>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</si>
  <si>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</si>
  <si>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</si>
  <si>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</si>
  <si>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</si>
  <si>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</si>
  <si>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</si>
  <si>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</si>
  <si>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</si>
  <si>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</si>
  <si>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</si>
  <si>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</si>
  <si>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</si>
  <si>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</si>
  <si>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</si>
  <si>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</si>
  <si>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</si>
  <si>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</si>
  <si>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</si>
  <si>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</si>
  <si>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</si>
  <si>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</si>
  <si>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</si>
  <si>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</si>
  <si>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</si>
  <si>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</si>
  <si>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</si>
  <si>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</si>
  <si>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</si>
  <si>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</si>
  <si>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</si>
  <si>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</si>
  <si>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</si>
  <si>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</si>
  <si>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</si>
  <si>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</si>
  <si>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</si>
  <si>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</si>
  <si>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</si>
  <si>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</si>
  <si>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</si>
  <si>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</si>
  <si>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</si>
  <si>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</si>
  <si>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</si>
  <si>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</si>
  <si>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</si>
  <si>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</si>
  <si>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</si>
  <si>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</si>
  <si>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1.56</t>
  </si>
  <si>
    <t>▲ 12.20</t>
  </si>
  <si>
    <t>上水道事業</t>
  </si>
  <si>
    <t>一般会計</t>
  </si>
  <si>
    <t>公共下水道事業</t>
  </si>
  <si>
    <t>国民健康保険事業</t>
  </si>
  <si>
    <t>介護保険事業</t>
  </si>
  <si>
    <t>国民健康保険直営診療施設事業</t>
  </si>
  <si>
    <t>農業集落排水事業</t>
  </si>
  <si>
    <t>後期高齢者医療事業</t>
  </si>
  <si>
    <t>その他会計（赤字）</t>
  </si>
  <si>
    <t>その他会計（黒字）</t>
  </si>
  <si>
    <t>R01</t>
    <phoneticPr fontId="5"/>
  </si>
  <si>
    <t>R02</t>
    <phoneticPr fontId="5"/>
  </si>
  <si>
    <t>R03</t>
    <phoneticPr fontId="5"/>
  </si>
  <si>
    <t>R04</t>
    <phoneticPr fontId="5"/>
  </si>
  <si>
    <t>R05</t>
    <phoneticPr fontId="5"/>
  </si>
  <si>
    <t>-</t>
    <phoneticPr fontId="2"/>
  </si>
  <si>
    <t>浪江町行財政長期安定化基金</t>
    <phoneticPr fontId="2"/>
  </si>
  <si>
    <t>浪江町復旧・復興基金</t>
    <phoneticPr fontId="2"/>
  </si>
  <si>
    <t>浪江町広域的減容化事業に伴う地域振興基金</t>
  </si>
  <si>
    <t>浪江町帰還・移住等環境整備交付金基金</t>
    <rPh sb="0" eb="3">
      <t>ナミエマチ</t>
    </rPh>
    <phoneticPr fontId="5"/>
  </si>
  <si>
    <t>公共用施設維持基金</t>
    <phoneticPr fontId="2"/>
  </si>
  <si>
    <t>福島県後期高齢者医療広域連合一般会計</t>
    <rPh sb="0" eb="3">
      <t>フクシマケン</t>
    </rPh>
    <rPh sb="3" eb="8">
      <t>コウキコウレイシャ</t>
    </rPh>
    <rPh sb="8" eb="10">
      <t>イリョウ</t>
    </rPh>
    <rPh sb="10" eb="14">
      <t>コウイキレンゴウ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</si>
  <si>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</si>
  <si>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12">
      <t>ソウゴウジムクミアイ</t>
    </rPh>
    <rPh sb="12" eb="16">
      <t>イッパンカイケイ</t>
    </rPh>
    <phoneticPr fontId="2"/>
  </si>
  <si>
    <t>福島県市町村総合事務組合消防補償等特別会計</t>
    <rPh sb="0" eb="3">
      <t>フクシマケン</t>
    </rPh>
    <rPh sb="3" eb="6">
      <t>シチョウソン</t>
    </rPh>
    <rPh sb="6" eb="12">
      <t>ソウゴウジムクミアイ</t>
    </rPh>
    <rPh sb="12" eb="17">
      <t>ショウボウホショウトウ</t>
    </rPh>
    <rPh sb="17" eb="19">
      <t>トクベツ</t>
    </rPh>
    <rPh sb="19" eb="21">
      <t>カイケイ</t>
    </rPh>
    <phoneticPr fontId="2"/>
  </si>
  <si>
    <t>福島県市町村総合事務組合消防賞じゅつ金特別会計</t>
    <rPh sb="0" eb="3">
      <t>フクシマケン</t>
    </rPh>
    <rPh sb="3" eb="6">
      <t>シチョウソン</t>
    </rPh>
    <rPh sb="6" eb="12">
      <t>ソウゴウジムクミアイ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</si>
  <si>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</si>
  <si>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12">
      <t>ソウゴウジムクミアイ</t>
    </rPh>
    <rPh sb="12" eb="16">
      <t>ジチカイカン</t>
    </rPh>
    <rPh sb="16" eb="18">
      <t>カンリ</t>
    </rPh>
    <rPh sb="18" eb="22">
      <t>トクベツカイケイ</t>
    </rPh>
    <phoneticPr fontId="2"/>
  </si>
  <si>
    <t>双葉地方広域市町村圏組合一般会計</t>
    <rPh sb="0" eb="4">
      <t>フタバチホウ</t>
    </rPh>
    <rPh sb="4" eb="6">
      <t>コウイキ</t>
    </rPh>
    <rPh sb="6" eb="12">
      <t>シチョウソンケンクミアイ</t>
    </rPh>
    <rPh sb="12" eb="16">
      <t>イッパンカイケイ</t>
    </rPh>
    <phoneticPr fontId="2"/>
  </si>
  <si>
    <t>双葉地方広域市町村圏組合下水道事業特別会計</t>
    <rPh sb="0" eb="4">
      <t>フタバチホウ</t>
    </rPh>
    <rPh sb="4" eb="10">
      <t>コウイキシチョウソンケン</t>
    </rPh>
    <rPh sb="10" eb="12">
      <t>クミアイ</t>
    </rPh>
    <rPh sb="12" eb="17">
      <t>ゲスイドウジギョウ</t>
    </rPh>
    <rPh sb="17" eb="19">
      <t>トクベツ</t>
    </rPh>
    <rPh sb="19" eb="21">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</si>
  <si>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</si>
  <si>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</si>
  <si>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地方債等の将来負担額を充当可能基金残高が上回っているため、将来負担比率の数値が計上されない。</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</si>
  <si>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</si>
  <si>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</si>
  <si>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</si>
  <si>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</si>
  <si>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</si>
  <si>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</si>
  <si>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将来負担比率は検出されなかった。
この要因としては、地方債の償還が進んだことによる地方債残高の減及び後年度の復興関連財源を確保するための積立てを行ったことによる財源の増があげられる。
現在は、福島再生加速化交付金をはじめとする各種復興関連交付金や震災復興特別交付税等の財政措置がされているため、健全な財政状況を保持できていると考えられることから、将来負担比率の非検出は一時的なものとして考え、今後注視していきたい。
実質公債費比率は、震災後の償還の進捗等によって改善傾向にある。</t>
    <rPh sb="26" eb="29">
      <t>チホウサイ</t>
    </rPh>
    <rPh sb="30" eb="32">
      <t>ショウカン</t>
    </rPh>
    <rPh sb="33" eb="34">
      <t>スス</t>
    </rPh>
    <rPh sb="50" eb="53">
      <t>コウネンド</t>
    </rPh>
    <rPh sb="54" eb="60">
      <t>フッコウカンレンザイゲン</t>
    </rPh>
    <rPh sb="61" eb="63">
      <t>カクホ</t>
    </rPh>
    <rPh sb="68" eb="70">
      <t>ツミタ</t>
    </rPh>
    <rPh sb="72" eb="73">
      <t>オコナ</t>
    </rPh>
    <rPh sb="92" eb="94">
      <t>ゲンザイ</t>
    </rPh>
    <rPh sb="96" eb="98">
      <t>フクシマ</t>
    </rPh>
    <rPh sb="98" eb="100">
      <t>サイセイ</t>
    </rPh>
    <rPh sb="100" eb="106">
      <t>カソクカコウフキン</t>
    </rPh>
    <rPh sb="113" eb="115">
      <t>カクシュ</t>
    </rPh>
    <rPh sb="115" eb="117">
      <t>フッコウ</t>
    </rPh>
    <rPh sb="117" eb="122">
      <t>カンレンコウフキン</t>
    </rPh>
    <rPh sb="123" eb="125">
      <t>シンサイ</t>
    </rPh>
    <rPh sb="125" eb="127">
      <t>フッコウ</t>
    </rPh>
    <rPh sb="127" eb="133">
      <t>トクベツコウフゼイトウ</t>
    </rPh>
    <rPh sb="134" eb="138">
      <t>ザイセイソチ</t>
    </rPh>
    <rPh sb="147" eb="149">
      <t>ケンゼン</t>
    </rPh>
    <rPh sb="150" eb="154">
      <t>ザイセイジョウキョウ</t>
    </rPh>
    <rPh sb="155" eb="157">
      <t>ホジ</t>
    </rPh>
    <rPh sb="163" eb="164">
      <t>カンガ</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</si>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</sst>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3ED7E6-F909-49F8-A7B3-FE4AB297932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330026</c:v>
                </c:pt>
                <c:pt idx="3">
                  <c:v>278179</c:v>
                </c:pt>
                <c:pt idx="4">
                  <c:v>283153</c:v>
                </c:pt>
              </c:numCache>
            </c:numRef>
          </c:val>
          <c:smooth val="0"/>
          <c:extLst>
            <c:ext xmlns:c16="http://schemas.microsoft.com/office/drawing/2014/chart" uri="{C3380CC4-5D6E-409C-BE32-E72D297353CC}">
              <c16:uniqueId val="{00000000-9044-486C-B477-9431E2F947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722897</c:v>
                </c:pt>
                <c:pt idx="1">
                  <c:v>854900</c:v>
                </c:pt>
                <c:pt idx="2">
                  <c:v>914643</c:v>
                </c:pt>
                <c:pt idx="3">
                  <c:v>734138</c:v>
                </c:pt>
                <c:pt idx="4">
                  <c:v>551076</c:v>
                </c:pt>
              </c:numCache>
            </c:numRef>
          </c:val>
          <c:smooth val="0"/>
          <c:extLst>
            <c:ext xmlns:c16="http://schemas.microsoft.com/office/drawing/2014/chart" uri="{C3380CC4-5D6E-409C-BE32-E72D297353CC}">
              <c16:uniqueId val="{00000001-9044-486C-B477-9431E2F947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22.25</c:v>
                </c:pt>
                <c:pt idx="1">
                  <c:v>4.0599999999999996</c:v>
                </c:pt>
                <c:pt idx="2">
                  <c:v>11.48</c:v>
                </c:pt>
                <c:pt idx="3">
                  <c:v>15.91</c:v>
                </c:pt>
                <c:pt idx="4">
                  <c:v>14.59</c:v>
                </c:pt>
              </c:numCache>
            </c:numRef>
          </c:val>
          <c:extLst>
            <c:ext xmlns:c16="http://schemas.microsoft.com/office/drawing/2014/chart" uri="{C3380CC4-5D6E-409C-BE32-E72D297353CC}">
              <c16:uniqueId val="{00000000-9422-4D32-9AD3-06B3EB47C9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68.39</c:v>
                </c:pt>
                <c:pt idx="1">
                  <c:v>82.96</c:v>
                </c:pt>
                <c:pt idx="2">
                  <c:v>79.48</c:v>
                </c:pt>
                <c:pt idx="3">
                  <c:v>81.7</c:v>
                </c:pt>
                <c:pt idx="4">
                  <c:v>69.59</c:v>
                </c:pt>
              </c:numCache>
            </c:numRef>
          </c:val>
          <c:extLst>
            <c:ext xmlns:c16="http://schemas.microsoft.com/office/drawing/2014/chart" uri="{C3380CC4-5D6E-409C-BE32-E72D297353CC}">
              <c16:uniqueId val="{00000001-9422-4D32-9AD3-06B3EB47C9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14.59</c:v>
                </c:pt>
                <c:pt idx="1">
                  <c:v>-1.56</c:v>
                </c:pt>
                <c:pt idx="2">
                  <c:v>12.01</c:v>
                </c:pt>
                <c:pt idx="3">
                  <c:v>1.07</c:v>
                </c:pt>
                <c:pt idx="4">
                  <c:v>-12.2</c:v>
                </c:pt>
              </c:numCache>
            </c:numRef>
          </c:val>
          <c:smooth val="0"/>
          <c:extLst>
            <c:ext xmlns:c16="http://schemas.microsoft.com/office/drawing/2014/chart" uri="{C3380CC4-5D6E-409C-BE32-E72D297353CC}">
              <c16:uniqueId val="{00000002-9422-4D32-9AD3-06B3EB47C9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1.1499999999999999</c:v>
                </c:pt>
                <c:pt idx="2">
                  <c:v>#N/A</c:v>
                </c:pt>
                <c:pt idx="3">
                  <c:v>1.1200000000000001</c:v>
                </c:pt>
                <c:pt idx="4">
                  <c:v>#N/A</c:v>
                </c:pt>
                <c:pt idx="5">
                  <c:v>1.02</c:v>
                </c:pt>
                <c:pt idx="6">
                  <c:v>#N/A</c:v>
                </c:pt>
                <c:pt idx="7">
                  <c:v>1.08</c:v>
                </c:pt>
                <c:pt idx="8">
                  <c:v>#N/A</c:v>
                </c:pt>
                <c:pt idx="9">
                  <c:v>0.12</c:v>
                </c:pt>
              </c:numCache>
            </c:numRef>
          </c:val>
          <c:extLst>
            <c:ext xmlns:c16="http://schemas.microsoft.com/office/drawing/2014/chart" uri="{C3380CC4-5D6E-409C-BE32-E72D297353CC}">
              <c16:uniqueId val="{00000000-FE5E-40E8-B239-5761E9B007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5E-40E8-B239-5761E9B007B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0.28000000000000003</c:v>
                </c:pt>
                <c:pt idx="2">
                  <c:v>#N/A</c:v>
                </c:pt>
                <c:pt idx="3">
                  <c:v>0.32</c:v>
                </c:pt>
                <c:pt idx="4">
                  <c:v>#N/A</c:v>
                </c:pt>
                <c:pt idx="5">
                  <c:v>0.34</c:v>
                </c:pt>
                <c:pt idx="6">
                  <c:v>#N/A</c:v>
                </c:pt>
                <c:pt idx="7">
                  <c:v>0.36</c:v>
                </c:pt>
                <c:pt idx="8">
                  <c:v>#N/A</c:v>
                </c:pt>
                <c:pt idx="9">
                  <c:v>0.37</c:v>
                </c:pt>
              </c:numCache>
            </c:numRef>
          </c:val>
          <c:extLst>
            <c:ext xmlns:c16="http://schemas.microsoft.com/office/drawing/2014/chart" uri="{C3380CC4-5D6E-409C-BE32-E72D297353CC}">
              <c16:uniqueId val="{00000002-FE5E-40E8-B239-5761E9B007BE}"/>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0.25</c:v>
                </c:pt>
                <c:pt idx="4">
                  <c:v>#N/A</c:v>
                </c:pt>
                <c:pt idx="5">
                  <c:v>0.18</c:v>
                </c:pt>
                <c:pt idx="6">
                  <c:v>#N/A</c:v>
                </c:pt>
                <c:pt idx="7">
                  <c:v>0.23</c:v>
                </c:pt>
                <c:pt idx="8">
                  <c:v>#N/A</c:v>
                </c:pt>
                <c:pt idx="9">
                  <c:v>0.47</c:v>
                </c:pt>
              </c:numCache>
            </c:numRef>
          </c:val>
          <c:extLst>
            <c:ext xmlns:c16="http://schemas.microsoft.com/office/drawing/2014/chart" uri="{C3380CC4-5D6E-409C-BE32-E72D297353CC}">
              <c16:uniqueId val="{00000003-FE5E-40E8-B239-5761E9B007BE}"/>
            </c:ext>
          </c:extLst>
        </c:ser>
        <c:ser>
          <c:idx val="4"/>
          <c:order val="4"/>
          <c:tx>
            <c:strRef>
              <c:f>データシート!$A$31</c:f>
              <c:strCache>
                <c:ptCount val="1"/>
                <c:pt idx="0">
                  <c:v>国民健康保険直営診療施設事業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0.83</c:v>
                </c:pt>
                <c:pt idx="2">
                  <c:v>#N/A</c:v>
                </c:pt>
                <c:pt idx="3">
                  <c:v>1.44</c:v>
                </c:pt>
                <c:pt idx="4">
                  <c:v>#N/A</c:v>
                </c:pt>
                <c:pt idx="5">
                  <c:v>0.92</c:v>
                </c:pt>
                <c:pt idx="6">
                  <c:v>#N/A</c:v>
                </c:pt>
                <c:pt idx="7">
                  <c:v>0.71</c:v>
                </c:pt>
                <c:pt idx="8">
                  <c:v>#N/A</c:v>
                </c:pt>
                <c:pt idx="9">
                  <c:v>0.52</c:v>
                </c:pt>
              </c:numCache>
            </c:numRef>
          </c:val>
          <c:extLst>
            <c:ext xmlns:c16="http://schemas.microsoft.com/office/drawing/2014/chart" uri="{C3380CC4-5D6E-409C-BE32-E72D297353CC}">
              <c16:uniqueId val="{00000004-FE5E-40E8-B239-5761E9B007BE}"/>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6.12</c:v>
                </c:pt>
                <c:pt idx="2">
                  <c:v>#N/A</c:v>
                </c:pt>
                <c:pt idx="3">
                  <c:v>5.54</c:v>
                </c:pt>
                <c:pt idx="4">
                  <c:v>#N/A</c:v>
                </c:pt>
                <c:pt idx="5">
                  <c:v>2.34</c:v>
                </c:pt>
                <c:pt idx="6">
                  <c:v>#N/A</c:v>
                </c:pt>
                <c:pt idx="7">
                  <c:v>4.28</c:v>
                </c:pt>
                <c:pt idx="8">
                  <c:v>#N/A</c:v>
                </c:pt>
                <c:pt idx="9">
                  <c:v>4.13</c:v>
                </c:pt>
              </c:numCache>
            </c:numRef>
          </c:val>
          <c:extLst>
            <c:ext xmlns:c16="http://schemas.microsoft.com/office/drawing/2014/chart" uri="{C3380CC4-5D6E-409C-BE32-E72D297353CC}">
              <c16:uniqueId val="{00000005-FE5E-40E8-B239-5761E9B007BE}"/>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4.87</c:v>
                </c:pt>
                <c:pt idx="2">
                  <c:v>#N/A</c:v>
                </c:pt>
                <c:pt idx="3">
                  <c:v>4.47</c:v>
                </c:pt>
                <c:pt idx="4">
                  <c:v>#N/A</c:v>
                </c:pt>
                <c:pt idx="5">
                  <c:v>2.62</c:v>
                </c:pt>
                <c:pt idx="6">
                  <c:v>#N/A</c:v>
                </c:pt>
                <c:pt idx="7">
                  <c:v>2.44</c:v>
                </c:pt>
                <c:pt idx="8">
                  <c:v>#N/A</c:v>
                </c:pt>
                <c:pt idx="9">
                  <c:v>4.46</c:v>
                </c:pt>
              </c:numCache>
            </c:numRef>
          </c:val>
          <c:extLst>
            <c:ext xmlns:c16="http://schemas.microsoft.com/office/drawing/2014/chart" uri="{C3380CC4-5D6E-409C-BE32-E72D297353CC}">
              <c16:uniqueId val="{00000006-FE5E-40E8-B239-5761E9B007BE}"/>
            </c:ext>
          </c:extLst>
        </c:ser>
        <c:ser>
          <c:idx val="7"/>
          <c:order val="7"/>
          <c:tx>
            <c:strRef>
              <c:f>データシート!$A$34</c:f>
              <c:strCache>
                <c:ptCount val="1"/>
                <c:pt idx="0">
                  <c:v>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0.41</c:v>
                </c:pt>
                <c:pt idx="4">
                  <c:v>#N/A</c:v>
                </c:pt>
                <c:pt idx="5">
                  <c:v>0.3</c:v>
                </c:pt>
                <c:pt idx="6">
                  <c:v>#N/A</c:v>
                </c:pt>
                <c:pt idx="7">
                  <c:v>0.64</c:v>
                </c:pt>
                <c:pt idx="8">
                  <c:v>#N/A</c:v>
                </c:pt>
                <c:pt idx="9">
                  <c:v>7.4</c:v>
                </c:pt>
              </c:numCache>
            </c:numRef>
          </c:val>
          <c:extLst>
            <c:ext xmlns:c16="http://schemas.microsoft.com/office/drawing/2014/chart" uri="{C3380CC4-5D6E-409C-BE32-E72D297353CC}">
              <c16:uniqueId val="{00000007-FE5E-40E8-B239-5761E9B007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22.24</c:v>
                </c:pt>
                <c:pt idx="2">
                  <c:v>#N/A</c:v>
                </c:pt>
                <c:pt idx="3">
                  <c:v>4.05</c:v>
                </c:pt>
                <c:pt idx="4">
                  <c:v>#N/A</c:v>
                </c:pt>
                <c:pt idx="5">
                  <c:v>11.47</c:v>
                </c:pt>
                <c:pt idx="6">
                  <c:v>#N/A</c:v>
                </c:pt>
                <c:pt idx="7">
                  <c:v>15.9</c:v>
                </c:pt>
                <c:pt idx="8">
                  <c:v>#N/A</c:v>
                </c:pt>
                <c:pt idx="9">
                  <c:v>14.58</c:v>
                </c:pt>
              </c:numCache>
            </c:numRef>
          </c:val>
          <c:extLst>
            <c:ext xmlns:c16="http://schemas.microsoft.com/office/drawing/2014/chart" uri="{C3380CC4-5D6E-409C-BE32-E72D297353CC}">
              <c16:uniqueId val="{00000008-FE5E-40E8-B239-5761E9B007BE}"/>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13.52</c:v>
                </c:pt>
                <c:pt idx="2">
                  <c:v>#N/A</c:v>
                </c:pt>
                <c:pt idx="3">
                  <c:v>19.73</c:v>
                </c:pt>
                <c:pt idx="4">
                  <c:v>#N/A</c:v>
                </c:pt>
                <c:pt idx="5">
                  <c:v>13.83</c:v>
                </c:pt>
                <c:pt idx="6">
                  <c:v>#N/A</c:v>
                </c:pt>
                <c:pt idx="7">
                  <c:v>13.78</c:v>
                </c:pt>
                <c:pt idx="8">
                  <c:v>#N/A</c:v>
                </c:pt>
                <c:pt idx="9">
                  <c:v>16.57</c:v>
                </c:pt>
              </c:numCache>
            </c:numRef>
          </c:val>
          <c:extLst>
            <c:ext xmlns:c16="http://schemas.microsoft.com/office/drawing/2014/chart" uri="{C3380CC4-5D6E-409C-BE32-E72D297353CC}">
              <c16:uniqueId val="{00000009-FE5E-40E8-B239-5761E9B007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561</c:v>
                </c:pt>
                <c:pt idx="5">
                  <c:v>528</c:v>
                </c:pt>
                <c:pt idx="8">
                  <c:v>510</c:v>
                </c:pt>
                <c:pt idx="11">
                  <c:v>487</c:v>
                </c:pt>
                <c:pt idx="14">
                  <c:v>461</c:v>
                </c:pt>
              </c:numCache>
            </c:numRef>
          </c:val>
          <c:extLst>
            <c:ext xmlns:c16="http://schemas.microsoft.com/office/drawing/2014/chart" uri="{C3380CC4-5D6E-409C-BE32-E72D297353CC}">
              <c16:uniqueId val="{00000000-1B31-412B-98BB-3800FCD187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31-412B-98BB-3800FCD187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35</c:v>
                </c:pt>
                <c:pt idx="6">
                  <c:v>34</c:v>
                </c:pt>
                <c:pt idx="9">
                  <c:v>18</c:v>
                </c:pt>
                <c:pt idx="12">
                  <c:v>0</c:v>
                </c:pt>
              </c:numCache>
            </c:numRef>
          </c:val>
          <c:extLst>
            <c:ext xmlns:c16="http://schemas.microsoft.com/office/drawing/2014/chart" uri="{C3380CC4-5D6E-409C-BE32-E72D297353CC}">
              <c16:uniqueId val="{00000002-1B31-412B-98BB-3800FCD187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22</c:v>
                </c:pt>
                <c:pt idx="6">
                  <c:v>21</c:v>
                </c:pt>
                <c:pt idx="9">
                  <c:v>19</c:v>
                </c:pt>
                <c:pt idx="12">
                  <c:v>19</c:v>
                </c:pt>
              </c:numCache>
            </c:numRef>
          </c:val>
          <c:extLst>
            <c:ext xmlns:c16="http://schemas.microsoft.com/office/drawing/2014/chart" uri="{C3380CC4-5D6E-409C-BE32-E72D297353CC}">
              <c16:uniqueId val="{00000003-1B31-412B-98BB-3800FCD187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318</c:v>
                </c:pt>
                <c:pt idx="6">
                  <c:v>303</c:v>
                </c:pt>
                <c:pt idx="9">
                  <c:v>267</c:v>
                </c:pt>
                <c:pt idx="12">
                  <c:v>233</c:v>
                </c:pt>
              </c:numCache>
            </c:numRef>
          </c:val>
          <c:extLst>
            <c:ext xmlns:c16="http://schemas.microsoft.com/office/drawing/2014/chart" uri="{C3380CC4-5D6E-409C-BE32-E72D297353CC}">
              <c16:uniqueId val="{00000004-1B31-412B-98BB-3800FCD187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31-412B-98BB-3800FCD187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31-412B-98BB-3800FCD187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417</c:v>
                </c:pt>
                <c:pt idx="3">
                  <c:v>331</c:v>
                </c:pt>
                <c:pt idx="6">
                  <c:v>302</c:v>
                </c:pt>
                <c:pt idx="9">
                  <c:v>259</c:v>
                </c:pt>
                <c:pt idx="12">
                  <c:v>248</c:v>
                </c:pt>
              </c:numCache>
            </c:numRef>
          </c:val>
          <c:extLst>
            <c:ext xmlns:c16="http://schemas.microsoft.com/office/drawing/2014/chart" uri="{C3380CC4-5D6E-409C-BE32-E72D297353CC}">
              <c16:uniqueId val="{00000007-1B31-412B-98BB-3800FCD187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242</c:v>
                </c:pt>
                <c:pt idx="2">
                  <c:v>#N/A</c:v>
                </c:pt>
                <c:pt idx="3">
                  <c:v>#N/A</c:v>
                </c:pt>
                <c:pt idx="4">
                  <c:v>178</c:v>
                </c:pt>
                <c:pt idx="5">
                  <c:v>#N/A</c:v>
                </c:pt>
                <c:pt idx="6">
                  <c:v>#N/A</c:v>
                </c:pt>
                <c:pt idx="7">
                  <c:v>150</c:v>
                </c:pt>
                <c:pt idx="8">
                  <c:v>#N/A</c:v>
                </c:pt>
                <c:pt idx="9">
                  <c:v>#N/A</c:v>
                </c:pt>
                <c:pt idx="10">
                  <c:v>76</c:v>
                </c:pt>
                <c:pt idx="11">
                  <c:v>#N/A</c:v>
                </c:pt>
                <c:pt idx="12">
                  <c:v>#N/A</c:v>
                </c:pt>
                <c:pt idx="13">
                  <c:v>39</c:v>
                </c:pt>
                <c:pt idx="14">
                  <c:v>#N/A</c:v>
                </c:pt>
              </c:numCache>
            </c:numRef>
          </c:val>
          <c:smooth val="0"/>
          <c:extLst>
            <c:ext xmlns:c16="http://schemas.microsoft.com/office/drawing/2014/chart" uri="{C3380CC4-5D6E-409C-BE32-E72D297353CC}">
              <c16:uniqueId val="{00000008-1B31-412B-98BB-3800FCD187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5006</c:v>
                </c:pt>
                <c:pt idx="5">
                  <c:v>4739</c:v>
                </c:pt>
                <c:pt idx="8">
                  <c:v>4424</c:v>
                </c:pt>
                <c:pt idx="11">
                  <c:v>4216</c:v>
                </c:pt>
                <c:pt idx="14">
                  <c:v>4095</c:v>
                </c:pt>
              </c:numCache>
            </c:numRef>
          </c:val>
          <c:extLst>
            <c:ext xmlns:c16="http://schemas.microsoft.com/office/drawing/2014/chart" uri="{C3380CC4-5D6E-409C-BE32-E72D297353CC}">
              <c16:uniqueId val="{00000000-A95C-46F1-8FB9-A5CF987BB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c:v>
                </c:pt>
                <c:pt idx="5">
                  <c:v>7</c:v>
                </c:pt>
                <c:pt idx="8">
                  <c:v>7</c:v>
                </c:pt>
                <c:pt idx="11">
                  <c:v>7</c:v>
                </c:pt>
                <c:pt idx="14">
                  <c:v>7</c:v>
                </c:pt>
              </c:numCache>
            </c:numRef>
          </c:val>
          <c:extLst>
            <c:ext xmlns:c16="http://schemas.microsoft.com/office/drawing/2014/chart" uri="{C3380CC4-5D6E-409C-BE32-E72D297353CC}">
              <c16:uniqueId val="{00000001-A95C-46F1-8FB9-A5CF987BB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23457</c:v>
                </c:pt>
                <c:pt idx="5">
                  <c:v>22810</c:v>
                </c:pt>
                <c:pt idx="8">
                  <c:v>29567</c:v>
                </c:pt>
                <c:pt idx="11">
                  <c:v>30429</c:v>
                </c:pt>
                <c:pt idx="14">
                  <c:v>30322</c:v>
                </c:pt>
              </c:numCache>
            </c:numRef>
          </c:val>
          <c:extLst>
            <c:ext xmlns:c16="http://schemas.microsoft.com/office/drawing/2014/chart" uri="{C3380CC4-5D6E-409C-BE32-E72D297353CC}">
              <c16:uniqueId val="{00000002-A95C-46F1-8FB9-A5CF987BB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C-46F1-8FB9-A5CF987BB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C-46F1-8FB9-A5CF987BB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C-46F1-8FB9-A5CF987BB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741</c:v>
                </c:pt>
                <c:pt idx="3">
                  <c:v>701</c:v>
                </c:pt>
                <c:pt idx="6">
                  <c:v>477</c:v>
                </c:pt>
                <c:pt idx="9">
                  <c:v>545</c:v>
                </c:pt>
                <c:pt idx="12">
                  <c:v>480</c:v>
                </c:pt>
              </c:numCache>
            </c:numRef>
          </c:val>
          <c:extLst>
            <c:ext xmlns:c16="http://schemas.microsoft.com/office/drawing/2014/chart" uri="{C3380CC4-5D6E-409C-BE32-E72D297353CC}">
              <c16:uniqueId val="{00000006-A95C-46F1-8FB9-A5CF987BB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223</c:v>
                </c:pt>
                <c:pt idx="3">
                  <c:v>189</c:v>
                </c:pt>
                <c:pt idx="6">
                  <c:v>155</c:v>
                </c:pt>
                <c:pt idx="9">
                  <c:v>121</c:v>
                </c:pt>
                <c:pt idx="12">
                  <c:v>86</c:v>
                </c:pt>
              </c:numCache>
            </c:numRef>
          </c:val>
          <c:extLst>
            <c:ext xmlns:c16="http://schemas.microsoft.com/office/drawing/2014/chart" uri="{C3380CC4-5D6E-409C-BE32-E72D297353CC}">
              <c16:uniqueId val="{00000007-A95C-46F1-8FB9-A5CF987BB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2173</c:v>
                </c:pt>
                <c:pt idx="3">
                  <c:v>1905</c:v>
                </c:pt>
                <c:pt idx="6">
                  <c:v>1797</c:v>
                </c:pt>
                <c:pt idx="9">
                  <c:v>1663</c:v>
                </c:pt>
                <c:pt idx="12">
                  <c:v>1553</c:v>
                </c:pt>
              </c:numCache>
            </c:numRef>
          </c:val>
          <c:extLst>
            <c:ext xmlns:c16="http://schemas.microsoft.com/office/drawing/2014/chart" uri="{C3380CC4-5D6E-409C-BE32-E72D297353CC}">
              <c16:uniqueId val="{00000008-A95C-46F1-8FB9-A5CF987BB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c:v>
                </c:pt>
                <c:pt idx="3">
                  <c:v>124</c:v>
                </c:pt>
                <c:pt idx="6">
                  <c:v>35</c:v>
                </c:pt>
                <c:pt idx="9">
                  <c:v>0</c:v>
                </c:pt>
                <c:pt idx="12">
                  <c:v>0</c:v>
                </c:pt>
              </c:numCache>
            </c:numRef>
          </c:val>
          <c:extLst>
            <c:ext xmlns:c16="http://schemas.microsoft.com/office/drawing/2014/chart" uri="{C3380CC4-5D6E-409C-BE32-E72D297353CC}">
              <c16:uniqueId val="{00000009-A95C-46F1-8FB9-A5CF987BB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2325</c:v>
                </c:pt>
                <c:pt idx="3">
                  <c:v>2256</c:v>
                </c:pt>
                <c:pt idx="6">
                  <c:v>2080</c:v>
                </c:pt>
                <c:pt idx="9">
                  <c:v>2209</c:v>
                </c:pt>
                <c:pt idx="12">
                  <c:v>2026</c:v>
                </c:pt>
              </c:numCache>
            </c:numRef>
          </c:val>
          <c:extLst>
            <c:ext xmlns:c16="http://schemas.microsoft.com/office/drawing/2014/chart" uri="{C3380CC4-5D6E-409C-BE32-E72D297353CC}">
              <c16:uniqueId val="{0000000A-A95C-46F1-8FB9-A5CF987BB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5C-46F1-8FB9-A5CF987BB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4352</c:v>
                </c:pt>
                <c:pt idx="1">
                  <c:v>4215</c:v>
                </c:pt>
                <c:pt idx="2">
                  <c:v>3636</c:v>
                </c:pt>
              </c:numCache>
            </c:numRef>
          </c:val>
          <c:extLst>
            <c:ext xmlns:c16="http://schemas.microsoft.com/office/drawing/2014/chart" uri="{C3380CC4-5D6E-409C-BE32-E72D297353CC}">
              <c16:uniqueId val="{00000000-3AC6-4EC0-B85F-03A04489DA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566</c:v>
                </c:pt>
                <c:pt idx="1">
                  <c:v>567</c:v>
                </c:pt>
                <c:pt idx="2">
                  <c:v>590</c:v>
                </c:pt>
              </c:numCache>
            </c:numRef>
          </c:val>
          <c:extLst>
            <c:ext xmlns:c16="http://schemas.microsoft.com/office/drawing/2014/chart" uri="{C3380CC4-5D6E-409C-BE32-E72D297353CC}">
              <c16:uniqueId val="{00000001-3AC6-4EC0-B85F-03A04489DA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37217</c:v>
                </c:pt>
                <c:pt idx="1">
                  <c:v>38447</c:v>
                </c:pt>
                <c:pt idx="2">
                  <c:v>36741</c:v>
                </c:pt>
              </c:numCache>
            </c:numRef>
          </c:val>
          <c:extLst>
            <c:ext xmlns:c16="http://schemas.microsoft.com/office/drawing/2014/chart" uri="{C3380CC4-5D6E-409C-BE32-E72D297353CC}">
              <c16:uniqueId val="{00000002-3AC6-4EC0-B85F-03A04489DA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{4C5508A9-3A9B-4C43-937E-EE1545AF9C11}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B2-4B91-8D81-3AB5254777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{B42B13C1-CDBA-4B7A-B444-4161247D3139}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B2-4B91-8D81-3AB5254777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{6937DE30-FE62-4D92-A531-1E36F678F602}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B2-4B91-8D81-3AB5254777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{15F1BE9E-8FFD-45C1-A0FD-F113179C9F6E}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B2-4B91-8D81-3AB5254777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{2C52AD9D-62CB-4EBD-B14F-A6A7B56A468A}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B2-4B91-8D81-3AB5254777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{BDBEF4B5-69D2-425E-A5FC-DBC5A2D60047}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B2-4B91-8D81-3AB52547773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{ED4D6C2F-F922-4A03-AB89-2F300BBC718E}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B2-4B91-8D81-3AB52547773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{FDA25884-28D3-4DBE-B747-E1683C9CF1AC}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B2-4B91-8D81-3AB5254777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{B9EF807D-1CCE-47C7-A1DC-57157D6615D9}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B2-4B91-8D81-3AB5254777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44</c:v>
                </c:pt>
                <c:pt idx="24">
                  <c:v>43.8</c:v>
                </c:pt>
                <c:pt idx="32">
                  <c:v>44.5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B2-4B91-8D81-3AB5254777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{CE6193FA-9546-4943-ACD1-45A50C480258}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B2-4B91-8D81-3AB5254777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{0A6099E6-80E2-4364-843F-1463B9875330}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B2-4B91-8D81-3AB5254777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{C54B6750-89F0-4B16-A825-C64D1B9E3412}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B2-4B91-8D81-3AB5254777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{2FEC921F-DC34-4D18-A644-91C58E58084E}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B2-4B91-8D81-3AB5254777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{83538015-2416-482C-BB6C-7E669500069C}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B2-4B91-8D81-3AB52547773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{575FFF8B-6446-47CB-90A1-9733C816E1C3}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B2-4B91-8D81-3AB525477731}"/>
                </c:ext>
              </c:extLst>
            </c:dLbl>
            <c:dLbl>
              <c:idx val="16"/>
              <c:layout>
                <c:manualLayout>
                  <c:x val="-4.5538669966447953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{87B94A90-3F53-456A-8B2C-434557F41AA1}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B2-4B91-8D81-3AB525477731}"/>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{C6419096-F0C9-424E-AA63-CE4D095883F1}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B2-4B91-8D81-3AB52547773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{8FBE8D1A-D170-4680-A4CF-3E4ADCAECDDA}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B2-4B91-8D81-3AB5254777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62.9</c:v>
                </c:pt>
                <c:pt idx="24">
                  <c:v>62.9</c:v>
                </c:pt>
                <c:pt idx="32">
                  <c:v>64.3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BB2-4B91-8D81-3AB52547773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{D7C0B2F2-454F-41D5-8E76-A7F366938683}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75-4487-8B13-74C1FBEE46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{9B5673F3-A11A-4D51-ABD9-D3DC3B9A6E06}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75-4487-8B13-74C1FBEE46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{FCB5C733-EB33-4C20-B70B-1BE285D3D9AC}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75-4487-8B13-74C1FBEE46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{C1205A8E-8718-4A64-8734-2D34810EB2C3}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75-4487-8B13-74C1FBEE46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{DEF9DADD-90B3-403A-BDD6-47C1C7EBF52E}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75-4487-8B13-74C1FBEE469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{E3CCDEDA-3BAE-4401-B846-86A5ECFE39A7}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75-4487-8B13-74C1FBEE469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{FA699BE6-23B6-4ACB-B8C3-297AB53E25F8}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75-4487-8B13-74C1FBEE469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{DA2A8CE5-471D-4256-8EC5-ED460E7E487B}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75-4487-8B13-74C1FBEE469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{BABE6E95-F43A-4FE1-84C6-74CE8B11DB0A}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75-4487-8B13-74C1FBEE46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5.5</c:v>
                </c:pt>
                <c:pt idx="16">
                  <c:v>4.2</c:v>
                </c:pt>
                <c:pt idx="24">
                  <c:v>2.8</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175-4487-8B13-74C1FBEE46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{B9E43023-09B4-4FF9-BA1A-2C388F6B99EC}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75-4487-8B13-74C1FBEE46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{3BE6A2D1-C7C0-43F9-8C7D-71CD24CB967D}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75-4487-8B13-74C1FBEE46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{1A49CE35-66B1-4797-B591-2760A7CF84AB}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75-4487-8B13-74C1FBEE46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{2AFCBACA-03BB-46DF-9CF5-C7A7DAE59EB4}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75-4487-8B13-74C1FBEE46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{137D662F-9A18-40E9-B551-F7373EA00391}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75-4487-8B13-74C1FBEE46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{515D6F51-3E5E-45A7-B3B2-A8393A4A7086}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75-4487-8B13-74C1FBEE46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{E832A036-8213-4F07-A322-2D8EDD1EA6EE}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75-4487-8B13-74C1FBEE46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{2AA80E9E-11C3-466F-A3AF-FC2F346DB3E8}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75-4487-8B13-74C1FBEE46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{97E8F08A-F14F-4579-AFFE-E454673246C9}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75-4487-8B13-74C1FBEE46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175-4487-8B13-74C1FBEE469B}"/>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新規借入の抑制、償還の進捗等により元利償還金残高は年々減少し、実質公債費比率の分子は減少傾向にある。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検出されなかった。この要因としては、起債の新規借入抑制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福島再生加速化交付金を積み立てている帰還・移住等環境整備交付金基金において、復旧・復興事業の進捗等に伴い、基金を取り崩したこと（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浪江町帰還・移住等環境整備交付金基金：福島再生加速化交付金を財源とする復旧・復興事業を使途目的とした基金である。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浪江町復旧・復興基金：復旧・復興に関するソフト事業（住宅支援事業、避難生活支援事業、賠償支援事業等）を使途目的とした基金である。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行財政長期安定化基金：原発事故の影響に対する町の行財政運営の長期的な安定化を図ることを使途目的とした基金である。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福島再生加速化交付金を積み立てている帰還・移住等環境整備交付金基金において、復旧・復興事業の進捗等に伴い、基金を取り崩したこと（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取崩し金額が積立額を上回ったことにより減少した。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当町の事業の大半が復旧・復興事業に係る大型の建設事業や複数年にわたる継続事業等を占め、それら事業は国県支出金（復興財源）で賄われているが、ハード面の整備終了後は施設の管理・運営業務が発生し、その多くは一般財源で賄うこととなるため、財源不足が懸念される。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人であった人口も令和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14,979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人まで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減少しているため、経常一般財源の確保が今後一層厳しくなることが予想される。このことから、今後は財源不足に備えていく必要がある。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年度補正予算に伴う普通交付税の再算定において措置された臨時財政対策債償還基金費を積み立てたことにより増加した。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起債の新規借入の抑制や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D7CABA-E507-47D9-AB37-146CEFE27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F1B863-AC33-4E10-9736-8543395463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A18D745-014D-4FCF-A73D-2E6ED975580E}"/>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AFBC9BA-C1AE-4350-A760-051602D1F9E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7BD722A-E600-4024-81BD-029F79338AF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D0B6F71-9BCB-40E7-9AF5-8B8649F1CE1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4FFCBB2-B9E6-43F8-B0D4-F8160050A2CF}"/>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AB0FA15-B9AF-4D4F-B546-611059701B2C}"/>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7451F99-8870-4BE4-B030-76A65D0D26C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DD06CDAE-C63C-4775-96B2-D87E4969108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BFFE7DAA-B71B-47C1-8B59-6213F6586DA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18F813F6-6FDB-442A-B4A2-A3E360E33B6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4F6CC603-6FDD-4AB1-AE2A-2BA31CE0410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6FFE115-F094-4EF0-97AA-C6F852C1365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EF2BF8F3-E6A2-4CF7-8113-59C69856D3A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81CA449-2C60-424D-8764-E4996859076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200ECE9A-362B-4D17-8B66-86217E43ED2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6B672253-3AA2-45B8-8AA3-184843C8FEC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336E12F5-BA36-44B8-A50E-BF3F3C26B56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3DBD638-BD7C-43A4-987E-C0897A6C66C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1D112819-139F-42C5-AEE2-694F9D88EE4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133B037-85BD-4C23-8ECF-2E1CCCCE3CB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5D31D58E-0119-4823-BD3D-F3BE0EAC998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756050D-580D-4C2E-87D5-0640DACE5F9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CF72B20-99D0-4F44-8572-47C4E548E22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9A32DC16-86BF-4750-8371-A6628214524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A5F1231C-3A45-4D52-A687-93CF93580EC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1664CFF-36BC-4621-BA72-4D94CF99D58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BC6092E-C49D-4491-9EA2-6AADAA025FC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E3156E0-B43D-4AA7-8BAE-5B6B09E0304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4E6BB71-DFB2-4B75-B597-0F49F1B2501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DB82EFC-08DA-48BD-8BE1-CC34B8FC620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BD08D4D1-0BF5-4ECA-9C98-C439BEFF2C9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CCB217B5-5958-443B-8E1A-8415A0BF95F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770E85E3-3108-4C3E-9AB4-2ECA93542C0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7258610D-43DD-40BA-825A-7AA52C0B7A4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AB6814B-BC0D-42E1-B472-785BDA7A72A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B27D3530-1476-4ED2-AF65-6FB180E2172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3E3958D5-0C48-487B-974F-59669215516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C3D8F5A-01DC-42E4-AD79-C389D0E0113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386304BA-2E3C-4ED6-82B6-88B5E550075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3BE6B562-1323-40F1-BCE5-A27E8393F7DE}"/>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6EBFAF03-3375-4A15-A7BC-F2B42F15380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CC6960BD-1C78-4239-8F7F-B7B3A4C9553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E03B8CA8-BCC5-4E2F-AC1E-ECC85A9F45B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35B498B6-5F9B-4119-BA51-ED42E53B37DB}"/>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310B05D-B93E-4F99-93E4-B2C3A1CB014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2CC2377E-1CC5-47CE-B3F4-3C53F5190A6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C9CFF00-7DFA-464C-9926-2549EBFC80F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B88FF0E2-04CB-4FEA-BACB-CAE6F96DEAA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99C8DB8F-2824-4B0E-AD7B-5B8D6860137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2A5580F1-F7BD-4053-9663-D7A1F83EB0F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7A8995C8-C0ED-4A11-BB74-9CBC3925BF6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8BDA1A29-671C-44ED-B3F3-778DAB02097D}"/>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BE0E41F-0290-4ED6-833A-36A14635AFB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04349E2-EA47-46C2-B18C-ED0866D4E2F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全国平均及び県平均を下回っていいるものの、今後、復旧・復興に係る施設の整備が終息していくことにつれ、償却率が上昇していくことが想定される。今後見直しを行う公共施設等総合管理計画に基づき、適切な財産の管理・運用に努めていく。</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85460AD6-368D-4008-90D9-E66FC37F734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B1701737-D5DC-401F-8D11-CD7215E5087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93DDFB3E-C485-4759-8457-9BFC9B173C7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A05376BB-1827-4162-AB9D-9B5F24E6109A}"/>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593A75AF-8269-4132-BE53-31DC1176472A}"/>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547BE20D-5F51-4ED7-9626-CC39EFEB8DE6}"/>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11B2F05C-AD92-4A32-A7F5-B17C970D8673}"/>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2F381679-2F5C-4BEC-9228-8E1B979720DC}"/>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C263DCCA-A926-4D18-AF5F-7E30E3AC8599}"/>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3E1732FA-CEC5-414F-A181-77B4AEFBFD55}"/>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5193B056-AC74-4B72-A82E-9D72723AF9FD}"/>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5DC699AA-12C2-4A9D-9586-865B5EBBD1C2}"/>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DC5AE51D-0AA6-44C6-9BE4-F281276843C3}"/>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A418CC1E-EB33-42B4-B71C-43725D9D9965}"/>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256A0B80-6E28-4DF9-AB1D-EF1D02FD005A}"/>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DCD3E4CB-D27A-45D5-AEDB-7A7C62B18E1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92AE997E-AF9C-4A3A-A0EC-9A940C2B0AA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10CCF158-4156-4153-955B-77367095A6B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6" name="直線コネクタ 75">
          <a:extLst>
            <a:ext uri="{FF2B5EF4-FFF2-40B4-BE49-F238E27FC236}">
              <a16:creationId xmlns:a16="http://schemas.microsoft.com/office/drawing/2014/main" id="{21B8B709-F1AE-49D4-8023-C7C7F8216599}"/>
            </a:ext>
          </a:extLst>
        </xdr:cNvPr>
        <xdr:cNvCxnSpPr/>
      </xdr:nvCxnSpPr>
      <xdr:spPr>
        <a:xfrm flipV="1">
          <a:off x="4206240" y="5252992"/>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7" name="有形固定資産減価償却率最小値テキスト">
          <a:extLst>
            <a:ext uri="{FF2B5EF4-FFF2-40B4-BE49-F238E27FC236}">
              <a16:creationId xmlns:a16="http://schemas.microsoft.com/office/drawing/2014/main" id="{AD36372D-DF84-4C2F-BFBF-D5F4EB1C783E}"/>
            </a:ext>
          </a:extLst>
        </xdr:cNvPr>
        <xdr:cNvSpPr txBox="1"/>
      </xdr:nvSpPr>
      <xdr:spPr>
        <a:xfrm>
          <a:off x="4258945" y="672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8" name="直線コネクタ 77">
          <a:extLst>
            <a:ext uri="{FF2B5EF4-FFF2-40B4-BE49-F238E27FC236}">
              <a16:creationId xmlns:a16="http://schemas.microsoft.com/office/drawing/2014/main" id="{D0541AF7-C0A7-4108-ADBC-C7603F95E8BD}"/>
            </a:ext>
          </a:extLst>
        </xdr:cNvPr>
        <xdr:cNvCxnSpPr/>
      </xdr:nvCxnSpPr>
      <xdr:spPr>
        <a:xfrm>
          <a:off x="4119245" y="67207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9" name="有形固定資産減価償却率最大値テキスト">
          <a:extLst>
            <a:ext uri="{FF2B5EF4-FFF2-40B4-BE49-F238E27FC236}">
              <a16:creationId xmlns:a16="http://schemas.microsoft.com/office/drawing/2014/main" id="{65BF37EE-7212-412D-9A45-3732E3CFE320}"/>
            </a:ext>
          </a:extLst>
        </xdr:cNvPr>
        <xdr:cNvSpPr txBox="1"/>
      </xdr:nvSpPr>
      <xdr:spPr>
        <a:xfrm>
          <a:off x="4258945" y="503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0" name="直線コネクタ 79">
          <a:extLst>
            <a:ext uri="{FF2B5EF4-FFF2-40B4-BE49-F238E27FC236}">
              <a16:creationId xmlns:a16="http://schemas.microsoft.com/office/drawing/2014/main" id="{DF64AB69-BFBC-4071-9DF4-13D47BBAD1C4}"/>
            </a:ext>
          </a:extLst>
        </xdr:cNvPr>
        <xdr:cNvCxnSpPr/>
      </xdr:nvCxnSpPr>
      <xdr:spPr>
        <a:xfrm>
          <a:off x="4119245" y="5252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1" name="有形固定資産減価償却率平均値テキスト">
          <a:extLst>
            <a:ext uri="{FF2B5EF4-FFF2-40B4-BE49-F238E27FC236}">
              <a16:creationId xmlns:a16="http://schemas.microsoft.com/office/drawing/2014/main" id="{D208A7D8-CEF2-471A-8446-83E8A453656D}"/>
            </a:ext>
          </a:extLst>
        </xdr:cNvPr>
        <xdr:cNvSpPr txBox="1"/>
      </xdr:nvSpPr>
      <xdr:spPr>
        <a:xfrm>
          <a:off x="4258945"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2" name="フローチャート: 判断 81">
          <a:extLst>
            <a:ext uri="{FF2B5EF4-FFF2-40B4-BE49-F238E27FC236}">
              <a16:creationId xmlns:a16="http://schemas.microsoft.com/office/drawing/2014/main" id="{E1B7B403-FBF4-4C33-81F0-92F01D0CF473}"/>
            </a:ext>
          </a:extLst>
        </xdr:cNvPr>
        <xdr:cNvSpPr/>
      </xdr:nvSpPr>
      <xdr:spPr>
        <a:xfrm>
          <a:off x="4157345"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3" name="フローチャート: 判断 82">
          <a:extLst>
            <a:ext uri="{FF2B5EF4-FFF2-40B4-BE49-F238E27FC236}">
              <a16:creationId xmlns:a16="http://schemas.microsoft.com/office/drawing/2014/main" id="{3A68690F-65C1-4058-9A05-BFEAA6A792D4}"/>
            </a:ext>
          </a:extLst>
        </xdr:cNvPr>
        <xdr:cNvSpPr/>
      </xdr:nvSpPr>
      <xdr:spPr>
        <a:xfrm>
          <a:off x="353758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4" name="フローチャート: 判断 83">
          <a:extLst>
            <a:ext uri="{FF2B5EF4-FFF2-40B4-BE49-F238E27FC236}">
              <a16:creationId xmlns:a16="http://schemas.microsoft.com/office/drawing/2014/main" id="{B25028B1-025B-4D5C-99C2-2332F881B960}"/>
            </a:ext>
          </a:extLst>
        </xdr:cNvPr>
        <xdr:cNvSpPr/>
      </xdr:nvSpPr>
      <xdr:spPr>
        <a:xfrm>
          <a:off x="286702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5" name="フローチャート: 判断 84">
          <a:extLst>
            <a:ext uri="{FF2B5EF4-FFF2-40B4-BE49-F238E27FC236}">
              <a16:creationId xmlns:a16="http://schemas.microsoft.com/office/drawing/2014/main" id="{F4A090EF-AD44-4822-8C75-51C3A0646709}"/>
            </a:ext>
          </a:extLst>
        </xdr:cNvPr>
        <xdr:cNvSpPr/>
      </xdr:nvSpPr>
      <xdr:spPr>
        <a:xfrm>
          <a:off x="2196465" y="574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6" name="フローチャート: 判断 85">
          <a:extLst>
            <a:ext uri="{FF2B5EF4-FFF2-40B4-BE49-F238E27FC236}">
              <a16:creationId xmlns:a16="http://schemas.microsoft.com/office/drawing/2014/main" id="{51AB62ED-77BB-4B84-886F-09C02825E3BB}"/>
            </a:ext>
          </a:extLst>
        </xdr:cNvPr>
        <xdr:cNvSpPr/>
      </xdr:nvSpPr>
      <xdr:spPr>
        <a:xfrm>
          <a:off x="1525905" y="5721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24BD1C3-4C6E-47C9-8CD4-9610383CD2B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82903BE-3E73-42E3-A878-D41B76C6990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626E5E6-74EE-48ED-8406-8FE8CD0E7A1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9931FA1-A84E-4F0B-B16A-4B0AF3192A3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154B17F-D7D8-4712-B689-2921490D091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120197</xdr:rowOff>
    </xdr:from>
    <xdr:to>
      <xdr:col>23</xdr:col>
      <xdr:colOff>136525</xdr:colOff>
      <xdr:row>27</xdr:row>
      <xdr:rowOff>50347</xdr:rowOff>
    </xdr:to>
    <xdr:sp macro="" textlink="">
      <xdr:nvSpPr>
        <xdr:cNvPr id="92" name="楕円 91">
          <a:extLst>
            <a:ext uri="{FF2B5EF4-FFF2-40B4-BE49-F238E27FC236}">
              <a16:creationId xmlns:a16="http://schemas.microsoft.com/office/drawing/2014/main" id="{5DB64442-422C-4863-95F9-5369E8B68DBC}"/>
            </a:ext>
          </a:extLst>
        </xdr:cNvPr>
        <xdr:cNvSpPr/>
      </xdr:nvSpPr>
      <xdr:spPr>
        <a:xfrm>
          <a:off x="4157345" y="5248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35124</xdr:rowOff>
    </xdr:from>
    <xdr:ext cx="405111" cy="259045"/>
    <xdr:sp macro="" textlink="">
      <xdr:nvSpPr>
        <xdr:cNvPr id="93" name="有形固定資産減価償却率該当値テキスト">
          <a:extLst>
            <a:ext uri="{FF2B5EF4-FFF2-40B4-BE49-F238E27FC236}">
              <a16:creationId xmlns:a16="http://schemas.microsoft.com/office/drawing/2014/main" id="{1C631426-6DBB-4044-944D-91A244C73DAD}"/>
            </a:ext>
          </a:extLst>
        </xdr:cNvPr>
        <xdr:cNvSpPr txBox="1"/>
      </xdr:nvSpPr>
      <xdr:spPr>
        <a:xfrm>
          <a:off x="4258945" y="516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98606</xdr:rowOff>
    </xdr:from>
    <xdr:to>
      <xdr:col>19</xdr:col>
      <xdr:colOff>187325</xdr:colOff>
      <xdr:row>27</xdr:row>
      <xdr:rowOff>28756</xdr:rowOff>
    </xdr:to>
    <xdr:sp macro="" textlink="">
      <xdr:nvSpPr>
        <xdr:cNvPr id="94" name="楕円 93">
          <a:extLst>
            <a:ext uri="{FF2B5EF4-FFF2-40B4-BE49-F238E27FC236}">
              <a16:creationId xmlns:a16="http://schemas.microsoft.com/office/drawing/2014/main" id="{F1162931-D924-4DD3-A576-C7B2328B5169}"/>
            </a:ext>
          </a:extLst>
        </xdr:cNvPr>
        <xdr:cNvSpPr/>
      </xdr:nvSpPr>
      <xdr:spPr>
        <a:xfrm>
          <a:off x="3537585" y="5226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149406</xdr:rowOff>
    </xdr:from>
    <xdr:to>
      <xdr:col>23</xdr:col>
      <xdr:colOff>85725</xdr:colOff>
      <xdr:row>26</xdr:row>
      <xdr:rowOff>170997</xdr:rowOff>
    </xdr:to>
    <xdr:cxnSp macro="">
      <xdr:nvCxnSpPr>
        <xdr:cNvPr id="95" name="直線コネクタ 94">
          <a:extLst>
            <a:ext uri="{FF2B5EF4-FFF2-40B4-BE49-F238E27FC236}">
              <a16:creationId xmlns:a16="http://schemas.microsoft.com/office/drawing/2014/main" id="{A881D9FF-CEF0-4A41-8CB2-E0CEE3B02756}"/>
            </a:ext>
          </a:extLst>
        </xdr:cNvPr>
        <xdr:cNvCxnSpPr/>
      </xdr:nvCxnSpPr>
      <xdr:spPr>
        <a:xfrm>
          <a:off x="3588385" y="5277666"/>
          <a:ext cx="61976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104775</xdr:rowOff>
    </xdr:from>
    <xdr:to>
      <xdr:col>15</xdr:col>
      <xdr:colOff>187325</xdr:colOff>
      <xdr:row>27</xdr:row>
      <xdr:rowOff>34925</xdr:rowOff>
    </xdr:to>
    <xdr:sp macro="" textlink="">
      <xdr:nvSpPr>
        <xdr:cNvPr id="96" name="楕円 95">
          <a:extLst>
            <a:ext uri="{FF2B5EF4-FFF2-40B4-BE49-F238E27FC236}">
              <a16:creationId xmlns:a16="http://schemas.microsoft.com/office/drawing/2014/main" id="{F1456DE5-98A4-4AF6-990D-F5E1DA2D2E6C}"/>
            </a:ext>
          </a:extLst>
        </xdr:cNvPr>
        <xdr:cNvSpPr/>
      </xdr:nvSpPr>
      <xdr:spPr>
        <a:xfrm>
          <a:off x="2867025" y="5233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149406</xdr:rowOff>
    </xdr:from>
    <xdr:to>
      <xdr:col>19</xdr:col>
      <xdr:colOff>136525</xdr:colOff>
      <xdr:row>26</xdr:row>
      <xdr:rowOff>155575</xdr:rowOff>
    </xdr:to>
    <xdr:cxnSp macro="">
      <xdr:nvCxnSpPr>
        <xdr:cNvPr id="97" name="直線コネクタ 96">
          <a:extLst>
            <a:ext uri="{FF2B5EF4-FFF2-40B4-BE49-F238E27FC236}">
              <a16:creationId xmlns:a16="http://schemas.microsoft.com/office/drawing/2014/main" id="{730C6BB1-0E7E-41FE-BD33-72A0DFBF6236}"/>
            </a:ext>
          </a:extLst>
        </xdr:cNvPr>
        <xdr:cNvCxnSpPr/>
      </xdr:nvCxnSpPr>
      <xdr:spPr>
        <a:xfrm flipV="1">
          <a:off x="2917825" y="5277666"/>
          <a:ext cx="6705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25309</xdr:rowOff>
    </xdr:from>
    <xdr:to>
      <xdr:col>11</xdr:col>
      <xdr:colOff>187325</xdr:colOff>
      <xdr:row>29</xdr:row>
      <xdr:rowOff>126909</xdr:rowOff>
    </xdr:to>
    <xdr:sp macro="" textlink="">
      <xdr:nvSpPr>
        <xdr:cNvPr id="98" name="楕円 97">
          <a:extLst>
            <a:ext uri="{FF2B5EF4-FFF2-40B4-BE49-F238E27FC236}">
              <a16:creationId xmlns:a16="http://schemas.microsoft.com/office/drawing/2014/main" id="{A6FD3BBC-574C-4C96-8836-BA50AE86D983}"/>
            </a:ext>
          </a:extLst>
        </xdr:cNvPr>
        <xdr:cNvSpPr/>
      </xdr:nvSpPr>
      <xdr:spPr>
        <a:xfrm>
          <a:off x="2196465" y="5656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155575</xdr:rowOff>
    </xdr:from>
    <xdr:to>
      <xdr:col>15</xdr:col>
      <xdr:colOff>136525</xdr:colOff>
      <xdr:row>29</xdr:row>
      <xdr:rowOff>76109</xdr:rowOff>
    </xdr:to>
    <xdr:cxnSp macro="">
      <xdr:nvCxnSpPr>
        <xdr:cNvPr id="99" name="直線コネクタ 98">
          <a:extLst>
            <a:ext uri="{FF2B5EF4-FFF2-40B4-BE49-F238E27FC236}">
              <a16:creationId xmlns:a16="http://schemas.microsoft.com/office/drawing/2014/main" id="{D0BD3F3F-64F3-4DF1-9E28-DECE43F5B965}"/>
            </a:ext>
          </a:extLst>
        </xdr:cNvPr>
        <xdr:cNvCxnSpPr/>
      </xdr:nvCxnSpPr>
      <xdr:spPr>
        <a:xfrm flipV="1">
          <a:off x="2247265" y="5283835"/>
          <a:ext cx="670560" cy="4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0" name="n_1aveValue有形固定資産減価償却率">
          <a:extLst>
            <a:ext uri="{FF2B5EF4-FFF2-40B4-BE49-F238E27FC236}">
              <a16:creationId xmlns:a16="http://schemas.microsoft.com/office/drawing/2014/main" id="{D6C3B1A2-59BC-4E29-8E5F-1C4A1C10B0AE}"/>
            </a:ext>
          </a:extLst>
        </xdr:cNvPr>
        <xdr:cNvSpPr txBox="1"/>
      </xdr:nvSpPr>
      <xdr:spPr>
        <a:xfrm>
          <a:off x="339598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1" name="n_2aveValue有形固定資産減価償却率">
          <a:extLst>
            <a:ext uri="{FF2B5EF4-FFF2-40B4-BE49-F238E27FC236}">
              <a16:creationId xmlns:a16="http://schemas.microsoft.com/office/drawing/2014/main" id="{777C4F77-DE62-4507-B1F2-8FB03959BBC1}"/>
            </a:ext>
          </a:extLst>
        </xdr:cNvPr>
        <xdr:cNvSpPr txBox="1"/>
      </xdr:nvSpPr>
      <xdr:spPr>
        <a:xfrm>
          <a:off x="273812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2" name="n_3aveValue有形固定資産減価償却率">
          <a:extLst>
            <a:ext uri="{FF2B5EF4-FFF2-40B4-BE49-F238E27FC236}">
              <a16:creationId xmlns:a16="http://schemas.microsoft.com/office/drawing/2014/main" id="{BDD62D53-E6D7-41AC-BF28-C25A615D29B4}"/>
            </a:ext>
          </a:extLst>
        </xdr:cNvPr>
        <xdr:cNvSpPr txBox="1"/>
      </xdr:nvSpPr>
      <xdr:spPr>
        <a:xfrm>
          <a:off x="2067569" y="583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3" name="n_4aveValue有形固定資産減価償却率">
          <a:extLst>
            <a:ext uri="{FF2B5EF4-FFF2-40B4-BE49-F238E27FC236}">
              <a16:creationId xmlns:a16="http://schemas.microsoft.com/office/drawing/2014/main" id="{E43106F5-CCF3-42CF-9E64-9B0469FC35B3}"/>
            </a:ext>
          </a:extLst>
        </xdr:cNvPr>
        <xdr:cNvSpPr txBox="1"/>
      </xdr:nvSpPr>
      <xdr:spPr>
        <a:xfrm>
          <a:off x="1397009"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45283</xdr:rowOff>
    </xdr:from>
    <xdr:ext cx="405111" cy="259045"/>
    <xdr:sp macro="" textlink="">
      <xdr:nvSpPr>
        <xdr:cNvPr id="104" name="n_1mainValue有形固定資産減価償却率">
          <a:extLst>
            <a:ext uri="{FF2B5EF4-FFF2-40B4-BE49-F238E27FC236}">
              <a16:creationId xmlns:a16="http://schemas.microsoft.com/office/drawing/2014/main" id="{D8064C8F-835D-47E8-8A07-ECD348561F6B}"/>
            </a:ext>
          </a:extLst>
        </xdr:cNvPr>
        <xdr:cNvSpPr txBox="1"/>
      </xdr:nvSpPr>
      <xdr:spPr>
        <a:xfrm>
          <a:off x="3395989" y="500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51452</xdr:rowOff>
    </xdr:from>
    <xdr:ext cx="405111" cy="259045"/>
    <xdr:sp macro="" textlink="">
      <xdr:nvSpPr>
        <xdr:cNvPr id="105" name="n_2mainValue有形固定資産減価償却率">
          <a:extLst>
            <a:ext uri="{FF2B5EF4-FFF2-40B4-BE49-F238E27FC236}">
              <a16:creationId xmlns:a16="http://schemas.microsoft.com/office/drawing/2014/main" id="{68C9D1FD-A6ED-497E-8271-8C38924C7A10}"/>
            </a:ext>
          </a:extLst>
        </xdr:cNvPr>
        <xdr:cNvSpPr txBox="1"/>
      </xdr:nvSpPr>
      <xdr:spPr>
        <a:xfrm>
          <a:off x="2738129" y="501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106" name="n_3mainValue有形固定資産減価償却率">
          <a:extLst>
            <a:ext uri="{FF2B5EF4-FFF2-40B4-BE49-F238E27FC236}">
              <a16:creationId xmlns:a16="http://schemas.microsoft.com/office/drawing/2014/main" id="{B9D2C024-BF4E-4664-A68A-9453524D8CAC}"/>
            </a:ext>
          </a:extLst>
        </xdr:cNvPr>
        <xdr:cNvSpPr txBox="1"/>
      </xdr:nvSpPr>
      <xdr:spPr>
        <a:xfrm>
          <a:off x="2067569" y="543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4807DF6-5F13-46F5-96BB-0FE2CDA928B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1F23A2E-0C3A-4EBC-9927-6483F154286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CC5C8E95-E3F0-4966-9FEA-5F5DCAD9E7E1}"/>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F31BDD-C19B-4762-8AEE-700C289FDEF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E7429D7-DA8A-476A-8CDF-3AB5CEB28F6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C4729E1-73DB-4E9E-BB84-E9E29FEB70A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37F6057-8B68-4D62-95BF-9A77F2D8F89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016602D-936E-4184-8FBE-04821A99DBC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D0A758E-89CE-4BE6-81F3-6869E34440E9}"/>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A371921-4E6C-4B33-9C2F-714B7761DA0D}"/>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1950D1A-8A12-4557-A9E2-8093975342A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482C371-3DC1-4ECC-B85E-AC2C3C194D5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EB7FA42-B956-4AEC-B83D-0EED117EEA5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3FC6C02-7317-464F-8C8E-73DE659C4F7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4321D4C-651B-4236-A356-91B72A06760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243C08B-BAF4-45EE-A572-4504FAAD9BF6}"/>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F7D0A0D-F945-4DD3-95DD-6D4A83BCB6A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7F586AB6-C783-433D-95B6-AC8597452E6D}"/>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C31D305-F775-4831-9F41-E31D1668804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DA1567D-5A27-4E64-9D10-E5DAA18E9A3B}"/>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9FDD14F-5B17-4A60-B78E-336899D794DF}"/>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BCD0DE6-3404-43BC-BAC6-60C20411E12B}"/>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77E58BE-CC2A-475C-81F4-97A56DE5DF2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BF74CB3-3BB1-4BA7-9C1F-64CB6188F8C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FAF83FA-C418-4868-8358-E3A47E14133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D5A72EC-0DB0-49D7-B7EF-B630BBF3A62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AFDAACE-8CB8-41B2-9B5D-5398D2ADF82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52997AA-A21F-450B-9C78-9E7CD20CEAD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5" name="直線コネクタ 134">
          <a:extLst>
            <a:ext uri="{FF2B5EF4-FFF2-40B4-BE49-F238E27FC236}">
              <a16:creationId xmlns:a16="http://schemas.microsoft.com/office/drawing/2014/main" id="{15C01708-DB86-4967-BF03-019DAC3AD7A2}"/>
            </a:ext>
          </a:extLst>
        </xdr:cNvPr>
        <xdr:cNvCxnSpPr/>
      </xdr:nvCxnSpPr>
      <xdr:spPr>
        <a:xfrm flipV="1">
          <a:off x="13027660" y="5211868"/>
          <a:ext cx="1269" cy="134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6" name="債務償還比率最小値テキスト">
          <a:extLst>
            <a:ext uri="{FF2B5EF4-FFF2-40B4-BE49-F238E27FC236}">
              <a16:creationId xmlns:a16="http://schemas.microsoft.com/office/drawing/2014/main" id="{AB5D5270-BA9E-4892-8855-EE4F2D595B89}"/>
            </a:ext>
          </a:extLst>
        </xdr:cNvPr>
        <xdr:cNvSpPr txBox="1"/>
      </xdr:nvSpPr>
      <xdr:spPr>
        <a:xfrm>
          <a:off x="13080365"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7" name="直線コネクタ 136">
          <a:extLst>
            <a:ext uri="{FF2B5EF4-FFF2-40B4-BE49-F238E27FC236}">
              <a16:creationId xmlns:a16="http://schemas.microsoft.com/office/drawing/2014/main" id="{3E93A692-2911-41BD-8EFA-A75D12D8DBAB}"/>
            </a:ext>
          </a:extLst>
        </xdr:cNvPr>
        <xdr:cNvCxnSpPr/>
      </xdr:nvCxnSpPr>
      <xdr:spPr>
        <a:xfrm>
          <a:off x="12963525" y="6556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7A16ED8-FED3-49A3-8759-20D39936D4E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DF1F644-29D7-44A7-B3C6-427D863322A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0" name="債務償還比率平均値テキスト">
          <a:extLst>
            <a:ext uri="{FF2B5EF4-FFF2-40B4-BE49-F238E27FC236}">
              <a16:creationId xmlns:a16="http://schemas.microsoft.com/office/drawing/2014/main" id="{175C6268-F9CE-4066-94E4-BE040E62980B}"/>
            </a:ext>
          </a:extLst>
        </xdr:cNvPr>
        <xdr:cNvSpPr txBox="1"/>
      </xdr:nvSpPr>
      <xdr:spPr>
        <a:xfrm>
          <a:off x="13080365" y="5454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1" name="フローチャート: 判断 140">
          <a:extLst>
            <a:ext uri="{FF2B5EF4-FFF2-40B4-BE49-F238E27FC236}">
              <a16:creationId xmlns:a16="http://schemas.microsoft.com/office/drawing/2014/main" id="{2B81F3AC-61D3-4E90-BEB1-17BCA28D5815}"/>
            </a:ext>
          </a:extLst>
        </xdr:cNvPr>
        <xdr:cNvSpPr/>
      </xdr:nvSpPr>
      <xdr:spPr>
        <a:xfrm>
          <a:off x="13001625" y="54719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2" name="フローチャート: 判断 141">
          <a:extLst>
            <a:ext uri="{FF2B5EF4-FFF2-40B4-BE49-F238E27FC236}">
              <a16:creationId xmlns:a16="http://schemas.microsoft.com/office/drawing/2014/main" id="{872789B8-E5D4-434F-89C2-4E90729AE57A}"/>
            </a:ext>
          </a:extLst>
        </xdr:cNvPr>
        <xdr:cNvSpPr/>
      </xdr:nvSpPr>
      <xdr:spPr>
        <a:xfrm>
          <a:off x="12359005" y="534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3" name="フローチャート: 判断 142">
          <a:extLst>
            <a:ext uri="{FF2B5EF4-FFF2-40B4-BE49-F238E27FC236}">
              <a16:creationId xmlns:a16="http://schemas.microsoft.com/office/drawing/2014/main" id="{6DABD038-9773-43AB-BA06-3731954AC750}"/>
            </a:ext>
          </a:extLst>
        </xdr:cNvPr>
        <xdr:cNvSpPr/>
      </xdr:nvSpPr>
      <xdr:spPr>
        <a:xfrm>
          <a:off x="11688445" y="53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02B08385-DCEA-4AC3-B943-E73646A02FD1}"/>
            </a:ext>
          </a:extLst>
        </xdr:cNvPr>
        <xdr:cNvSpPr/>
      </xdr:nvSpPr>
      <xdr:spPr>
        <a:xfrm>
          <a:off x="1101788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18BA448F-9C3B-4D8A-8F7B-C63172BB2B3A}"/>
            </a:ext>
          </a:extLst>
        </xdr:cNvPr>
        <xdr:cNvSpPr/>
      </xdr:nvSpPr>
      <xdr:spPr>
        <a:xfrm>
          <a:off x="1034732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FCF4E40-06BA-4E3F-86DC-84E011A0683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AA8F155-AEE1-4CC9-8D8D-513209E3695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03AEC23-139F-48A1-82AA-DFDFB457F99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CDEFAAE-B02B-45D3-91A9-6C7E941EF45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5FE0F14-F34E-46FB-9E37-06698D096CB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546</xdr:rowOff>
    </xdr:from>
    <xdr:ext cx="469744" cy="259045"/>
    <xdr:sp macro="" textlink="">
      <xdr:nvSpPr>
        <xdr:cNvPr id="151" name="n_1aveValue債務償還比率">
          <a:extLst>
            <a:ext uri="{FF2B5EF4-FFF2-40B4-BE49-F238E27FC236}">
              <a16:creationId xmlns:a16="http://schemas.microsoft.com/office/drawing/2014/main" id="{AE3FFBA8-D343-4871-B9B1-1D3B7F4B459C}"/>
            </a:ext>
          </a:extLst>
        </xdr:cNvPr>
        <xdr:cNvSpPr txBox="1"/>
      </xdr:nvSpPr>
      <xdr:spPr>
        <a:xfrm>
          <a:off x="12185092" y="512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2" name="n_2aveValue債務償還比率">
          <a:extLst>
            <a:ext uri="{FF2B5EF4-FFF2-40B4-BE49-F238E27FC236}">
              <a16:creationId xmlns:a16="http://schemas.microsoft.com/office/drawing/2014/main" id="{294852EE-9842-463B-96D5-576F1B817B59}"/>
            </a:ext>
          </a:extLst>
        </xdr:cNvPr>
        <xdr:cNvSpPr txBox="1"/>
      </xdr:nvSpPr>
      <xdr:spPr>
        <a:xfrm>
          <a:off x="11527232" y="514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1E7AB7C4-1FB6-4F52-A6F8-FAD323CA5CF8}"/>
            </a:ext>
          </a:extLst>
        </xdr:cNvPr>
        <xdr:cNvSpPr txBox="1"/>
      </xdr:nvSpPr>
      <xdr:spPr>
        <a:xfrm>
          <a:off x="10856672" y="54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040772AE-B300-4ADA-B251-78F1090EFD31}"/>
            </a:ext>
          </a:extLst>
        </xdr:cNvPr>
        <xdr:cNvSpPr txBox="1"/>
      </xdr:nvSpPr>
      <xdr:spPr>
        <a:xfrm>
          <a:off x="10186112" y="54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630F1CF9-CD23-4456-B8FB-D75CD638E91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75C20FCC-2D5E-4335-8955-C4D941A80BE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C1D1AE6-C524-4318-AAB4-76F0083B79C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48639911-763D-4FD7-A42A-BEF3A0EF9FE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BAF6187-8473-45E4-A09F-22CFC9C3987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58D970D6-CBB8-41B1-B427-90404EDC397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FCECE2-926A-4CC4-BC2D-DA7F5A15538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CB985F-2F72-4D09-93F6-4ACD5F20755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36B24A-FF61-42E1-8ACC-ED3945799AB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947FD1-31C0-4164-840A-CE47DEC3A99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EB10A0-635D-4EE9-9D08-04ECFEA2F71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3D904D-3254-48DB-939A-821965B2460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7F7F75-A2F5-41D7-BCC1-1FF86A033BA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FEBF34-0745-436E-ACF6-8F12D104836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FAA0B1-2448-4C4E-8B84-F5AA8CE1105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0AF669-11F3-49B6-AC9E-35D228248E3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6D3283-7CCB-4239-9F34-D34871B7173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3D6BCA-A47F-4DD4-9FCC-22506281E5E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404913-D738-43B2-8DB9-5D094829F9E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F6D7F9-0FBD-4658-A322-FC02B558133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A3C06D-68D6-48ED-9AA9-1F98A500056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D5FBA1-E3B7-4FBF-87F0-231C96E7155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3BEFD0-1350-4D61-948E-F918C8D02F4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DAC9F9-7D29-499E-B91B-5B64BD9C8BF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9583D4-D39F-42AB-B3EF-78ADD2E986A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F5D759-6A9D-4335-80A7-CFC211EBB3C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F64C79-7D48-4CE0-A0BE-DE19CD55960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E3618C-DBB5-4C52-A690-7E265E08379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966180-C781-4C26-B937-94FA1FD68E8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B0DF04-3D19-4866-B4F0-46B08B5A9E9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B0B9A8-C3C0-4C09-9452-D917968BA75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1795F3-123E-40DE-897A-F5C77DBB4F7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0A1E27-2684-4B33-BA6B-9C84040984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1EEC54-157D-4136-8FCC-EE9C28E868C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A890E0-02C7-413F-BB0D-185F504CD4D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A25AED-4539-4E48-8A90-981D6166C52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F7C4FC-08CD-40FE-B4B6-F8FCE56CA0F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36099E-3E96-400C-B19C-0BE3CE6B91D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DD5F78-0BB7-4AAE-9A57-90F48E6982B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137A78-6EDE-4D9C-9C54-0ED41F9AFC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B76476-39D1-4A6D-98EB-8AEEA3C3BE7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CF6330-3D34-4444-8683-22FCBE84F72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6AF537-005B-409E-A002-9588DABEE47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98BE37-DD6D-4E42-8DEA-5AD38EB4C0B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0CE578-8C5A-4276-BEF4-DB5090DD211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4B6269-637B-4408-BE29-1845BD52FDE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C2835E-3F66-4011-91D7-8608B0979DF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1D1EE2-FAE6-4465-8066-340A9E3DC3B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D076360-E6E4-4CFF-849B-C644FD6A4DB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2130F48-83F5-4EC2-B1B0-EBD38AFD059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8B5158B-0824-4E0F-9FD9-7A855BB93B1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D140B0D-AE7F-46D5-B179-CE26DF7FD92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8395795-5AD9-41AB-B294-94AAF61F6FB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01EB61-2325-4899-89C9-9C0EE0603A56}"/>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7356F-D2E6-4B0E-9C27-3EC6A6803C4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6BDDF3A-2B47-4DD0-ADFF-7BE81B3CCEDE}"/>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4EF6738-F05A-4D5B-95A3-20757DB5CA2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ECBC923-48CD-42CF-B6FB-AA599F0A6F2C}"/>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88A0EF4-2336-4DC3-9036-60A2C233E43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2656AE24-EEE5-4735-9073-1655714B6AA5}"/>
            </a:ext>
          </a:extLst>
        </xdr:cNvPr>
        <xdr:cNvCxnSpPr/>
      </xdr:nvCxnSpPr>
      <xdr:spPr>
        <a:xfrm flipV="1">
          <a:off x="4086225" y="562203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F08A3A05-6682-4DFB-BF07-903F29358D0A}"/>
            </a:ext>
          </a:extLst>
        </xdr:cNvPr>
        <xdr:cNvSpPr txBox="1"/>
      </xdr:nvSpPr>
      <xdr:spPr>
        <a:xfrm>
          <a:off x="4124960"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89F7F22-A699-409F-AA63-A406C199A501}"/>
            </a:ext>
          </a:extLst>
        </xdr:cNvPr>
        <xdr:cNvCxnSpPr/>
      </xdr:nvCxnSpPr>
      <xdr:spPr>
        <a:xfrm>
          <a:off x="402082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60AAE880-4C2F-4D48-BA35-A57F223DC4A4}"/>
            </a:ext>
          </a:extLst>
        </xdr:cNvPr>
        <xdr:cNvSpPr txBox="1"/>
      </xdr:nvSpPr>
      <xdr:spPr>
        <a:xfrm>
          <a:off x="4124960" y="540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93B2C083-06B2-44FB-9ED0-2B0EC3966038}"/>
            </a:ext>
          </a:extLst>
        </xdr:cNvPr>
        <xdr:cNvCxnSpPr/>
      </xdr:nvCxnSpPr>
      <xdr:spPr>
        <a:xfrm>
          <a:off x="402082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F46F597D-B3B3-43C1-9EAF-F48E63FB31F8}"/>
            </a:ext>
          </a:extLst>
        </xdr:cNvPr>
        <xdr:cNvSpPr txBox="1"/>
      </xdr:nvSpPr>
      <xdr:spPr>
        <a:xfrm>
          <a:off x="4124960" y="6236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DF2448A1-56DF-49F6-A433-9BC7F0A1281A}"/>
            </a:ext>
          </a:extLst>
        </xdr:cNvPr>
        <xdr:cNvSpPr/>
      </xdr:nvSpPr>
      <xdr:spPr>
        <a:xfrm>
          <a:off x="4036060" y="625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EE5454F7-CD3D-4DEF-9657-974390B71A63}"/>
            </a:ext>
          </a:extLst>
        </xdr:cNvPr>
        <xdr:cNvSpPr/>
      </xdr:nvSpPr>
      <xdr:spPr>
        <a:xfrm>
          <a:off x="3312160" y="623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2A328963-323F-48FA-9958-CFE53B923F0E}"/>
            </a:ext>
          </a:extLst>
        </xdr:cNvPr>
        <xdr:cNvSpPr/>
      </xdr:nvSpPr>
      <xdr:spPr>
        <a:xfrm>
          <a:off x="25146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912D187D-BB5D-481E-BA8A-AE52A8B6CC84}"/>
            </a:ext>
          </a:extLst>
        </xdr:cNvPr>
        <xdr:cNvSpPr/>
      </xdr:nvSpPr>
      <xdr:spPr>
        <a:xfrm>
          <a:off x="173990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84836</xdr:rowOff>
    </xdr:from>
    <xdr:to>
      <xdr:col>6</xdr:col>
      <xdr:colOff>38100</xdr:colOff>
      <xdr:row>37</xdr:row>
      <xdr:rowOff>14986</xdr:rowOff>
    </xdr:to>
    <xdr:sp macro="" textlink="">
      <xdr:nvSpPr>
        <xdr:cNvPr id="65" name="フローチャート: 判断 64">
          <a:extLst>
            <a:ext uri="{FF2B5EF4-FFF2-40B4-BE49-F238E27FC236}">
              <a16:creationId xmlns:a16="http://schemas.microsoft.com/office/drawing/2014/main" id="{7DB5FDE7-6675-47FE-9316-4517981B09F2}"/>
            </a:ext>
          </a:extLst>
        </xdr:cNvPr>
        <xdr:cNvSpPr/>
      </xdr:nvSpPr>
      <xdr:spPr>
        <a:xfrm>
          <a:off x="965200" y="6119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8B680B1-C3AA-4BC3-BFA5-79A3014563C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3670594-4B54-4A91-9FC6-5FED2BB201B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2AF96B-B76B-48A3-977F-1AAE0AF8DF3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A82965-3277-44E5-9002-E82A299DA2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D7C39C-AA96-4A00-B8D2-226C07C3C55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a:extLst>
            <a:ext uri="{FF2B5EF4-FFF2-40B4-BE49-F238E27FC236}">
              <a16:creationId xmlns:a16="http://schemas.microsoft.com/office/drawing/2014/main" id="{BEC8EA94-3B64-446D-AFE4-5B482522FF9B}"/>
            </a:ext>
          </a:extLst>
        </xdr:cNvPr>
        <xdr:cNvSpPr/>
      </xdr:nvSpPr>
      <xdr:spPr>
        <a:xfrm>
          <a:off x="403606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道路】&#10;有形固定資産減価償却率該当値テキスト">
          <a:extLst>
            <a:ext uri="{FF2B5EF4-FFF2-40B4-BE49-F238E27FC236}">
              <a16:creationId xmlns:a16="http://schemas.microsoft.com/office/drawing/2014/main" id="{D2FB363B-2926-4804-BDDD-2B15E6E1740D}"/>
            </a:ext>
          </a:extLst>
        </xdr:cNvPr>
        <xdr:cNvSpPr txBox="1"/>
      </xdr:nvSpPr>
      <xdr:spPr>
        <a:xfrm>
          <a:off x="4124960"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155702</xdr:rowOff>
    </xdr:from>
    <xdr:to>
      <xdr:col>20</xdr:col>
      <xdr:colOff>38100</xdr:colOff>
      <xdr:row>36</xdr:row>
      <xdr:rowOff>85852</xdr:rowOff>
    </xdr:to>
    <xdr:sp macro="" textlink="">
      <xdr:nvSpPr>
        <xdr:cNvPr id="73" name="楕円 72">
          <a:extLst>
            <a:ext uri="{FF2B5EF4-FFF2-40B4-BE49-F238E27FC236}">
              <a16:creationId xmlns:a16="http://schemas.microsoft.com/office/drawing/2014/main" id="{8694D302-9C8C-4726-826F-F9F5CDBEEE44}"/>
            </a:ext>
          </a:extLst>
        </xdr:cNvPr>
        <xdr:cNvSpPr/>
      </xdr:nvSpPr>
      <xdr:spPr>
        <a:xfrm>
          <a:off x="3312160" y="602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35052</xdr:rowOff>
    </xdr:from>
    <xdr:to>
      <xdr:col>24</xdr:col>
      <xdr:colOff>63500</xdr:colOff>
      <xdr:row>36</xdr:row>
      <xdr:rowOff>76200</xdr:rowOff>
    </xdr:to>
    <xdr:cxnSp macro="">
      <xdr:nvCxnSpPr>
        <xdr:cNvPr id="74" name="直線コネクタ 73">
          <a:extLst>
            <a:ext uri="{FF2B5EF4-FFF2-40B4-BE49-F238E27FC236}">
              <a16:creationId xmlns:a16="http://schemas.microsoft.com/office/drawing/2014/main" id="{97353A14-518A-4B80-BCFF-3464B757BC35}"/>
            </a:ext>
          </a:extLst>
        </xdr:cNvPr>
        <xdr:cNvCxnSpPr/>
      </xdr:nvCxnSpPr>
      <xdr:spPr>
        <a:xfrm>
          <a:off x="3355340" y="6070092"/>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114554</xdr:rowOff>
    </xdr:from>
    <xdr:to>
      <xdr:col>15</xdr:col>
      <xdr:colOff>101600</xdr:colOff>
      <xdr:row>36</xdr:row>
      <xdr:rowOff>44704</xdr:rowOff>
    </xdr:to>
    <xdr:sp macro="" textlink="">
      <xdr:nvSpPr>
        <xdr:cNvPr id="75" name="楕円 74">
          <a:extLst>
            <a:ext uri="{FF2B5EF4-FFF2-40B4-BE49-F238E27FC236}">
              <a16:creationId xmlns:a16="http://schemas.microsoft.com/office/drawing/2014/main" id="{D9CA690D-F1B0-4E47-B91C-F6B9D6EADED1}"/>
            </a:ext>
          </a:extLst>
        </xdr:cNvPr>
        <xdr:cNvSpPr/>
      </xdr:nvSpPr>
      <xdr:spPr>
        <a:xfrm>
          <a:off x="2514600" y="598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165354</xdr:rowOff>
    </xdr:from>
    <xdr:to>
      <xdr:col>19</xdr:col>
      <xdr:colOff>177800</xdr:colOff>
      <xdr:row>36</xdr:row>
      <xdr:rowOff>35052</xdr:rowOff>
    </xdr:to>
    <xdr:cxnSp macro="">
      <xdr:nvCxnSpPr>
        <xdr:cNvPr id="76" name="直線コネクタ 75">
          <a:extLst>
            <a:ext uri="{FF2B5EF4-FFF2-40B4-BE49-F238E27FC236}">
              <a16:creationId xmlns:a16="http://schemas.microsoft.com/office/drawing/2014/main" id="{DFDCABE2-3888-4F80-B6E2-3F4843388F07}"/>
            </a:ext>
          </a:extLst>
        </xdr:cNvPr>
        <xdr:cNvCxnSpPr/>
      </xdr:nvCxnSpPr>
      <xdr:spPr>
        <a:xfrm>
          <a:off x="2565400" y="6032754"/>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75692</xdr:rowOff>
    </xdr:from>
    <xdr:to>
      <xdr:col>10</xdr:col>
      <xdr:colOff>165100</xdr:colOff>
      <xdr:row>37</xdr:row>
      <xdr:rowOff>5842</xdr:rowOff>
    </xdr:to>
    <xdr:sp macro="" textlink="">
      <xdr:nvSpPr>
        <xdr:cNvPr id="77" name="楕円 76">
          <a:extLst>
            <a:ext uri="{FF2B5EF4-FFF2-40B4-BE49-F238E27FC236}">
              <a16:creationId xmlns:a16="http://schemas.microsoft.com/office/drawing/2014/main" id="{C00FFB63-BA18-4EB5-AD8F-2C0EEFF7EB6E}"/>
            </a:ext>
          </a:extLst>
        </xdr:cNvPr>
        <xdr:cNvSpPr/>
      </xdr:nvSpPr>
      <xdr:spPr>
        <a:xfrm>
          <a:off x="1739900" y="611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165354</xdr:rowOff>
    </xdr:from>
    <xdr:to>
      <xdr:col>15</xdr:col>
      <xdr:colOff>50800</xdr:colOff>
      <xdr:row>36</xdr:row>
      <xdr:rowOff>126492</xdr:rowOff>
    </xdr:to>
    <xdr:cxnSp macro="">
      <xdr:nvCxnSpPr>
        <xdr:cNvPr id="78" name="直線コネクタ 77">
          <a:extLst>
            <a:ext uri="{FF2B5EF4-FFF2-40B4-BE49-F238E27FC236}">
              <a16:creationId xmlns:a16="http://schemas.microsoft.com/office/drawing/2014/main" id="{CEF68A67-593B-4FAE-8CE4-39EF68C8D33F}"/>
            </a:ext>
          </a:extLst>
        </xdr:cNvPr>
        <xdr:cNvCxnSpPr/>
      </xdr:nvCxnSpPr>
      <xdr:spPr>
        <a:xfrm flipV="1">
          <a:off x="1790700" y="6032754"/>
          <a:ext cx="7747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79" name="n_1aveValue【道路】&#10;有形固定資産減価償却率">
          <a:extLst>
            <a:ext uri="{FF2B5EF4-FFF2-40B4-BE49-F238E27FC236}">
              <a16:creationId xmlns:a16="http://schemas.microsoft.com/office/drawing/2014/main" id="{4CC2F29F-708B-42C8-9566-93DBCA454A00}"/>
            </a:ext>
          </a:extLst>
        </xdr:cNvPr>
        <xdr:cNvSpPr txBox="1"/>
      </xdr:nvSpPr>
      <xdr:spPr>
        <a:xfrm>
          <a:off x="3170564" y="632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0" name="n_2aveValue【道路】&#10;有形固定資産減価償却率">
          <a:extLst>
            <a:ext uri="{FF2B5EF4-FFF2-40B4-BE49-F238E27FC236}">
              <a16:creationId xmlns:a16="http://schemas.microsoft.com/office/drawing/2014/main" id="{CBBB7327-BF5A-4988-B3A1-633A49498E3E}"/>
            </a:ext>
          </a:extLst>
        </xdr:cNvPr>
        <xdr:cNvSpPr txBox="1"/>
      </xdr:nvSpPr>
      <xdr:spPr>
        <a:xfrm>
          <a:off x="238570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1" name="n_3aveValue【道路】&#10;有形固定資産減価償却率">
          <a:extLst>
            <a:ext uri="{FF2B5EF4-FFF2-40B4-BE49-F238E27FC236}">
              <a16:creationId xmlns:a16="http://schemas.microsoft.com/office/drawing/2014/main" id="{F78BA214-B75B-4864-876A-313EAF2BFA51}"/>
            </a:ext>
          </a:extLst>
        </xdr:cNvPr>
        <xdr:cNvSpPr txBox="1"/>
      </xdr:nvSpPr>
      <xdr:spPr>
        <a:xfrm>
          <a:off x="161100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31513</xdr:rowOff>
    </xdr:from>
    <xdr:ext cx="405111" cy="259045"/>
    <xdr:sp macro="" textlink="">
      <xdr:nvSpPr>
        <xdr:cNvPr id="82" name="n_4aveValue【道路】&#10;有形固定資産減価償却率">
          <a:extLst>
            <a:ext uri="{FF2B5EF4-FFF2-40B4-BE49-F238E27FC236}">
              <a16:creationId xmlns:a16="http://schemas.microsoft.com/office/drawing/2014/main" id="{A4FCB104-6194-48A3-91C8-AE1B98FE2BD2}"/>
            </a:ext>
          </a:extLst>
        </xdr:cNvPr>
        <xdr:cNvSpPr txBox="1"/>
      </xdr:nvSpPr>
      <xdr:spPr>
        <a:xfrm>
          <a:off x="836304" y="58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102379</xdr:rowOff>
    </xdr:from>
    <xdr:ext cx="405111" cy="259045"/>
    <xdr:sp macro="" textlink="">
      <xdr:nvSpPr>
        <xdr:cNvPr id="83" name="n_1mainValue【道路】&#10;有形固定資産減価償却率">
          <a:extLst>
            <a:ext uri="{FF2B5EF4-FFF2-40B4-BE49-F238E27FC236}">
              <a16:creationId xmlns:a16="http://schemas.microsoft.com/office/drawing/2014/main" id="{7EB7F700-A493-4B85-99CB-B54C56CAAC80}"/>
            </a:ext>
          </a:extLst>
        </xdr:cNvPr>
        <xdr:cNvSpPr txBox="1"/>
      </xdr:nvSpPr>
      <xdr:spPr>
        <a:xfrm>
          <a:off x="3170564" y="580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61231</xdr:rowOff>
    </xdr:from>
    <xdr:ext cx="405111" cy="259045"/>
    <xdr:sp macro="" textlink="">
      <xdr:nvSpPr>
        <xdr:cNvPr id="84" name="n_2mainValue【道路】&#10;有形固定資産減価償却率">
          <a:extLst>
            <a:ext uri="{FF2B5EF4-FFF2-40B4-BE49-F238E27FC236}">
              <a16:creationId xmlns:a16="http://schemas.microsoft.com/office/drawing/2014/main" id="{0D4772C9-7578-4F63-8CBE-1B6EEB207AE4}"/>
            </a:ext>
          </a:extLst>
        </xdr:cNvPr>
        <xdr:cNvSpPr txBox="1"/>
      </xdr:nvSpPr>
      <xdr:spPr>
        <a:xfrm>
          <a:off x="238570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22369</xdr:rowOff>
    </xdr:from>
    <xdr:ext cx="405111" cy="259045"/>
    <xdr:sp macro="" textlink="">
      <xdr:nvSpPr>
        <xdr:cNvPr id="85" name="n_3mainValue【道路】&#10;有形固定資産減価償却率">
          <a:extLst>
            <a:ext uri="{FF2B5EF4-FFF2-40B4-BE49-F238E27FC236}">
              <a16:creationId xmlns:a16="http://schemas.microsoft.com/office/drawing/2014/main" id="{BE05CDCD-3EFD-4C56-80FA-8D1040E56895}"/>
            </a:ext>
          </a:extLst>
        </xdr:cNvPr>
        <xdr:cNvSpPr txBox="1"/>
      </xdr:nvSpPr>
      <xdr:spPr>
        <a:xfrm>
          <a:off x="1611004" y="58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9671D56-638C-424C-A4DE-764AD60F648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42D18F4-8665-4BE8-8CFD-7B19699FBA9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6885D02C-E63D-45F6-A8F7-554BA26FB93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ABCEC53-30CD-4621-A938-AB30AAC5618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903669F-86F7-401C-9B6B-A3FAF70F47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C425142-A945-4E88-AD61-F05297E3047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D1505A5-35AF-4800-81CD-B9C7962ED75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32BCEC4-A64A-45C0-83A9-286D38AA04E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6D02CF4C-031E-4AE0-95A8-5677F38BE87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E50A9976-5871-473C-8D7F-5BD92A2F74E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72B03DCD-2A2A-4A62-B832-30336BFD14B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E57E55B-F72A-4DC3-B27A-443C1FE7F32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17C13CA7-7FA3-4C99-957B-749EA660513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56968C87-1ACC-4CA2-A41B-4A723DCE8AC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31668F5B-03F7-45E1-977C-4C5CA80A6D3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9DAD148C-6313-42C7-BB51-C8D9E22D401A}"/>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EF4E4F65-7B94-4813-98E8-5EE9E21C3AE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3DD20027-6079-4D48-9082-1FC5EFD985A9}"/>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64718F76-3EC1-4CDF-BEC4-FC30D32F285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EC9C10D7-813D-4732-B399-800949A444B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24F13B0E-8BB2-48F1-9A7F-9772A142760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9BAB130-6FE0-4963-B59C-1EDF6235399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C00540F-C133-43F9-BA79-739A01B43A6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09" name="直線コネクタ 108">
          <a:extLst>
            <a:ext uri="{FF2B5EF4-FFF2-40B4-BE49-F238E27FC236}">
              <a16:creationId xmlns:a16="http://schemas.microsoft.com/office/drawing/2014/main" id="{5A6ADAE0-64B4-468A-93D6-EED2E7FA831D}"/>
            </a:ext>
          </a:extLst>
        </xdr:cNvPr>
        <xdr:cNvCxnSpPr/>
      </xdr:nvCxnSpPr>
      <xdr:spPr>
        <a:xfrm flipV="1">
          <a:off x="9219565" y="5672275"/>
          <a:ext cx="0" cy="134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0" name="【道路】&#10;一人当たり延長最小値テキスト">
          <a:extLst>
            <a:ext uri="{FF2B5EF4-FFF2-40B4-BE49-F238E27FC236}">
              <a16:creationId xmlns:a16="http://schemas.microsoft.com/office/drawing/2014/main" id="{C461F1D5-9C4A-47BB-9ED1-89E1BF09937D}"/>
            </a:ext>
          </a:extLst>
        </xdr:cNvPr>
        <xdr:cNvSpPr txBox="1"/>
      </xdr:nvSpPr>
      <xdr:spPr>
        <a:xfrm>
          <a:off x="9258300" y="70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1" name="直線コネクタ 110">
          <a:extLst>
            <a:ext uri="{FF2B5EF4-FFF2-40B4-BE49-F238E27FC236}">
              <a16:creationId xmlns:a16="http://schemas.microsoft.com/office/drawing/2014/main" id="{052AC50A-46E7-430F-A9C8-7A0D64EDDA7E}"/>
            </a:ext>
          </a:extLst>
        </xdr:cNvPr>
        <xdr:cNvCxnSpPr/>
      </xdr:nvCxnSpPr>
      <xdr:spPr>
        <a:xfrm>
          <a:off x="9154160" y="70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2" name="【道路】&#10;一人当たり延長最大値テキスト">
          <a:extLst>
            <a:ext uri="{FF2B5EF4-FFF2-40B4-BE49-F238E27FC236}">
              <a16:creationId xmlns:a16="http://schemas.microsoft.com/office/drawing/2014/main" id="{3DC4521B-DB33-47E4-93D9-3AB415C4D2CE}"/>
            </a:ext>
          </a:extLst>
        </xdr:cNvPr>
        <xdr:cNvSpPr txBox="1"/>
      </xdr:nvSpPr>
      <xdr:spPr>
        <a:xfrm>
          <a:off x="9258300" y="54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3" name="直線コネクタ 112">
          <a:extLst>
            <a:ext uri="{FF2B5EF4-FFF2-40B4-BE49-F238E27FC236}">
              <a16:creationId xmlns:a16="http://schemas.microsoft.com/office/drawing/2014/main" id="{FD1E5235-C613-42BA-AB2B-1048E8167E48}"/>
            </a:ext>
          </a:extLst>
        </xdr:cNvPr>
        <xdr:cNvCxnSpPr/>
      </xdr:nvCxnSpPr>
      <xdr:spPr>
        <a:xfrm>
          <a:off x="9154160" y="567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4" name="【道路】&#10;一人当たり延長平均値テキスト">
          <a:extLst>
            <a:ext uri="{FF2B5EF4-FFF2-40B4-BE49-F238E27FC236}">
              <a16:creationId xmlns:a16="http://schemas.microsoft.com/office/drawing/2014/main" id="{63135494-0914-4B45-835E-FA626A7CE93A}"/>
            </a:ext>
          </a:extLst>
        </xdr:cNvPr>
        <xdr:cNvSpPr txBox="1"/>
      </xdr:nvSpPr>
      <xdr:spPr>
        <a:xfrm>
          <a:off x="9258300" y="640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5" name="フローチャート: 判断 114">
          <a:extLst>
            <a:ext uri="{FF2B5EF4-FFF2-40B4-BE49-F238E27FC236}">
              <a16:creationId xmlns:a16="http://schemas.microsoft.com/office/drawing/2014/main" id="{5338A3A5-BC97-40C6-B6DF-DD659B5E46A3}"/>
            </a:ext>
          </a:extLst>
        </xdr:cNvPr>
        <xdr:cNvSpPr/>
      </xdr:nvSpPr>
      <xdr:spPr>
        <a:xfrm>
          <a:off x="9192260" y="6550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6" name="フローチャート: 判断 115">
          <a:extLst>
            <a:ext uri="{FF2B5EF4-FFF2-40B4-BE49-F238E27FC236}">
              <a16:creationId xmlns:a16="http://schemas.microsoft.com/office/drawing/2014/main" id="{F32ED9F3-CB55-4BA3-A5BE-E3F146C335AD}"/>
            </a:ext>
          </a:extLst>
        </xdr:cNvPr>
        <xdr:cNvSpPr/>
      </xdr:nvSpPr>
      <xdr:spPr>
        <a:xfrm>
          <a:off x="8445500" y="655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17" name="フローチャート: 判断 116">
          <a:extLst>
            <a:ext uri="{FF2B5EF4-FFF2-40B4-BE49-F238E27FC236}">
              <a16:creationId xmlns:a16="http://schemas.microsoft.com/office/drawing/2014/main" id="{79D228E8-9C1A-4B13-BB21-49834BCA3235}"/>
            </a:ext>
          </a:extLst>
        </xdr:cNvPr>
        <xdr:cNvSpPr/>
      </xdr:nvSpPr>
      <xdr:spPr>
        <a:xfrm>
          <a:off x="7670800" y="657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5123</xdr:rowOff>
    </xdr:from>
    <xdr:to>
      <xdr:col>41</xdr:col>
      <xdr:colOff>101600</xdr:colOff>
      <xdr:row>38</xdr:row>
      <xdr:rowOff>106723</xdr:rowOff>
    </xdr:to>
    <xdr:sp macro="" textlink="">
      <xdr:nvSpPr>
        <xdr:cNvPr id="118" name="フローチャート: 判断 117">
          <a:extLst>
            <a:ext uri="{FF2B5EF4-FFF2-40B4-BE49-F238E27FC236}">
              <a16:creationId xmlns:a16="http://schemas.microsoft.com/office/drawing/2014/main" id="{ED6757F8-0C49-4555-9517-0757D3449B80}"/>
            </a:ext>
          </a:extLst>
        </xdr:cNvPr>
        <xdr:cNvSpPr/>
      </xdr:nvSpPr>
      <xdr:spPr>
        <a:xfrm>
          <a:off x="6873240" y="637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28044</xdr:rowOff>
    </xdr:from>
    <xdr:to>
      <xdr:col>36</xdr:col>
      <xdr:colOff>165100</xdr:colOff>
      <xdr:row>38</xdr:row>
      <xdr:rowOff>129644</xdr:rowOff>
    </xdr:to>
    <xdr:sp macro="" textlink="">
      <xdr:nvSpPr>
        <xdr:cNvPr id="119" name="フローチャート: 判断 118">
          <a:extLst>
            <a:ext uri="{FF2B5EF4-FFF2-40B4-BE49-F238E27FC236}">
              <a16:creationId xmlns:a16="http://schemas.microsoft.com/office/drawing/2014/main" id="{57DDD845-289B-482D-8669-45DD6BF701D4}"/>
            </a:ext>
          </a:extLst>
        </xdr:cNvPr>
        <xdr:cNvSpPr/>
      </xdr:nvSpPr>
      <xdr:spPr>
        <a:xfrm>
          <a:off x="6098540" y="639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59EDEA3-6A51-4021-9140-DE3D250B882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9B416E0-1A49-4925-8E7A-B7B185EE137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A120322-B2CC-45D4-AAB6-8F02973C7A3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183C75C-2967-487B-9F88-772CC566EBA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BE00E3-8669-4BBC-B55C-8BE01C67E78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34734</xdr:rowOff>
    </xdr:from>
    <xdr:to>
      <xdr:col>55</xdr:col>
      <xdr:colOff>50800</xdr:colOff>
      <xdr:row>40</xdr:row>
      <xdr:rowOff>136334</xdr:rowOff>
    </xdr:to>
    <xdr:sp macro="" textlink="">
      <xdr:nvSpPr>
        <xdr:cNvPr id="125" name="楕円 124">
          <a:extLst>
            <a:ext uri="{FF2B5EF4-FFF2-40B4-BE49-F238E27FC236}">
              <a16:creationId xmlns:a16="http://schemas.microsoft.com/office/drawing/2014/main" id="{50054F56-D440-4C77-9142-601BE3EF4280}"/>
            </a:ext>
          </a:extLst>
        </xdr:cNvPr>
        <xdr:cNvSpPr/>
      </xdr:nvSpPr>
      <xdr:spPr>
        <a:xfrm>
          <a:off x="9192260" y="6740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13161</xdr:rowOff>
    </xdr:from>
    <xdr:ext cx="534377" cy="259045"/>
    <xdr:sp macro="" textlink="">
      <xdr:nvSpPr>
        <xdr:cNvPr id="126" name="【道路】&#10;一人当たり延長該当値テキスト">
          <a:extLst>
            <a:ext uri="{FF2B5EF4-FFF2-40B4-BE49-F238E27FC236}">
              <a16:creationId xmlns:a16="http://schemas.microsoft.com/office/drawing/2014/main" id="{FD691D87-8858-4920-8FD5-C3C0AAC395E4}"/>
            </a:ext>
          </a:extLst>
        </xdr:cNvPr>
        <xdr:cNvSpPr txBox="1"/>
      </xdr:nvSpPr>
      <xdr:spPr>
        <a:xfrm>
          <a:off x="9258300" y="67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43391</xdr:rowOff>
    </xdr:from>
    <xdr:to>
      <xdr:col>50</xdr:col>
      <xdr:colOff>165100</xdr:colOff>
      <xdr:row>40</xdr:row>
      <xdr:rowOff>144991</xdr:rowOff>
    </xdr:to>
    <xdr:sp macro="" textlink="">
      <xdr:nvSpPr>
        <xdr:cNvPr id="127" name="楕円 126">
          <a:extLst>
            <a:ext uri="{FF2B5EF4-FFF2-40B4-BE49-F238E27FC236}">
              <a16:creationId xmlns:a16="http://schemas.microsoft.com/office/drawing/2014/main" id="{64E860B2-B38C-4242-A126-71E2CE641000}"/>
            </a:ext>
          </a:extLst>
        </xdr:cNvPr>
        <xdr:cNvSpPr/>
      </xdr:nvSpPr>
      <xdr:spPr>
        <a:xfrm>
          <a:off x="8445500" y="67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85534</xdr:rowOff>
    </xdr:from>
    <xdr:to>
      <xdr:col>55</xdr:col>
      <xdr:colOff>0</xdr:colOff>
      <xdr:row>40</xdr:row>
      <xdr:rowOff>94191</xdr:rowOff>
    </xdr:to>
    <xdr:cxnSp macro="">
      <xdr:nvCxnSpPr>
        <xdr:cNvPr id="128" name="直線コネクタ 127">
          <a:extLst>
            <a:ext uri="{FF2B5EF4-FFF2-40B4-BE49-F238E27FC236}">
              <a16:creationId xmlns:a16="http://schemas.microsoft.com/office/drawing/2014/main" id="{7097760B-77D3-4159-9040-4C65C3D96356}"/>
            </a:ext>
          </a:extLst>
        </xdr:cNvPr>
        <xdr:cNvCxnSpPr/>
      </xdr:nvCxnSpPr>
      <xdr:spPr>
        <a:xfrm flipV="1">
          <a:off x="8496300" y="6791134"/>
          <a:ext cx="7239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54325</xdr:rowOff>
    </xdr:from>
    <xdr:to>
      <xdr:col>46</xdr:col>
      <xdr:colOff>38100</xdr:colOff>
      <xdr:row>40</xdr:row>
      <xdr:rowOff>155925</xdr:rowOff>
    </xdr:to>
    <xdr:sp macro="" textlink="">
      <xdr:nvSpPr>
        <xdr:cNvPr id="129" name="楕円 128">
          <a:extLst>
            <a:ext uri="{FF2B5EF4-FFF2-40B4-BE49-F238E27FC236}">
              <a16:creationId xmlns:a16="http://schemas.microsoft.com/office/drawing/2014/main" id="{CDE4E2B8-BB71-49F0-97DC-9F63C0D32B31}"/>
            </a:ext>
          </a:extLst>
        </xdr:cNvPr>
        <xdr:cNvSpPr/>
      </xdr:nvSpPr>
      <xdr:spPr>
        <a:xfrm>
          <a:off x="7670800" y="675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94191</xdr:rowOff>
    </xdr:from>
    <xdr:to>
      <xdr:col>50</xdr:col>
      <xdr:colOff>114300</xdr:colOff>
      <xdr:row>40</xdr:row>
      <xdr:rowOff>105125</xdr:rowOff>
    </xdr:to>
    <xdr:cxnSp macro="">
      <xdr:nvCxnSpPr>
        <xdr:cNvPr id="130" name="直線コネクタ 129">
          <a:extLst>
            <a:ext uri="{FF2B5EF4-FFF2-40B4-BE49-F238E27FC236}">
              <a16:creationId xmlns:a16="http://schemas.microsoft.com/office/drawing/2014/main" id="{5CFFCCD9-4A7D-4FAB-8DEF-4ACCD2FFAB00}"/>
            </a:ext>
          </a:extLst>
        </xdr:cNvPr>
        <xdr:cNvCxnSpPr/>
      </xdr:nvCxnSpPr>
      <xdr:spPr>
        <a:xfrm flipV="1">
          <a:off x="7713980" y="6799791"/>
          <a:ext cx="78232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62746</xdr:rowOff>
    </xdr:from>
    <xdr:to>
      <xdr:col>41</xdr:col>
      <xdr:colOff>101600</xdr:colOff>
      <xdr:row>40</xdr:row>
      <xdr:rowOff>164346</xdr:rowOff>
    </xdr:to>
    <xdr:sp macro="" textlink="">
      <xdr:nvSpPr>
        <xdr:cNvPr id="131" name="楕円 130">
          <a:extLst>
            <a:ext uri="{FF2B5EF4-FFF2-40B4-BE49-F238E27FC236}">
              <a16:creationId xmlns:a16="http://schemas.microsoft.com/office/drawing/2014/main" id="{235336D9-52C7-4AFC-9CA4-9371DAD46273}"/>
            </a:ext>
          </a:extLst>
        </xdr:cNvPr>
        <xdr:cNvSpPr/>
      </xdr:nvSpPr>
      <xdr:spPr>
        <a:xfrm>
          <a:off x="6873240" y="67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105125</xdr:rowOff>
    </xdr:from>
    <xdr:to>
      <xdr:col>45</xdr:col>
      <xdr:colOff>177800</xdr:colOff>
      <xdr:row>40</xdr:row>
      <xdr:rowOff>113546</xdr:rowOff>
    </xdr:to>
    <xdr:cxnSp macro="">
      <xdr:nvCxnSpPr>
        <xdr:cNvPr id="132" name="直線コネクタ 131">
          <a:extLst>
            <a:ext uri="{FF2B5EF4-FFF2-40B4-BE49-F238E27FC236}">
              <a16:creationId xmlns:a16="http://schemas.microsoft.com/office/drawing/2014/main" id="{9725C882-3156-4F84-B60A-3B9D4340A8AD}"/>
            </a:ext>
          </a:extLst>
        </xdr:cNvPr>
        <xdr:cNvCxnSpPr/>
      </xdr:nvCxnSpPr>
      <xdr:spPr>
        <a:xfrm flipV="1">
          <a:off x="6924040" y="6810725"/>
          <a:ext cx="78994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3" name="n_1aveValue【道路】&#10;一人当たり延長">
          <a:extLst>
            <a:ext uri="{FF2B5EF4-FFF2-40B4-BE49-F238E27FC236}">
              <a16:creationId xmlns:a16="http://schemas.microsoft.com/office/drawing/2014/main" id="{1D63D6BF-CD39-4192-B5AE-F6C228DF5C15}"/>
            </a:ext>
          </a:extLst>
        </xdr:cNvPr>
        <xdr:cNvSpPr txBox="1"/>
      </xdr:nvSpPr>
      <xdr:spPr>
        <a:xfrm>
          <a:off x="8239271"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4" name="n_2aveValue【道路】&#10;一人当たり延長">
          <a:extLst>
            <a:ext uri="{FF2B5EF4-FFF2-40B4-BE49-F238E27FC236}">
              <a16:creationId xmlns:a16="http://schemas.microsoft.com/office/drawing/2014/main" id="{BD6E97E0-BF9B-4669-B876-2E766E79435F}"/>
            </a:ext>
          </a:extLst>
        </xdr:cNvPr>
        <xdr:cNvSpPr txBox="1"/>
      </xdr:nvSpPr>
      <xdr:spPr>
        <a:xfrm>
          <a:off x="7477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123250</xdr:rowOff>
    </xdr:from>
    <xdr:ext cx="534377" cy="259045"/>
    <xdr:sp macro="" textlink="">
      <xdr:nvSpPr>
        <xdr:cNvPr id="135" name="n_3aveValue【道路】&#10;一人当たり延長">
          <a:extLst>
            <a:ext uri="{FF2B5EF4-FFF2-40B4-BE49-F238E27FC236}">
              <a16:creationId xmlns:a16="http://schemas.microsoft.com/office/drawing/2014/main" id="{744C0166-299E-48D4-BA27-593D24984E09}"/>
            </a:ext>
          </a:extLst>
        </xdr:cNvPr>
        <xdr:cNvSpPr txBox="1"/>
      </xdr:nvSpPr>
      <xdr:spPr>
        <a:xfrm>
          <a:off x="6702571" y="61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146171</xdr:rowOff>
    </xdr:from>
    <xdr:ext cx="534377" cy="259045"/>
    <xdr:sp macro="" textlink="">
      <xdr:nvSpPr>
        <xdr:cNvPr id="136" name="n_4aveValue【道路】&#10;一人当たり延長">
          <a:extLst>
            <a:ext uri="{FF2B5EF4-FFF2-40B4-BE49-F238E27FC236}">
              <a16:creationId xmlns:a16="http://schemas.microsoft.com/office/drawing/2014/main" id="{202E2969-418E-45F6-8BE6-8F8460DE8B82}"/>
            </a:ext>
          </a:extLst>
        </xdr:cNvPr>
        <xdr:cNvSpPr txBox="1"/>
      </xdr:nvSpPr>
      <xdr:spPr>
        <a:xfrm>
          <a:off x="5905011" y="61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136118</xdr:rowOff>
    </xdr:from>
    <xdr:ext cx="534377" cy="259045"/>
    <xdr:sp macro="" textlink="">
      <xdr:nvSpPr>
        <xdr:cNvPr id="137" name="n_1mainValue【道路】&#10;一人当たり延長">
          <a:extLst>
            <a:ext uri="{FF2B5EF4-FFF2-40B4-BE49-F238E27FC236}">
              <a16:creationId xmlns:a16="http://schemas.microsoft.com/office/drawing/2014/main" id="{22D2AEBD-5B66-4FCC-BFDC-600FA1116039}"/>
            </a:ext>
          </a:extLst>
        </xdr:cNvPr>
        <xdr:cNvSpPr txBox="1"/>
      </xdr:nvSpPr>
      <xdr:spPr>
        <a:xfrm>
          <a:off x="8239271" y="68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147052</xdr:rowOff>
    </xdr:from>
    <xdr:ext cx="534377" cy="259045"/>
    <xdr:sp macro="" textlink="">
      <xdr:nvSpPr>
        <xdr:cNvPr id="138" name="n_2mainValue【道路】&#10;一人当たり延長">
          <a:extLst>
            <a:ext uri="{FF2B5EF4-FFF2-40B4-BE49-F238E27FC236}">
              <a16:creationId xmlns:a16="http://schemas.microsoft.com/office/drawing/2014/main" id="{D3B08AFD-0941-44DC-903E-D2B4915D4517}"/>
            </a:ext>
          </a:extLst>
        </xdr:cNvPr>
        <xdr:cNvSpPr txBox="1"/>
      </xdr:nvSpPr>
      <xdr:spPr>
        <a:xfrm>
          <a:off x="7477271" y="68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155473</xdr:rowOff>
    </xdr:from>
    <xdr:ext cx="534377" cy="259045"/>
    <xdr:sp macro="" textlink="">
      <xdr:nvSpPr>
        <xdr:cNvPr id="139" name="n_3mainValue【道路】&#10;一人当たり延長">
          <a:extLst>
            <a:ext uri="{FF2B5EF4-FFF2-40B4-BE49-F238E27FC236}">
              <a16:creationId xmlns:a16="http://schemas.microsoft.com/office/drawing/2014/main" id="{A3AB5F80-CEB0-4B8B-932B-F5AF7F2585C3}"/>
            </a:ext>
          </a:extLst>
        </xdr:cNvPr>
        <xdr:cNvSpPr txBox="1"/>
      </xdr:nvSpPr>
      <xdr:spPr>
        <a:xfrm>
          <a:off x="6702571" y="68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52CF0430-CF99-4003-B08B-7BF2EAB8923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9F72928F-0E45-4540-A42F-3ABEF5F762E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5593F05A-386A-44E5-829C-FC3B1ECFFBD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F65387F-497B-453D-8C95-8E21776447E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39D0C030-7562-42E7-83BE-C6744C4349D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ABC1463-40C2-428A-9B21-8DA1FB8DF1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774A5524-7F87-44A6-8C94-B8D934F59B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F4167D-41B8-4261-B3C6-911563879A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19FFBAB-40E6-4B9A-9B96-12D2EEE14A4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7906502-17A2-4EB9-A928-72D27FD8052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4F30B83B-83F7-433D-BDA8-E91A3A07614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8DA5FC82-2E76-40E2-AC6D-22825C290E7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C1A07E81-94B2-47CA-BF3B-88248B5BD1A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39B41380-03E9-4765-BAE0-D7D83CB1507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4A2DE5A7-03B3-4BA2-ABBC-B6655711352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D0E0603E-D05C-43B1-86EC-6A33E4B58DF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79F8A3C6-41A2-4BB6-8752-62E9A8147A4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E0C9D3E8-FE78-42E8-BA3A-DE9BB4051EC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740B49CE-69F9-4DE2-83DB-2C7CDD4FB00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229126E5-90D8-4389-A922-3964F0E6B6E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88A94F09-F5B6-4BD8-8BA5-B7766D24C73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14DD60AE-DB25-4CAD-A5FD-628A84898CC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B7B0E32A-BDDB-497B-9F05-E5F9D6F2DB2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851D4688-BC10-4C6A-BA43-F02B075A731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DB49E44F-4BF2-4F49-915F-161D1849C48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65" name="直線コネクタ 164">
          <a:extLst>
            <a:ext uri="{FF2B5EF4-FFF2-40B4-BE49-F238E27FC236}">
              <a16:creationId xmlns:a16="http://schemas.microsoft.com/office/drawing/2014/main" id="{8E5B2D23-1776-4022-8B65-F1FE203220D5}"/>
            </a:ext>
          </a:extLst>
        </xdr:cNvPr>
        <xdr:cNvCxnSpPr/>
      </xdr:nvCxnSpPr>
      <xdr:spPr>
        <a:xfrm flipV="1">
          <a:off x="4086225" y="9438459"/>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B8CA51C9-99D3-4FB6-89AC-7D7AF8CF2585}"/>
            </a:ext>
          </a:extLst>
        </xdr:cNvPr>
        <xdr:cNvSpPr txBox="1"/>
      </xdr:nvSpPr>
      <xdr:spPr>
        <a:xfrm>
          <a:off x="4124960"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67" name="直線コネクタ 166">
          <a:extLst>
            <a:ext uri="{FF2B5EF4-FFF2-40B4-BE49-F238E27FC236}">
              <a16:creationId xmlns:a16="http://schemas.microsoft.com/office/drawing/2014/main" id="{56C58E2A-C35E-4B2A-8000-E2B5FD9DB4A1}"/>
            </a:ext>
          </a:extLst>
        </xdr:cNvPr>
        <xdr:cNvCxnSpPr/>
      </xdr:nvCxnSpPr>
      <xdr:spPr>
        <a:xfrm>
          <a:off x="402082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770B3BAD-DD0F-446A-ADCD-2A7E39507CD0}"/>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69" name="直線コネクタ 168">
          <a:extLst>
            <a:ext uri="{FF2B5EF4-FFF2-40B4-BE49-F238E27FC236}">
              <a16:creationId xmlns:a16="http://schemas.microsoft.com/office/drawing/2014/main" id="{BDB03B9E-2E2F-4EB3-B4F2-8C64ED16174A}"/>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3E52DD6A-9259-458B-BB4A-7B4067E73BA8}"/>
            </a:ext>
          </a:extLst>
        </xdr:cNvPr>
        <xdr:cNvSpPr txBox="1"/>
      </xdr:nvSpPr>
      <xdr:spPr>
        <a:xfrm>
          <a:off x="4124960" y="1018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1" name="フローチャート: 判断 170">
          <a:extLst>
            <a:ext uri="{FF2B5EF4-FFF2-40B4-BE49-F238E27FC236}">
              <a16:creationId xmlns:a16="http://schemas.microsoft.com/office/drawing/2014/main" id="{DA1F360D-A731-42C3-829F-7D3095407F52}"/>
            </a:ext>
          </a:extLst>
        </xdr:cNvPr>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2" name="フローチャート: 判断 171">
          <a:extLst>
            <a:ext uri="{FF2B5EF4-FFF2-40B4-BE49-F238E27FC236}">
              <a16:creationId xmlns:a16="http://schemas.microsoft.com/office/drawing/2014/main" id="{C3E5C66A-D964-4535-BAC8-CE285C9D5DF8}"/>
            </a:ext>
          </a:extLst>
        </xdr:cNvPr>
        <xdr:cNvSpPr/>
      </xdr:nvSpPr>
      <xdr:spPr>
        <a:xfrm>
          <a:off x="3312160" y="10330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3" name="フローチャート: 判断 172">
          <a:extLst>
            <a:ext uri="{FF2B5EF4-FFF2-40B4-BE49-F238E27FC236}">
              <a16:creationId xmlns:a16="http://schemas.microsoft.com/office/drawing/2014/main" id="{CF73229F-E858-4B4D-9CED-22FF3765EB53}"/>
            </a:ext>
          </a:extLst>
        </xdr:cNvPr>
        <xdr:cNvSpPr/>
      </xdr:nvSpPr>
      <xdr:spPr>
        <a:xfrm>
          <a:off x="25146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4" name="フローチャート: 判断 173">
          <a:extLst>
            <a:ext uri="{FF2B5EF4-FFF2-40B4-BE49-F238E27FC236}">
              <a16:creationId xmlns:a16="http://schemas.microsoft.com/office/drawing/2014/main" id="{CA272ED6-733B-44C0-A861-3AF5B1F1DF9B}"/>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5" name="フローチャート: 判断 174">
          <a:extLst>
            <a:ext uri="{FF2B5EF4-FFF2-40B4-BE49-F238E27FC236}">
              <a16:creationId xmlns:a16="http://schemas.microsoft.com/office/drawing/2014/main" id="{7CFEA978-14CB-4A64-B9B9-757FCE7F51A5}"/>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896E534-4BC2-49C5-BD85-81D58216EF5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5CFA0FE-D5AE-42CA-8587-60C2C591243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0E7BC06-BF0F-47C9-AB95-C5D4016DFBB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44DE7BE-8BA7-4F72-ADE1-336C81C65D5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FEAFBED-9ADB-4471-AEC6-1F9486F55C5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105954</xdr:rowOff>
    </xdr:from>
    <xdr:to>
      <xdr:col>24</xdr:col>
      <xdr:colOff>114300</xdr:colOff>
      <xdr:row>64</xdr:row>
      <xdr:rowOff>36104</xdr:rowOff>
    </xdr:to>
    <xdr:sp macro="" textlink="">
      <xdr:nvSpPr>
        <xdr:cNvPr id="181" name="楕円 180">
          <a:extLst>
            <a:ext uri="{FF2B5EF4-FFF2-40B4-BE49-F238E27FC236}">
              <a16:creationId xmlns:a16="http://schemas.microsoft.com/office/drawing/2014/main" id="{974BECC2-B8CB-4324-BF17-B2ACC53EBE64}"/>
            </a:ext>
          </a:extLst>
        </xdr:cNvPr>
        <xdr:cNvSpPr/>
      </xdr:nvSpPr>
      <xdr:spPr>
        <a:xfrm>
          <a:off x="4036060" y="10667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20881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19A28549-9555-466C-8BA1-37E60A48ACC0}"/>
            </a:ext>
          </a:extLst>
        </xdr:cNvPr>
        <xdr:cNvSpPr txBox="1"/>
      </xdr:nvSpPr>
      <xdr:spPr>
        <a:xfrm>
          <a:off x="4124960" y="105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91259</xdr:rowOff>
    </xdr:from>
    <xdr:to>
      <xdr:col>20</xdr:col>
      <xdr:colOff>38100</xdr:colOff>
      <xdr:row>64</xdr:row>
      <xdr:rowOff>21409</xdr:rowOff>
    </xdr:to>
    <xdr:sp macro="" textlink="">
      <xdr:nvSpPr>
        <xdr:cNvPr id="183" name="楕円 182">
          <a:extLst>
            <a:ext uri="{FF2B5EF4-FFF2-40B4-BE49-F238E27FC236}">
              <a16:creationId xmlns:a16="http://schemas.microsoft.com/office/drawing/2014/main" id="{CDC286A3-F8A2-418F-932F-D5390F50CA5E}"/>
            </a:ext>
          </a:extLst>
        </xdr:cNvPr>
        <xdr:cNvSpPr/>
      </xdr:nvSpPr>
      <xdr:spPr>
        <a:xfrm>
          <a:off x="331216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63</xdr:row>
      <xdr:rowOff>156754</xdr:rowOff>
    </xdr:to>
    <xdr:cxnSp macro="">
      <xdr:nvCxnSpPr>
        <xdr:cNvPr id="184" name="直線コネクタ 183">
          <a:extLst>
            <a:ext uri="{FF2B5EF4-FFF2-40B4-BE49-F238E27FC236}">
              <a16:creationId xmlns:a16="http://schemas.microsoft.com/office/drawing/2014/main" id="{19697146-04B8-4E94-805F-5361B3DF2C2F}"/>
            </a:ext>
          </a:extLst>
        </xdr:cNvPr>
        <xdr:cNvCxnSpPr/>
      </xdr:nvCxnSpPr>
      <xdr:spPr>
        <a:xfrm>
          <a:off x="3355340" y="10703379"/>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185" name="楕円 184">
          <a:extLst>
            <a:ext uri="{FF2B5EF4-FFF2-40B4-BE49-F238E27FC236}">
              <a16:creationId xmlns:a16="http://schemas.microsoft.com/office/drawing/2014/main" id="{9DC7E0E1-2CD0-40BF-954A-27D668E2AE8C}"/>
            </a:ext>
          </a:extLst>
        </xdr:cNvPr>
        <xdr:cNvSpPr/>
      </xdr:nvSpPr>
      <xdr:spPr>
        <a:xfrm>
          <a:off x="251460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63</xdr:row>
      <xdr:rowOff>142059</xdr:rowOff>
    </xdr:to>
    <xdr:cxnSp macro="">
      <xdr:nvCxnSpPr>
        <xdr:cNvPr id="186" name="直線コネクタ 185">
          <a:extLst>
            <a:ext uri="{FF2B5EF4-FFF2-40B4-BE49-F238E27FC236}">
              <a16:creationId xmlns:a16="http://schemas.microsoft.com/office/drawing/2014/main" id="{CD319700-CA7A-492A-90CC-F18623C596BD}"/>
            </a:ext>
          </a:extLst>
        </xdr:cNvPr>
        <xdr:cNvCxnSpPr/>
      </xdr:nvCxnSpPr>
      <xdr:spPr>
        <a:xfrm>
          <a:off x="2565400" y="10687050"/>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74930</xdr:rowOff>
    </xdr:from>
    <xdr:to>
      <xdr:col>10</xdr:col>
      <xdr:colOff>165100</xdr:colOff>
      <xdr:row>64</xdr:row>
      <xdr:rowOff>5080</xdr:rowOff>
    </xdr:to>
    <xdr:sp macro="" textlink="">
      <xdr:nvSpPr>
        <xdr:cNvPr id="187" name="楕円 186">
          <a:extLst>
            <a:ext uri="{FF2B5EF4-FFF2-40B4-BE49-F238E27FC236}">
              <a16:creationId xmlns:a16="http://schemas.microsoft.com/office/drawing/2014/main" id="{A1847A23-9473-49EE-9831-3953131145B5}"/>
            </a:ext>
          </a:extLst>
        </xdr:cNvPr>
        <xdr:cNvSpPr/>
      </xdr:nvSpPr>
      <xdr:spPr>
        <a:xfrm>
          <a:off x="173990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125730</xdr:rowOff>
    </xdr:from>
    <xdr:to>
      <xdr:col>15</xdr:col>
      <xdr:colOff>50800</xdr:colOff>
      <xdr:row>63</xdr:row>
      <xdr:rowOff>125730</xdr:rowOff>
    </xdr:to>
    <xdr:cxnSp macro="">
      <xdr:nvCxnSpPr>
        <xdr:cNvPr id="188" name="直線コネクタ 187">
          <a:extLst>
            <a:ext uri="{FF2B5EF4-FFF2-40B4-BE49-F238E27FC236}">
              <a16:creationId xmlns:a16="http://schemas.microsoft.com/office/drawing/2014/main" id="{5B8F1413-7516-45F7-999E-94DF6668484B}"/>
            </a:ext>
          </a:extLst>
        </xdr:cNvPr>
        <xdr:cNvCxnSpPr/>
      </xdr:nvCxnSpPr>
      <xdr:spPr>
        <a:xfrm>
          <a:off x="1790700" y="106870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CD5225A8-9D96-4A3D-9E62-6F7F03A166E3}"/>
            </a:ext>
          </a:extLst>
        </xdr:cNvPr>
        <xdr:cNvSpPr txBox="1"/>
      </xdr:nvSpPr>
      <xdr:spPr>
        <a:xfrm>
          <a:off x="317056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AE81373B-8007-48B3-A050-6DB9B7F7112E}"/>
            </a:ext>
          </a:extLst>
        </xdr:cNvPr>
        <xdr:cNvSpPr txBox="1"/>
      </xdr:nvSpPr>
      <xdr:spPr>
        <a:xfrm>
          <a:off x="238570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6EE3DE6A-F387-4DAA-B87A-C4010FBE3BF4}"/>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AE21965A-6F7A-4662-8187-918AA3943946}"/>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12536</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B1088A9-5948-4305-8848-79616EFA09DE}"/>
            </a:ext>
          </a:extLst>
        </xdr:cNvPr>
        <xdr:cNvSpPr txBox="1"/>
      </xdr:nvSpPr>
      <xdr:spPr>
        <a:xfrm>
          <a:off x="317056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73D0A14A-3EFF-4214-9C16-FA9E517190B0}"/>
            </a:ext>
          </a:extLst>
        </xdr:cNvPr>
        <xdr:cNvSpPr txBox="1"/>
      </xdr:nvSpPr>
      <xdr:spPr>
        <a:xfrm>
          <a:off x="238570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167657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7D466442-AF37-4AFB-A80E-647C0707A779}"/>
            </a:ext>
          </a:extLst>
        </xdr:cNvPr>
        <xdr:cNvSpPr txBox="1"/>
      </xdr:nvSpPr>
      <xdr:spPr>
        <a:xfrm>
          <a:off x="161100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2DA1CC2A-0461-4142-8D2D-DF0EC9DEDA0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1D10F716-E56C-4D00-BB45-90EDF2EB382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29AC4B4-0721-4344-B52A-357260F6C05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8FB08E1-B82B-414B-B1A5-43CEA1CBA5D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5E6B0D8C-04BE-41D9-BD5C-3C840DA27CE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6E1BBDF5-E0E1-4B91-AA08-A7662AB1DAF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CADD0B46-578F-4807-9998-37700318352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EEC8F7C9-B118-4DB6-9597-2EEB5681D4A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460136E-E72B-41F3-AB25-8ACD0778469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45358E42-4216-4837-A732-13B4E406FF0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8F6AA90C-7B9D-4240-9750-9CDA952BEDC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B0203830-917D-4EB4-A084-7DE39EDE482A}"/>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AEA53B04-16B9-458C-A381-07A0997A5ADF}"/>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id="{6E5B78B9-2AE8-446D-8B11-3D0C39D148BB}"/>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30A7A765-B517-4679-BF13-7A52C1302E67}"/>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id="{AE9572F1-726A-4454-B619-DC16CCC226F5}"/>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C0A8EABD-4E65-4E8B-A76B-57BD1A7EB35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id="{B93AB08F-DEB1-403E-A1FF-A8FC872509A0}"/>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1201D9AB-0124-4B94-85A3-0AAA4F7EBCD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566E424B-E355-48DF-AAF0-F07682BF6DB4}"/>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F5C34192-6FCE-4AE8-9600-030DC006445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a:extLst>
            <a:ext uri="{FF2B5EF4-FFF2-40B4-BE49-F238E27FC236}">
              <a16:creationId xmlns:a16="http://schemas.microsoft.com/office/drawing/2014/main" id="{6AF25A6E-243D-4457-901B-B02A4623A355}"/>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283A2E72-6800-4F56-AD51-6DF9713D92F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a:extLst>
            <a:ext uri="{FF2B5EF4-FFF2-40B4-BE49-F238E27FC236}">
              <a16:creationId xmlns:a16="http://schemas.microsoft.com/office/drawing/2014/main" id="{B5AE2308-B03C-4929-80F4-3694ED75CF29}"/>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D04810D4-1E75-43DC-B7D2-E835D32D582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21" name="直線コネクタ 220">
          <a:extLst>
            <a:ext uri="{FF2B5EF4-FFF2-40B4-BE49-F238E27FC236}">
              <a16:creationId xmlns:a16="http://schemas.microsoft.com/office/drawing/2014/main" id="{1BE6316D-906C-427E-B08C-10997380579B}"/>
            </a:ext>
          </a:extLst>
        </xdr:cNvPr>
        <xdr:cNvCxnSpPr/>
      </xdr:nvCxnSpPr>
      <xdr:spPr>
        <a:xfrm flipV="1">
          <a:off x="9219565" y="9382850"/>
          <a:ext cx="0" cy="1470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AE416F35-F639-4BD8-91FD-C579ADA00A66}"/>
            </a:ext>
          </a:extLst>
        </xdr:cNvPr>
        <xdr:cNvSpPr txBox="1"/>
      </xdr:nvSpPr>
      <xdr:spPr>
        <a:xfrm>
          <a:off x="9258300" y="10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23" name="直線コネクタ 222">
          <a:extLst>
            <a:ext uri="{FF2B5EF4-FFF2-40B4-BE49-F238E27FC236}">
              <a16:creationId xmlns:a16="http://schemas.microsoft.com/office/drawing/2014/main" id="{570EFEB2-A710-44DA-95F4-F68A88CCC06C}"/>
            </a:ext>
          </a:extLst>
        </xdr:cNvPr>
        <xdr:cNvCxnSpPr/>
      </xdr:nvCxnSpPr>
      <xdr:spPr>
        <a:xfrm>
          <a:off x="9154160" y="10852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DAFC133A-E590-4407-9170-3ECE7FFD6559}"/>
            </a:ext>
          </a:extLst>
        </xdr:cNvPr>
        <xdr:cNvSpPr txBox="1"/>
      </xdr:nvSpPr>
      <xdr:spPr>
        <a:xfrm>
          <a:off x="9258300" y="9161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25" name="直線コネクタ 224">
          <a:extLst>
            <a:ext uri="{FF2B5EF4-FFF2-40B4-BE49-F238E27FC236}">
              <a16:creationId xmlns:a16="http://schemas.microsoft.com/office/drawing/2014/main" id="{8BD66E54-E226-41EF-B969-10F078EC8280}"/>
            </a:ext>
          </a:extLst>
        </xdr:cNvPr>
        <xdr:cNvCxnSpPr/>
      </xdr:nvCxnSpPr>
      <xdr:spPr>
        <a:xfrm>
          <a:off x="9154160" y="9382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26" name="【橋りょう・トンネル】&#10;一人当たり有形固定資産（償却資産）額平均値テキスト">
          <a:extLst>
            <a:ext uri="{FF2B5EF4-FFF2-40B4-BE49-F238E27FC236}">
              <a16:creationId xmlns:a16="http://schemas.microsoft.com/office/drawing/2014/main" id="{0A60FB25-86DC-4762-A41C-5EC9D82829BA}"/>
            </a:ext>
          </a:extLst>
        </xdr:cNvPr>
        <xdr:cNvSpPr txBox="1"/>
      </xdr:nvSpPr>
      <xdr:spPr>
        <a:xfrm>
          <a:off x="9258300" y="10432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27" name="フローチャート: 判断 226">
          <a:extLst>
            <a:ext uri="{FF2B5EF4-FFF2-40B4-BE49-F238E27FC236}">
              <a16:creationId xmlns:a16="http://schemas.microsoft.com/office/drawing/2014/main" id="{17CBA7E2-FE61-4387-A630-7658B0C1FA69}"/>
            </a:ext>
          </a:extLst>
        </xdr:cNvPr>
        <xdr:cNvSpPr/>
      </xdr:nvSpPr>
      <xdr:spPr>
        <a:xfrm>
          <a:off x="9192260" y="10576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28" name="フローチャート: 判断 227">
          <a:extLst>
            <a:ext uri="{FF2B5EF4-FFF2-40B4-BE49-F238E27FC236}">
              <a16:creationId xmlns:a16="http://schemas.microsoft.com/office/drawing/2014/main" id="{22BD3F63-3BDA-467F-B189-6BD99AC6BE4B}"/>
            </a:ext>
          </a:extLst>
        </xdr:cNvPr>
        <xdr:cNvSpPr/>
      </xdr:nvSpPr>
      <xdr:spPr>
        <a:xfrm>
          <a:off x="8445500" y="106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29" name="フローチャート: 判断 228">
          <a:extLst>
            <a:ext uri="{FF2B5EF4-FFF2-40B4-BE49-F238E27FC236}">
              <a16:creationId xmlns:a16="http://schemas.microsoft.com/office/drawing/2014/main" id="{F5834CEB-387E-4AB1-AB54-B9E3DCA9F208}"/>
            </a:ext>
          </a:extLst>
        </xdr:cNvPr>
        <xdr:cNvSpPr/>
      </xdr:nvSpPr>
      <xdr:spPr>
        <a:xfrm>
          <a:off x="7670800" y="10606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69959</xdr:rowOff>
    </xdr:from>
    <xdr:to>
      <xdr:col>41</xdr:col>
      <xdr:colOff>101600</xdr:colOff>
      <xdr:row>64</xdr:row>
      <xdr:rowOff>109</xdr:rowOff>
    </xdr:to>
    <xdr:sp macro="" textlink="">
      <xdr:nvSpPr>
        <xdr:cNvPr id="230" name="フローチャート: 判断 229">
          <a:extLst>
            <a:ext uri="{FF2B5EF4-FFF2-40B4-BE49-F238E27FC236}">
              <a16:creationId xmlns:a16="http://schemas.microsoft.com/office/drawing/2014/main" id="{CC532617-9F90-4783-A658-DE04ECB9EE46}"/>
            </a:ext>
          </a:extLst>
        </xdr:cNvPr>
        <xdr:cNvSpPr/>
      </xdr:nvSpPr>
      <xdr:spPr>
        <a:xfrm>
          <a:off x="6873240" y="10631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48895</xdr:rowOff>
    </xdr:from>
    <xdr:to>
      <xdr:col>36</xdr:col>
      <xdr:colOff>165100</xdr:colOff>
      <xdr:row>63</xdr:row>
      <xdr:rowOff>150495</xdr:rowOff>
    </xdr:to>
    <xdr:sp macro="" textlink="">
      <xdr:nvSpPr>
        <xdr:cNvPr id="231" name="フローチャート: 判断 230">
          <a:extLst>
            <a:ext uri="{FF2B5EF4-FFF2-40B4-BE49-F238E27FC236}">
              <a16:creationId xmlns:a16="http://schemas.microsoft.com/office/drawing/2014/main" id="{90FE91E2-D923-44D5-80BE-BC3F1D42B61F}"/>
            </a:ext>
          </a:extLst>
        </xdr:cNvPr>
        <xdr:cNvSpPr/>
      </xdr:nvSpPr>
      <xdr:spPr>
        <a:xfrm>
          <a:off x="609854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7B315C1-1B7E-435E-8DE5-145DB091660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48611CA-2ACA-4008-9227-46A4A92BB32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BAC055C-0DFA-438E-A58B-3519CDDE293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539A0F5-4D78-49B4-A755-B8EF9383A8E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063CF36-8376-44DD-A897-50B1DEF9A36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152690</xdr:rowOff>
    </xdr:from>
    <xdr:to>
      <xdr:col>55</xdr:col>
      <xdr:colOff>50800</xdr:colOff>
      <xdr:row>64</xdr:row>
      <xdr:rowOff>82840</xdr:rowOff>
    </xdr:to>
    <xdr:sp macro="" textlink="">
      <xdr:nvSpPr>
        <xdr:cNvPr id="237" name="楕円 236">
          <a:extLst>
            <a:ext uri="{FF2B5EF4-FFF2-40B4-BE49-F238E27FC236}">
              <a16:creationId xmlns:a16="http://schemas.microsoft.com/office/drawing/2014/main" id="{12E156ED-FC6C-4BF2-AF4F-FE1CF3BAB0C4}"/>
            </a:ext>
          </a:extLst>
        </xdr:cNvPr>
        <xdr:cNvSpPr/>
      </xdr:nvSpPr>
      <xdr:spPr>
        <a:xfrm>
          <a:off x="9192260" y="10714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67617</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ADD06A30-9A21-4312-B54E-50445AF18A09}"/>
            </a:ext>
          </a:extLst>
        </xdr:cNvPr>
        <xdr:cNvSpPr txBox="1"/>
      </xdr:nvSpPr>
      <xdr:spPr>
        <a:xfrm>
          <a:off x="9258300" y="1062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155321</xdr:rowOff>
    </xdr:from>
    <xdr:to>
      <xdr:col>50</xdr:col>
      <xdr:colOff>165100</xdr:colOff>
      <xdr:row>64</xdr:row>
      <xdr:rowOff>85471</xdr:rowOff>
    </xdr:to>
    <xdr:sp macro="" textlink="">
      <xdr:nvSpPr>
        <xdr:cNvPr id="239" name="楕円 238">
          <a:extLst>
            <a:ext uri="{FF2B5EF4-FFF2-40B4-BE49-F238E27FC236}">
              <a16:creationId xmlns:a16="http://schemas.microsoft.com/office/drawing/2014/main" id="{4E9E1455-40DB-44F3-8002-D2DBC30943C6}"/>
            </a:ext>
          </a:extLst>
        </xdr:cNvPr>
        <xdr:cNvSpPr/>
      </xdr:nvSpPr>
      <xdr:spPr>
        <a:xfrm>
          <a:off x="8445500" y="10716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32040</xdr:rowOff>
    </xdr:from>
    <xdr:to>
      <xdr:col>55</xdr:col>
      <xdr:colOff>0</xdr:colOff>
      <xdr:row>64</xdr:row>
      <xdr:rowOff>34671</xdr:rowOff>
    </xdr:to>
    <xdr:cxnSp macro="">
      <xdr:nvCxnSpPr>
        <xdr:cNvPr id="240" name="直線コネクタ 239">
          <a:extLst>
            <a:ext uri="{FF2B5EF4-FFF2-40B4-BE49-F238E27FC236}">
              <a16:creationId xmlns:a16="http://schemas.microsoft.com/office/drawing/2014/main" id="{482F6EB8-C833-46C4-8346-0D8DA2B9158E}"/>
            </a:ext>
          </a:extLst>
        </xdr:cNvPr>
        <xdr:cNvCxnSpPr/>
      </xdr:nvCxnSpPr>
      <xdr:spPr>
        <a:xfrm flipV="1">
          <a:off x="8496300" y="10761000"/>
          <a:ext cx="7239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158979</xdr:rowOff>
    </xdr:from>
    <xdr:to>
      <xdr:col>46</xdr:col>
      <xdr:colOff>38100</xdr:colOff>
      <xdr:row>64</xdr:row>
      <xdr:rowOff>89129</xdr:rowOff>
    </xdr:to>
    <xdr:sp macro="" textlink="">
      <xdr:nvSpPr>
        <xdr:cNvPr id="241" name="楕円 240">
          <a:extLst>
            <a:ext uri="{FF2B5EF4-FFF2-40B4-BE49-F238E27FC236}">
              <a16:creationId xmlns:a16="http://schemas.microsoft.com/office/drawing/2014/main" id="{D5A8847A-401F-4A55-80FC-F300C83FC0E0}"/>
            </a:ext>
          </a:extLst>
        </xdr:cNvPr>
        <xdr:cNvSpPr/>
      </xdr:nvSpPr>
      <xdr:spPr>
        <a:xfrm>
          <a:off x="7670800" y="10720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34671</xdr:rowOff>
    </xdr:from>
    <xdr:to>
      <xdr:col>50</xdr:col>
      <xdr:colOff>114300</xdr:colOff>
      <xdr:row>64</xdr:row>
      <xdr:rowOff>38329</xdr:rowOff>
    </xdr:to>
    <xdr:cxnSp macro="">
      <xdr:nvCxnSpPr>
        <xdr:cNvPr id="242" name="直線コネクタ 241">
          <a:extLst>
            <a:ext uri="{FF2B5EF4-FFF2-40B4-BE49-F238E27FC236}">
              <a16:creationId xmlns:a16="http://schemas.microsoft.com/office/drawing/2014/main" id="{CEAD1098-2724-4872-A59B-B39B7E8F43D2}"/>
            </a:ext>
          </a:extLst>
        </xdr:cNvPr>
        <xdr:cNvCxnSpPr/>
      </xdr:nvCxnSpPr>
      <xdr:spPr>
        <a:xfrm flipV="1">
          <a:off x="7713980" y="10763631"/>
          <a:ext cx="7823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161795</xdr:rowOff>
    </xdr:from>
    <xdr:to>
      <xdr:col>41</xdr:col>
      <xdr:colOff>101600</xdr:colOff>
      <xdr:row>64</xdr:row>
      <xdr:rowOff>91945</xdr:rowOff>
    </xdr:to>
    <xdr:sp macro="" textlink="">
      <xdr:nvSpPr>
        <xdr:cNvPr id="243" name="楕円 242">
          <a:extLst>
            <a:ext uri="{FF2B5EF4-FFF2-40B4-BE49-F238E27FC236}">
              <a16:creationId xmlns:a16="http://schemas.microsoft.com/office/drawing/2014/main" id="{0A973436-6506-49E7-9FEE-1BAD4A772F37}"/>
            </a:ext>
          </a:extLst>
        </xdr:cNvPr>
        <xdr:cNvSpPr/>
      </xdr:nvSpPr>
      <xdr:spPr>
        <a:xfrm>
          <a:off x="6873240" y="10723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38329</xdr:rowOff>
    </xdr:from>
    <xdr:to>
      <xdr:col>45</xdr:col>
      <xdr:colOff>177800</xdr:colOff>
      <xdr:row>64</xdr:row>
      <xdr:rowOff>41145</xdr:rowOff>
    </xdr:to>
    <xdr:cxnSp macro="">
      <xdr:nvCxnSpPr>
        <xdr:cNvPr id="244" name="直線コネクタ 243">
          <a:extLst>
            <a:ext uri="{FF2B5EF4-FFF2-40B4-BE49-F238E27FC236}">
              <a16:creationId xmlns:a16="http://schemas.microsoft.com/office/drawing/2014/main" id="{CD121F8F-1A96-4966-B947-3EF8AF3E7CCD}"/>
            </a:ext>
          </a:extLst>
        </xdr:cNvPr>
        <xdr:cNvCxnSpPr/>
      </xdr:nvCxnSpPr>
      <xdr:spPr>
        <a:xfrm flipV="1">
          <a:off x="6924040" y="10767289"/>
          <a:ext cx="78994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45" name="n_1aveValue【橋りょう・トンネル】&#10;一人当たり有形固定資産（償却資産）額">
          <a:extLst>
            <a:ext uri="{FF2B5EF4-FFF2-40B4-BE49-F238E27FC236}">
              <a16:creationId xmlns:a16="http://schemas.microsoft.com/office/drawing/2014/main" id="{A544EDED-FB35-4579-A7A3-C79B244D7EC2}"/>
            </a:ext>
          </a:extLst>
        </xdr:cNvPr>
        <xdr:cNvSpPr txBox="1"/>
      </xdr:nvSpPr>
      <xdr:spPr>
        <a:xfrm>
          <a:off x="8184225" y="10390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46" name="n_2aveValue【橋りょう・トンネル】&#10;一人当たり有形固定資産（償却資産）額">
          <a:extLst>
            <a:ext uri="{FF2B5EF4-FFF2-40B4-BE49-F238E27FC236}">
              <a16:creationId xmlns:a16="http://schemas.microsoft.com/office/drawing/2014/main" id="{15F2EF7F-C6D1-40BD-8EE4-787E1E8B47CB}"/>
            </a:ext>
          </a:extLst>
        </xdr:cNvPr>
        <xdr:cNvSpPr txBox="1"/>
      </xdr:nvSpPr>
      <xdr:spPr>
        <a:xfrm>
          <a:off x="739936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16636</xdr:rowOff>
    </xdr:from>
    <xdr:ext cx="690189" cy="259045"/>
    <xdr:sp macro="" textlink="">
      <xdr:nvSpPr>
        <xdr:cNvPr id="247" name="n_3aveValue【橋りょう・トンネル】&#10;一人当たり有形固定資産（償却資産）額">
          <a:extLst>
            <a:ext uri="{FF2B5EF4-FFF2-40B4-BE49-F238E27FC236}">
              <a16:creationId xmlns:a16="http://schemas.microsoft.com/office/drawing/2014/main" id="{3901B978-118B-422D-A8C3-AEAD299354C8}"/>
            </a:ext>
          </a:extLst>
        </xdr:cNvPr>
        <xdr:cNvSpPr txBox="1"/>
      </xdr:nvSpPr>
      <xdr:spPr>
        <a:xfrm>
          <a:off x="6624665" y="10410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167022</xdr:rowOff>
    </xdr:from>
    <xdr:ext cx="690189" cy="259045"/>
    <xdr:sp macro="" textlink="">
      <xdr:nvSpPr>
        <xdr:cNvPr id="248" name="n_4aveValue【橋りょう・トンネル】&#10;一人当たり有形固定資産（償却資産）額">
          <a:extLst>
            <a:ext uri="{FF2B5EF4-FFF2-40B4-BE49-F238E27FC236}">
              <a16:creationId xmlns:a16="http://schemas.microsoft.com/office/drawing/2014/main" id="{2734B7F8-7CDF-4999-8214-E99B04F69777}"/>
            </a:ext>
          </a:extLst>
        </xdr:cNvPr>
        <xdr:cNvSpPr txBox="1"/>
      </xdr:nvSpPr>
      <xdr:spPr>
        <a:xfrm>
          <a:off x="5849965" y="10393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76598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DF152917-7783-4E77-84C8-3DED9933639F}"/>
            </a:ext>
          </a:extLst>
        </xdr:cNvPr>
        <xdr:cNvSpPr txBox="1"/>
      </xdr:nvSpPr>
      <xdr:spPr>
        <a:xfrm>
          <a:off x="8214575" y="1080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80256</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740615C3-10A1-4209-8821-B1080FA0935C}"/>
            </a:ext>
          </a:extLst>
        </xdr:cNvPr>
        <xdr:cNvSpPr txBox="1"/>
      </xdr:nvSpPr>
      <xdr:spPr>
        <a:xfrm>
          <a:off x="7444955" y="108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83072</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C572ADB5-8BBB-4407-A60D-4D2A671CAE58}"/>
            </a:ext>
          </a:extLst>
        </xdr:cNvPr>
        <xdr:cNvSpPr txBox="1"/>
      </xdr:nvSpPr>
      <xdr:spPr>
        <a:xfrm>
          <a:off x="6670255" y="1081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7023CD46-EF53-4D18-BA8F-925D4A0920A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F5ACF664-7943-4BE4-93C2-F22E473398C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1FF21391-8098-4CD7-9DC5-8D921768F54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2E3917F1-46EC-4D08-BCD1-8F3D9815A13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AA7BECF-9A98-46E9-81E4-A3661CBED78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DFA66C61-4859-4D95-BD21-4A5DDEC91A9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3405B12A-1138-4CF4-89EC-DC706528725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9971E513-DA4A-409C-92BA-E83B8C935D1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77B26AC-549F-42F9-A35A-866165A131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601B5151-034B-4EB9-8CFD-5D5B3721C4A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E4F1B3C2-78A1-4050-B5D9-C0E4BF15CEA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A879BFD6-B066-4424-9B43-C6BD8097473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BB86871E-3E90-41FA-8AF0-EB3A09F48A7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C1BBD6A3-2B52-41AA-A7B8-D60E69110C8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CA8FDB19-95DB-4225-9237-7BBD652FEF3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65B33758-D579-4331-B39C-9FBA51FBCFC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5767CB5A-5F83-4257-BD9E-3FCF81A84F7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55397738-F3C9-4624-B923-6D864DE373B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8ACC8864-2E28-4F0C-A637-FA9C050B398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E99D2881-8A85-4A60-8F57-B637E37577A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C8C39DC4-B9D8-401F-9526-6005357C820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98CF187D-4F32-4B18-BBAE-5D246F3AF20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9F91DB5A-2659-4FE2-B70C-A7A5E156534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6DDC20F7-1C91-4D1F-8C51-1D5853DEB01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7F77DDA0-353A-4B10-9B5C-A14523D0BAA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461153C4-BD32-4B1B-8907-D7C12DD626D1}"/>
            </a:ext>
          </a:extLst>
        </xdr:cNvPr>
        <xdr:cNvCxnSpPr/>
      </xdr:nvCxnSpPr>
      <xdr:spPr>
        <a:xfrm flipV="1">
          <a:off x="4086225" y="13105856"/>
          <a:ext cx="0" cy="147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D5669319-3AD8-40B8-9655-4927CA38DDCA}"/>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1CE4470A-3A5B-4175-8B0A-305A2155AC7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80" name="【公営住宅】&#10;有形固定資産減価償却率最大値テキスト">
          <a:extLst>
            <a:ext uri="{FF2B5EF4-FFF2-40B4-BE49-F238E27FC236}">
              <a16:creationId xmlns:a16="http://schemas.microsoft.com/office/drawing/2014/main" id="{245A0A9C-5F03-4D43-BC37-187CE9DB1041}"/>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81" name="直線コネクタ 280">
          <a:extLst>
            <a:ext uri="{FF2B5EF4-FFF2-40B4-BE49-F238E27FC236}">
              <a16:creationId xmlns:a16="http://schemas.microsoft.com/office/drawing/2014/main" id="{3ACF3B9B-4E9C-4B6A-B72A-D5A09F9E8E6B}"/>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65FDA42C-A1E4-48A9-A9BB-3C0DC90D7C63}"/>
            </a:ext>
          </a:extLst>
        </xdr:cNvPr>
        <xdr:cNvSpPr txBox="1"/>
      </xdr:nvSpPr>
      <xdr:spPr>
        <a:xfrm>
          <a:off x="4124960" y="1399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83" name="フローチャート: 判断 282">
          <a:extLst>
            <a:ext uri="{FF2B5EF4-FFF2-40B4-BE49-F238E27FC236}">
              <a16:creationId xmlns:a16="http://schemas.microsoft.com/office/drawing/2014/main" id="{78416FB5-EBC6-4587-84A1-052A72CBCC3A}"/>
            </a:ext>
          </a:extLst>
        </xdr:cNvPr>
        <xdr:cNvSpPr/>
      </xdr:nvSpPr>
      <xdr:spPr>
        <a:xfrm>
          <a:off x="403606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84" name="フローチャート: 判断 283">
          <a:extLst>
            <a:ext uri="{FF2B5EF4-FFF2-40B4-BE49-F238E27FC236}">
              <a16:creationId xmlns:a16="http://schemas.microsoft.com/office/drawing/2014/main" id="{98EA7B56-EC70-4326-9A87-DCCAF4E2E013}"/>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5" name="フローチャート: 判断 284">
          <a:extLst>
            <a:ext uri="{FF2B5EF4-FFF2-40B4-BE49-F238E27FC236}">
              <a16:creationId xmlns:a16="http://schemas.microsoft.com/office/drawing/2014/main" id="{81414627-EAB3-42D5-A257-0A8020D2B5F4}"/>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6" name="フローチャート: 判断 285">
          <a:extLst>
            <a:ext uri="{FF2B5EF4-FFF2-40B4-BE49-F238E27FC236}">
              <a16:creationId xmlns:a16="http://schemas.microsoft.com/office/drawing/2014/main" id="{CA3792CC-09B0-46B8-950A-499A2E9B2C65}"/>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7" name="フローチャート: 判断 286">
          <a:extLst>
            <a:ext uri="{FF2B5EF4-FFF2-40B4-BE49-F238E27FC236}">
              <a16:creationId xmlns:a16="http://schemas.microsoft.com/office/drawing/2014/main" id="{00E5A1AA-E11A-4FF8-A240-A45312665CA0}"/>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80CF1B5-007B-42D3-A00B-755F7558D32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59D7449-31CB-4576-B5EB-42A0EF4AF2B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6603AAB-CD10-4287-BBDD-5AB4A271BB7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05A6B29-5820-4490-BECA-1696CFB7FBC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1356CBD-6E71-48E0-9A5A-7AAB0592154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70576</xdr:rowOff>
    </xdr:from>
    <xdr:to>
      <xdr:col>24</xdr:col>
      <xdr:colOff>114300</xdr:colOff>
      <xdr:row>80</xdr:row>
      <xdr:rowOff>726</xdr:rowOff>
    </xdr:to>
    <xdr:sp macro="" textlink="">
      <xdr:nvSpPr>
        <xdr:cNvPr id="293" name="楕円 292">
          <a:extLst>
            <a:ext uri="{FF2B5EF4-FFF2-40B4-BE49-F238E27FC236}">
              <a16:creationId xmlns:a16="http://schemas.microsoft.com/office/drawing/2014/main" id="{182D47AF-1B77-4EA2-ABA9-BB42BAB0DB74}"/>
            </a:ext>
          </a:extLst>
        </xdr:cNvPr>
        <xdr:cNvSpPr/>
      </xdr:nvSpPr>
      <xdr:spPr>
        <a:xfrm>
          <a:off x="4036060" y="13314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93453</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694D7BD9-44C0-4DCB-AEBD-6C55CB1408E9}"/>
            </a:ext>
          </a:extLst>
        </xdr:cNvPr>
        <xdr:cNvSpPr txBox="1"/>
      </xdr:nvSpPr>
      <xdr:spPr>
        <a:xfrm>
          <a:off x="4124960" y="1316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95" name="楕円 294">
          <a:extLst>
            <a:ext uri="{FF2B5EF4-FFF2-40B4-BE49-F238E27FC236}">
              <a16:creationId xmlns:a16="http://schemas.microsoft.com/office/drawing/2014/main" id="{E27267D4-2F4E-4F9B-BD32-3A8AAFCDA806}"/>
            </a:ext>
          </a:extLst>
        </xdr:cNvPr>
        <xdr:cNvSpPr/>
      </xdr:nvSpPr>
      <xdr:spPr>
        <a:xfrm>
          <a:off x="3312160" y="13276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121376</xdr:rowOff>
    </xdr:to>
    <xdr:cxnSp macro="">
      <xdr:nvCxnSpPr>
        <xdr:cNvPr id="296" name="直線コネクタ 295">
          <a:extLst>
            <a:ext uri="{FF2B5EF4-FFF2-40B4-BE49-F238E27FC236}">
              <a16:creationId xmlns:a16="http://schemas.microsoft.com/office/drawing/2014/main" id="{C4294D5F-7A72-4709-ABD6-905F98EA664C}"/>
            </a:ext>
          </a:extLst>
        </xdr:cNvPr>
        <xdr:cNvCxnSpPr/>
      </xdr:nvCxnSpPr>
      <xdr:spPr>
        <a:xfrm>
          <a:off x="3355340" y="13327380"/>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144055</xdr:rowOff>
    </xdr:from>
    <xdr:to>
      <xdr:col>15</xdr:col>
      <xdr:colOff>101600</xdr:colOff>
      <xdr:row>79</xdr:row>
      <xdr:rowOff>74205</xdr:rowOff>
    </xdr:to>
    <xdr:sp macro="" textlink="">
      <xdr:nvSpPr>
        <xdr:cNvPr id="297" name="楕円 296">
          <a:extLst>
            <a:ext uri="{FF2B5EF4-FFF2-40B4-BE49-F238E27FC236}">
              <a16:creationId xmlns:a16="http://schemas.microsoft.com/office/drawing/2014/main" id="{8E7499B6-20CB-47A7-8B33-5DDE6282427A}"/>
            </a:ext>
          </a:extLst>
        </xdr:cNvPr>
        <xdr:cNvSpPr/>
      </xdr:nvSpPr>
      <xdr:spPr>
        <a:xfrm>
          <a:off x="2514600" y="1321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23405</xdr:rowOff>
    </xdr:from>
    <xdr:to>
      <xdr:col>19</xdr:col>
      <xdr:colOff>177800</xdr:colOff>
      <xdr:row>79</xdr:row>
      <xdr:rowOff>83820</xdr:rowOff>
    </xdr:to>
    <xdr:cxnSp macro="">
      <xdr:nvCxnSpPr>
        <xdr:cNvPr id="298" name="直線コネクタ 297">
          <a:extLst>
            <a:ext uri="{FF2B5EF4-FFF2-40B4-BE49-F238E27FC236}">
              <a16:creationId xmlns:a16="http://schemas.microsoft.com/office/drawing/2014/main" id="{8471C816-8BDA-4639-938F-96B4CF1E3C40}"/>
            </a:ext>
          </a:extLst>
        </xdr:cNvPr>
        <xdr:cNvCxnSpPr/>
      </xdr:nvCxnSpPr>
      <xdr:spPr>
        <a:xfrm>
          <a:off x="2565400" y="13266965"/>
          <a:ext cx="78994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106499</xdr:rowOff>
    </xdr:from>
    <xdr:to>
      <xdr:col>10</xdr:col>
      <xdr:colOff>165100</xdr:colOff>
      <xdr:row>81</xdr:row>
      <xdr:rowOff>36649</xdr:rowOff>
    </xdr:to>
    <xdr:sp macro="" textlink="">
      <xdr:nvSpPr>
        <xdr:cNvPr id="299" name="楕円 298">
          <a:extLst>
            <a:ext uri="{FF2B5EF4-FFF2-40B4-BE49-F238E27FC236}">
              <a16:creationId xmlns:a16="http://schemas.microsoft.com/office/drawing/2014/main" id="{C71D12A6-3440-4699-BFF9-10DC893FCB8A}"/>
            </a:ext>
          </a:extLst>
        </xdr:cNvPr>
        <xdr:cNvSpPr/>
      </xdr:nvSpPr>
      <xdr:spPr>
        <a:xfrm>
          <a:off x="1739900" y="13517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23405</xdr:rowOff>
    </xdr:from>
    <xdr:to>
      <xdr:col>15</xdr:col>
      <xdr:colOff>50800</xdr:colOff>
      <xdr:row>80</xdr:row>
      <xdr:rowOff>157299</xdr:rowOff>
    </xdr:to>
    <xdr:cxnSp macro="">
      <xdr:nvCxnSpPr>
        <xdr:cNvPr id="300" name="直線コネクタ 299">
          <a:extLst>
            <a:ext uri="{FF2B5EF4-FFF2-40B4-BE49-F238E27FC236}">
              <a16:creationId xmlns:a16="http://schemas.microsoft.com/office/drawing/2014/main" id="{DF42D3FB-246F-402B-A6A2-5A5661E40AB1}"/>
            </a:ext>
          </a:extLst>
        </xdr:cNvPr>
        <xdr:cNvCxnSpPr/>
      </xdr:nvCxnSpPr>
      <xdr:spPr>
        <a:xfrm flipV="1">
          <a:off x="1790700" y="13266965"/>
          <a:ext cx="774700" cy="3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01" name="n_1aveValue【公営住宅】&#10;有形固定資産減価償却率">
          <a:extLst>
            <a:ext uri="{FF2B5EF4-FFF2-40B4-BE49-F238E27FC236}">
              <a16:creationId xmlns:a16="http://schemas.microsoft.com/office/drawing/2014/main" id="{825BC769-1483-4289-BD4B-26BC2F6391B0}"/>
            </a:ext>
          </a:extLst>
        </xdr:cNvPr>
        <xdr:cNvSpPr txBox="1"/>
      </xdr:nvSpPr>
      <xdr:spPr>
        <a:xfrm>
          <a:off x="317056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02" name="n_2aveValue【公営住宅】&#10;有形固定資産減価償却率">
          <a:extLst>
            <a:ext uri="{FF2B5EF4-FFF2-40B4-BE49-F238E27FC236}">
              <a16:creationId xmlns:a16="http://schemas.microsoft.com/office/drawing/2014/main" id="{FCB99B4D-C55C-40E8-816E-5ACFC27F820D}"/>
            </a:ext>
          </a:extLst>
        </xdr:cNvPr>
        <xdr:cNvSpPr txBox="1"/>
      </xdr:nvSpPr>
      <xdr:spPr>
        <a:xfrm>
          <a:off x="238570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03" name="n_3aveValue【公営住宅】&#10;有形固定資産減価償却率">
          <a:extLst>
            <a:ext uri="{FF2B5EF4-FFF2-40B4-BE49-F238E27FC236}">
              <a16:creationId xmlns:a16="http://schemas.microsoft.com/office/drawing/2014/main" id="{AB07B864-B6AE-4FC4-936E-7671D796B3B6}"/>
            </a:ext>
          </a:extLst>
        </xdr:cNvPr>
        <xdr:cNvSpPr txBox="1"/>
      </xdr:nvSpPr>
      <xdr:spPr>
        <a:xfrm>
          <a:off x="1611004"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04" name="n_4aveValue【公営住宅】&#10;有形固定資産減価償却率">
          <a:extLst>
            <a:ext uri="{FF2B5EF4-FFF2-40B4-BE49-F238E27FC236}">
              <a16:creationId xmlns:a16="http://schemas.microsoft.com/office/drawing/2014/main" id="{DC5F974C-DD0D-4715-8AC3-3AB46A4A7D84}"/>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305" name="n_1mainValue【公営住宅】&#10;有形固定資産減価償却率">
          <a:extLst>
            <a:ext uri="{FF2B5EF4-FFF2-40B4-BE49-F238E27FC236}">
              <a16:creationId xmlns:a16="http://schemas.microsoft.com/office/drawing/2014/main" id="{FBA40025-E77B-41FE-926D-3A469D832943}"/>
            </a:ext>
          </a:extLst>
        </xdr:cNvPr>
        <xdr:cNvSpPr txBox="1"/>
      </xdr:nvSpPr>
      <xdr:spPr>
        <a:xfrm>
          <a:off x="317056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90732</xdr:rowOff>
    </xdr:from>
    <xdr:ext cx="405111" cy="259045"/>
    <xdr:sp macro="" textlink="">
      <xdr:nvSpPr>
        <xdr:cNvPr id="306" name="n_2mainValue【公営住宅】&#10;有形固定資産減価償却率">
          <a:extLst>
            <a:ext uri="{FF2B5EF4-FFF2-40B4-BE49-F238E27FC236}">
              <a16:creationId xmlns:a16="http://schemas.microsoft.com/office/drawing/2014/main" id="{BEEFF136-DC9D-4B6A-A0E5-4F488C51E94F}"/>
            </a:ext>
          </a:extLst>
        </xdr:cNvPr>
        <xdr:cNvSpPr txBox="1"/>
      </xdr:nvSpPr>
      <xdr:spPr>
        <a:xfrm>
          <a:off x="2385704" y="129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53176</xdr:rowOff>
    </xdr:from>
    <xdr:ext cx="405111" cy="259045"/>
    <xdr:sp macro="" textlink="">
      <xdr:nvSpPr>
        <xdr:cNvPr id="307" name="n_3mainValue【公営住宅】&#10;有形固定資産減価償却率">
          <a:extLst>
            <a:ext uri="{FF2B5EF4-FFF2-40B4-BE49-F238E27FC236}">
              <a16:creationId xmlns:a16="http://schemas.microsoft.com/office/drawing/2014/main" id="{D2BDF0F4-E91E-4778-AE70-6734278281DB}"/>
            </a:ext>
          </a:extLst>
        </xdr:cNvPr>
        <xdr:cNvSpPr txBox="1"/>
      </xdr:nvSpPr>
      <xdr:spPr>
        <a:xfrm>
          <a:off x="1611004" y="1329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BFA75CBC-CC78-4763-862F-F07B8275862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A9A345EF-7C4B-49DB-8821-BF456D9FED8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702BD0BD-113C-4ABF-9FEC-C4859B80399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CC0A2FCB-8986-4740-AD68-13750C8F48C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EF8B4873-DFDF-4AAA-B20A-0FEF53F9695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355D36E0-A161-4D8B-A2BA-C0843EDA3ED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B1A802AD-5289-4350-8DD6-E9772722238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63466081-356D-443B-A191-B4B73D157C6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668E98EC-D52E-4068-BF8C-BADB350D01F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FA914753-DF3E-4A26-876E-A649DE74265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F5A2DCA1-85F1-4159-92EC-C125742CED2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8AF97218-F629-4287-AB5B-EFA501CC42B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64BF2C84-96DB-4889-820E-3D2CF04CEBC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F3221F3D-4771-452A-B77E-6A418F36BFE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6F473001-F83F-476B-9F1D-4FBF7A633E3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73583FB8-F078-435C-9CC9-5D9AD3D7E97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F7240527-42D7-45CE-95E7-F0F4887D769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BE649D39-9441-43AB-B65A-1566174BE05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DF0C6E68-5480-4081-9AF5-16EA48D412D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7" name="テキスト ボックス 326">
          <a:extLst>
            <a:ext uri="{FF2B5EF4-FFF2-40B4-BE49-F238E27FC236}">
              <a16:creationId xmlns:a16="http://schemas.microsoft.com/office/drawing/2014/main" id="{DC2FE7BF-E931-42A6-A6CD-EF8CB022DA6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795B43F7-B0C4-4146-B48B-CB3B93CA32B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9" name="テキスト ボックス 328">
          <a:extLst>
            <a:ext uri="{FF2B5EF4-FFF2-40B4-BE49-F238E27FC236}">
              <a16:creationId xmlns:a16="http://schemas.microsoft.com/office/drawing/2014/main" id="{97810E8A-5B33-40F6-A7D6-C74DED544BDA}"/>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A5039496-C287-4878-A33E-EAFE586FDE5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a:extLst>
            <a:ext uri="{FF2B5EF4-FFF2-40B4-BE49-F238E27FC236}">
              <a16:creationId xmlns:a16="http://schemas.microsoft.com/office/drawing/2014/main" id="{744A8F15-4E8B-4DEB-9F15-F81019CC0EB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a:extLst>
            <a:ext uri="{FF2B5EF4-FFF2-40B4-BE49-F238E27FC236}">
              <a16:creationId xmlns:a16="http://schemas.microsoft.com/office/drawing/2014/main" id="{9F7E8C32-07D0-4D2E-9C98-B5897BB1F63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33" name="直線コネクタ 332">
          <a:extLst>
            <a:ext uri="{FF2B5EF4-FFF2-40B4-BE49-F238E27FC236}">
              <a16:creationId xmlns:a16="http://schemas.microsoft.com/office/drawing/2014/main" id="{15B408A4-293F-4081-855A-5268AEC6C8D8}"/>
            </a:ext>
          </a:extLst>
        </xdr:cNvPr>
        <xdr:cNvCxnSpPr/>
      </xdr:nvCxnSpPr>
      <xdr:spPr>
        <a:xfrm flipV="1">
          <a:off x="9219565" y="13144282"/>
          <a:ext cx="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34" name="【公営住宅】&#10;一人当たり面積最小値テキスト">
          <a:extLst>
            <a:ext uri="{FF2B5EF4-FFF2-40B4-BE49-F238E27FC236}">
              <a16:creationId xmlns:a16="http://schemas.microsoft.com/office/drawing/2014/main" id="{8E58E066-CF46-48E3-895B-37064F3741BD}"/>
            </a:ext>
          </a:extLst>
        </xdr:cNvPr>
        <xdr:cNvSpPr txBox="1"/>
      </xdr:nvSpPr>
      <xdr:spPr>
        <a:xfrm>
          <a:off x="9258300" y="145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35" name="直線コネクタ 334">
          <a:extLst>
            <a:ext uri="{FF2B5EF4-FFF2-40B4-BE49-F238E27FC236}">
              <a16:creationId xmlns:a16="http://schemas.microsoft.com/office/drawing/2014/main" id="{14EA2944-9926-4483-8EA2-4FBD63CCA5A2}"/>
            </a:ext>
          </a:extLst>
        </xdr:cNvPr>
        <xdr:cNvCxnSpPr/>
      </xdr:nvCxnSpPr>
      <xdr:spPr>
        <a:xfrm>
          <a:off x="9154160" y="14523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36" name="【公営住宅】&#10;一人当たり面積最大値テキスト">
          <a:extLst>
            <a:ext uri="{FF2B5EF4-FFF2-40B4-BE49-F238E27FC236}">
              <a16:creationId xmlns:a16="http://schemas.microsoft.com/office/drawing/2014/main" id="{2D301438-5A93-4699-A8C6-7B396C07154D}"/>
            </a:ext>
          </a:extLst>
        </xdr:cNvPr>
        <xdr:cNvSpPr txBox="1"/>
      </xdr:nvSpPr>
      <xdr:spPr>
        <a:xfrm>
          <a:off x="9258300" y="129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37" name="直線コネクタ 336">
          <a:extLst>
            <a:ext uri="{FF2B5EF4-FFF2-40B4-BE49-F238E27FC236}">
              <a16:creationId xmlns:a16="http://schemas.microsoft.com/office/drawing/2014/main" id="{4E2FB95E-C15B-4D28-85D4-0FBE828DD645}"/>
            </a:ext>
          </a:extLst>
        </xdr:cNvPr>
        <xdr:cNvCxnSpPr/>
      </xdr:nvCxnSpPr>
      <xdr:spPr>
        <a:xfrm>
          <a:off x="9154160" y="13144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38" name="【公営住宅】&#10;一人当たり面積平均値テキスト">
          <a:extLst>
            <a:ext uri="{FF2B5EF4-FFF2-40B4-BE49-F238E27FC236}">
              <a16:creationId xmlns:a16="http://schemas.microsoft.com/office/drawing/2014/main" id="{380CBBE7-9F6E-43AE-BACD-34910B875F67}"/>
            </a:ext>
          </a:extLst>
        </xdr:cNvPr>
        <xdr:cNvSpPr txBox="1"/>
      </xdr:nvSpPr>
      <xdr:spPr>
        <a:xfrm>
          <a:off x="9258300" y="14092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39" name="フローチャート: 判断 338">
          <a:extLst>
            <a:ext uri="{FF2B5EF4-FFF2-40B4-BE49-F238E27FC236}">
              <a16:creationId xmlns:a16="http://schemas.microsoft.com/office/drawing/2014/main" id="{6ED8C76D-742D-4768-92D9-ACEA54A51655}"/>
            </a:ext>
          </a:extLst>
        </xdr:cNvPr>
        <xdr:cNvSpPr/>
      </xdr:nvSpPr>
      <xdr:spPr>
        <a:xfrm>
          <a:off x="9192260" y="14241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40" name="フローチャート: 判断 339">
          <a:extLst>
            <a:ext uri="{FF2B5EF4-FFF2-40B4-BE49-F238E27FC236}">
              <a16:creationId xmlns:a16="http://schemas.microsoft.com/office/drawing/2014/main" id="{A93EB790-7D26-4E54-B46C-0310822B48EB}"/>
            </a:ext>
          </a:extLst>
        </xdr:cNvPr>
        <xdr:cNvSpPr/>
      </xdr:nvSpPr>
      <xdr:spPr>
        <a:xfrm>
          <a:off x="8445500" y="142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41" name="フローチャート: 判断 340">
          <a:extLst>
            <a:ext uri="{FF2B5EF4-FFF2-40B4-BE49-F238E27FC236}">
              <a16:creationId xmlns:a16="http://schemas.microsoft.com/office/drawing/2014/main" id="{7DDBA753-B388-4219-A836-E084B954A6EC}"/>
            </a:ext>
          </a:extLst>
        </xdr:cNvPr>
        <xdr:cNvSpPr/>
      </xdr:nvSpPr>
      <xdr:spPr>
        <a:xfrm>
          <a:off x="7670800" y="14308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2" name="フローチャート: 判断 341">
          <a:extLst>
            <a:ext uri="{FF2B5EF4-FFF2-40B4-BE49-F238E27FC236}">
              <a16:creationId xmlns:a16="http://schemas.microsoft.com/office/drawing/2014/main" id="{AD1768E3-1A56-4CD7-B640-8E9E95D6F193}"/>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43" name="フローチャート: 判断 342">
          <a:extLst>
            <a:ext uri="{FF2B5EF4-FFF2-40B4-BE49-F238E27FC236}">
              <a16:creationId xmlns:a16="http://schemas.microsoft.com/office/drawing/2014/main" id="{0F08689A-062A-468A-B220-32A37CE0A7B1}"/>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9BA7D9C-2D94-4FAD-9E7B-B945EE83D55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96F1F29-1C16-4809-B806-008C8B1FAA8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E047EBF3-64A5-4E48-9611-8DDA0012088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6D2B11A-0C8C-43F8-97BE-C53525D70DE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D30C280-3EAD-4BDF-A8FB-73013F5D97B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22025</xdr:rowOff>
    </xdr:from>
    <xdr:to>
      <xdr:col>55</xdr:col>
      <xdr:colOff>50800</xdr:colOff>
      <xdr:row>86</xdr:row>
      <xdr:rowOff>123625</xdr:rowOff>
    </xdr:to>
    <xdr:sp macro="" textlink="">
      <xdr:nvSpPr>
        <xdr:cNvPr id="349" name="楕円 348">
          <a:extLst>
            <a:ext uri="{FF2B5EF4-FFF2-40B4-BE49-F238E27FC236}">
              <a16:creationId xmlns:a16="http://schemas.microsoft.com/office/drawing/2014/main" id="{8C2E069C-9642-4EB6-8251-AEAFD8D13EE9}"/>
            </a:ext>
          </a:extLst>
        </xdr:cNvPr>
        <xdr:cNvSpPr/>
      </xdr:nvSpPr>
      <xdr:spPr>
        <a:xfrm>
          <a:off x="9192260" y="1443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108402</xdr:rowOff>
    </xdr:from>
    <xdr:ext cx="469744" cy="259045"/>
    <xdr:sp macro="" textlink="">
      <xdr:nvSpPr>
        <xdr:cNvPr id="350" name="【公営住宅】&#10;一人当たり面積該当値テキスト">
          <a:extLst>
            <a:ext uri="{FF2B5EF4-FFF2-40B4-BE49-F238E27FC236}">
              <a16:creationId xmlns:a16="http://schemas.microsoft.com/office/drawing/2014/main" id="{99DEC263-F45F-45AD-BE12-3DA56353FC37}"/>
            </a:ext>
          </a:extLst>
        </xdr:cNvPr>
        <xdr:cNvSpPr txBox="1"/>
      </xdr:nvSpPr>
      <xdr:spPr>
        <a:xfrm>
          <a:off x="9258300" y="1435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24529</xdr:rowOff>
    </xdr:from>
    <xdr:to>
      <xdr:col>50</xdr:col>
      <xdr:colOff>165100</xdr:colOff>
      <xdr:row>86</xdr:row>
      <xdr:rowOff>126129</xdr:rowOff>
    </xdr:to>
    <xdr:sp macro="" textlink="">
      <xdr:nvSpPr>
        <xdr:cNvPr id="351" name="楕円 350">
          <a:extLst>
            <a:ext uri="{FF2B5EF4-FFF2-40B4-BE49-F238E27FC236}">
              <a16:creationId xmlns:a16="http://schemas.microsoft.com/office/drawing/2014/main" id="{F6B2A320-45B3-49F5-AD50-DA8852D9E84E}"/>
            </a:ext>
          </a:extLst>
        </xdr:cNvPr>
        <xdr:cNvSpPr/>
      </xdr:nvSpPr>
      <xdr:spPr>
        <a:xfrm>
          <a:off x="8445500" y="144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72825</xdr:rowOff>
    </xdr:from>
    <xdr:to>
      <xdr:col>55</xdr:col>
      <xdr:colOff>0</xdr:colOff>
      <xdr:row>86</xdr:row>
      <xdr:rowOff>75329</xdr:rowOff>
    </xdr:to>
    <xdr:cxnSp macro="">
      <xdr:nvCxnSpPr>
        <xdr:cNvPr id="352" name="直線コネクタ 351">
          <a:extLst>
            <a:ext uri="{FF2B5EF4-FFF2-40B4-BE49-F238E27FC236}">
              <a16:creationId xmlns:a16="http://schemas.microsoft.com/office/drawing/2014/main" id="{8695B24C-B619-4ACA-B6B7-E53FC4513B90}"/>
            </a:ext>
          </a:extLst>
        </xdr:cNvPr>
        <xdr:cNvCxnSpPr/>
      </xdr:nvCxnSpPr>
      <xdr:spPr>
        <a:xfrm flipV="1">
          <a:off x="8496300" y="14489865"/>
          <a:ext cx="7239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28121</xdr:rowOff>
    </xdr:from>
    <xdr:to>
      <xdr:col>46</xdr:col>
      <xdr:colOff>38100</xdr:colOff>
      <xdr:row>86</xdr:row>
      <xdr:rowOff>129721</xdr:rowOff>
    </xdr:to>
    <xdr:sp macro="" textlink="">
      <xdr:nvSpPr>
        <xdr:cNvPr id="353" name="楕円 352">
          <a:extLst>
            <a:ext uri="{FF2B5EF4-FFF2-40B4-BE49-F238E27FC236}">
              <a16:creationId xmlns:a16="http://schemas.microsoft.com/office/drawing/2014/main" id="{24DC7A62-1C30-490B-8D8C-EEC8119EC751}"/>
            </a:ext>
          </a:extLst>
        </xdr:cNvPr>
        <xdr:cNvSpPr/>
      </xdr:nvSpPr>
      <xdr:spPr>
        <a:xfrm>
          <a:off x="7670800" y="144451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75329</xdr:rowOff>
    </xdr:from>
    <xdr:to>
      <xdr:col>50</xdr:col>
      <xdr:colOff>114300</xdr:colOff>
      <xdr:row>86</xdr:row>
      <xdr:rowOff>78921</xdr:rowOff>
    </xdr:to>
    <xdr:cxnSp macro="">
      <xdr:nvCxnSpPr>
        <xdr:cNvPr id="354" name="直線コネクタ 353">
          <a:extLst>
            <a:ext uri="{FF2B5EF4-FFF2-40B4-BE49-F238E27FC236}">
              <a16:creationId xmlns:a16="http://schemas.microsoft.com/office/drawing/2014/main" id="{6C836E80-6E91-4817-952B-67C282D7A520}"/>
            </a:ext>
          </a:extLst>
        </xdr:cNvPr>
        <xdr:cNvCxnSpPr/>
      </xdr:nvCxnSpPr>
      <xdr:spPr>
        <a:xfrm flipV="1">
          <a:off x="7713980" y="14492369"/>
          <a:ext cx="78232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19304</xdr:rowOff>
    </xdr:from>
    <xdr:to>
      <xdr:col>41</xdr:col>
      <xdr:colOff>101600</xdr:colOff>
      <xdr:row>86</xdr:row>
      <xdr:rowOff>120904</xdr:rowOff>
    </xdr:to>
    <xdr:sp macro="" textlink="">
      <xdr:nvSpPr>
        <xdr:cNvPr id="355" name="楕円 354">
          <a:extLst>
            <a:ext uri="{FF2B5EF4-FFF2-40B4-BE49-F238E27FC236}">
              <a16:creationId xmlns:a16="http://schemas.microsoft.com/office/drawing/2014/main" id="{5003AB77-CF5A-47F4-9760-AF2F7D4ECC93}"/>
            </a:ext>
          </a:extLst>
        </xdr:cNvPr>
        <xdr:cNvSpPr/>
      </xdr:nvSpPr>
      <xdr:spPr>
        <a:xfrm>
          <a:off x="6873240" y="144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70104</xdr:rowOff>
    </xdr:from>
    <xdr:to>
      <xdr:col>45</xdr:col>
      <xdr:colOff>177800</xdr:colOff>
      <xdr:row>86</xdr:row>
      <xdr:rowOff>78921</xdr:rowOff>
    </xdr:to>
    <xdr:cxnSp macro="">
      <xdr:nvCxnSpPr>
        <xdr:cNvPr id="356" name="直線コネクタ 355">
          <a:extLst>
            <a:ext uri="{FF2B5EF4-FFF2-40B4-BE49-F238E27FC236}">
              <a16:creationId xmlns:a16="http://schemas.microsoft.com/office/drawing/2014/main" id="{6490DF6D-44FE-4939-BA06-9288587456FE}"/>
            </a:ext>
          </a:extLst>
        </xdr:cNvPr>
        <xdr:cNvCxnSpPr/>
      </xdr:nvCxnSpPr>
      <xdr:spPr>
        <a:xfrm>
          <a:off x="6924040" y="14487144"/>
          <a:ext cx="78994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57" name="n_1aveValue【公営住宅】&#10;一人当たり面積">
          <a:extLst>
            <a:ext uri="{FF2B5EF4-FFF2-40B4-BE49-F238E27FC236}">
              <a16:creationId xmlns:a16="http://schemas.microsoft.com/office/drawing/2014/main" id="{6A2D3741-B52D-4292-A8B7-9E5117AD20AA}"/>
            </a:ext>
          </a:extLst>
        </xdr:cNvPr>
        <xdr:cNvSpPr txBox="1"/>
      </xdr:nvSpPr>
      <xdr:spPr>
        <a:xfrm>
          <a:off x="8271587" y="140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58" name="n_2aveValue【公営住宅】&#10;一人当たり面積">
          <a:extLst>
            <a:ext uri="{FF2B5EF4-FFF2-40B4-BE49-F238E27FC236}">
              <a16:creationId xmlns:a16="http://schemas.microsoft.com/office/drawing/2014/main" id="{EDA459CA-7D7C-4DC0-AA38-6B8F40C4DCCE}"/>
            </a:ext>
          </a:extLst>
        </xdr:cNvPr>
        <xdr:cNvSpPr txBox="1"/>
      </xdr:nvSpPr>
      <xdr:spPr>
        <a:xfrm>
          <a:off x="7509587" y="140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9" name="n_3aveValue【公営住宅】&#10;一人当たり面積">
          <a:extLst>
            <a:ext uri="{FF2B5EF4-FFF2-40B4-BE49-F238E27FC236}">
              <a16:creationId xmlns:a16="http://schemas.microsoft.com/office/drawing/2014/main" id="{70379533-F085-45F2-8B5E-8D54C868310E}"/>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60" name="n_4aveValue【公営住宅】&#10;一人当たり面積">
          <a:extLst>
            <a:ext uri="{FF2B5EF4-FFF2-40B4-BE49-F238E27FC236}">
              <a16:creationId xmlns:a16="http://schemas.microsoft.com/office/drawing/2014/main" id="{07DE650D-574C-4D55-99E2-0CB9F45C2FE9}"/>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117256</xdr:rowOff>
    </xdr:from>
    <xdr:ext cx="469744" cy="259045"/>
    <xdr:sp macro="" textlink="">
      <xdr:nvSpPr>
        <xdr:cNvPr id="361" name="n_1mainValue【公営住宅】&#10;一人当たり面積">
          <a:extLst>
            <a:ext uri="{FF2B5EF4-FFF2-40B4-BE49-F238E27FC236}">
              <a16:creationId xmlns:a16="http://schemas.microsoft.com/office/drawing/2014/main" id="{440E438B-8B47-478B-B5EA-3DB9EFCCC739}"/>
            </a:ext>
          </a:extLst>
        </xdr:cNvPr>
        <xdr:cNvSpPr txBox="1"/>
      </xdr:nvSpPr>
      <xdr:spPr>
        <a:xfrm>
          <a:off x="8271587" y="1453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120848</xdr:rowOff>
    </xdr:from>
    <xdr:ext cx="469744" cy="259045"/>
    <xdr:sp macro="" textlink="">
      <xdr:nvSpPr>
        <xdr:cNvPr id="362" name="n_2mainValue【公営住宅】&#10;一人当たり面積">
          <a:extLst>
            <a:ext uri="{FF2B5EF4-FFF2-40B4-BE49-F238E27FC236}">
              <a16:creationId xmlns:a16="http://schemas.microsoft.com/office/drawing/2014/main" id="{2063932E-ED12-4BF4-9D53-C2B5D8A823CB}"/>
            </a:ext>
          </a:extLst>
        </xdr:cNvPr>
        <xdr:cNvSpPr txBox="1"/>
      </xdr:nvSpPr>
      <xdr:spPr>
        <a:xfrm>
          <a:off x="7509587" y="145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112031</xdr:rowOff>
    </xdr:from>
    <xdr:ext cx="469744" cy="259045"/>
    <xdr:sp macro="" textlink="">
      <xdr:nvSpPr>
        <xdr:cNvPr id="363" name="n_3mainValue【公営住宅】&#10;一人当たり面積">
          <a:extLst>
            <a:ext uri="{FF2B5EF4-FFF2-40B4-BE49-F238E27FC236}">
              <a16:creationId xmlns:a16="http://schemas.microsoft.com/office/drawing/2014/main" id="{4DFFB181-B5BC-4A9A-ACD7-6C992E8ECF08}"/>
            </a:ext>
          </a:extLst>
        </xdr:cNvPr>
        <xdr:cNvSpPr txBox="1"/>
      </xdr:nvSpPr>
      <xdr:spPr>
        <a:xfrm>
          <a:off x="6712027" y="145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A5FD6113-ED36-4FA3-A6A8-BC133994FF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1E41BFC7-1263-4302-8DCF-A9216244287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898E2E66-42F6-4FD2-938D-C649107ACCE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BD8EBF68-5B87-49C3-9A27-38429DDDAC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1102C02E-46DA-4F84-94BC-B5BD9EB457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F26254F6-2D07-4446-9DED-D3D6C7D7606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FE76B78F-8AC7-432A-9E31-FC204E98605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F61EB9FB-0F12-4BAB-BED6-19460E49868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F4ED8CC5-77F5-4A43-A28E-6439663CA17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D237E126-F81C-4FAE-B7AC-B7CF5BB2041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4B529E66-9D27-4134-B2ED-494552327CC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BF51BB5D-2CF9-4086-B7AE-0CC884117D9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3A8F7FF9-87B8-4DED-BE43-17EAA81261D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4243C3D2-31CC-4849-95CE-988E43498F4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7E738F4E-BD47-4FDC-AC70-9D9E6B74232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B759DB00-CED8-4FBD-B2ED-BD729424286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id="{F2B61211-E0DF-4810-A718-14F97F98F74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id="{9A42F12E-9600-4964-AC16-018C44B78B9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id="{B8E40F78-C657-4E5C-ABEA-7E663CF27FE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id="{68268491-2F42-4ED9-9F8D-0BD7144954B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id="{C8D85F61-E48A-4B21-82A0-90813958741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id="{F54F5DC3-118E-4465-9C46-D65B2321C0C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id="{83C63ECC-DE7F-411B-9862-411D5869D4C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id="{A7C0B41E-0E74-4508-BCF3-6E7C2F024DB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id="{DC7F6FEE-ED16-41D6-8601-C9037205503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id="{85677DDC-D888-4B36-A81E-61BE6A1FAEA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a:extLst>
            <a:ext uri="{FF2B5EF4-FFF2-40B4-BE49-F238E27FC236}">
              <a16:creationId xmlns:a16="http://schemas.microsoft.com/office/drawing/2014/main" id="{6B94DA73-6E61-4C33-AE23-20077662FD8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1" name="直線コネクタ 390">
          <a:extLst>
            <a:ext uri="{FF2B5EF4-FFF2-40B4-BE49-F238E27FC236}">
              <a16:creationId xmlns:a16="http://schemas.microsoft.com/office/drawing/2014/main" id="{3C301333-5B05-4A29-9931-D1D5ED4A905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2" name="テキスト ボックス 391">
          <a:extLst>
            <a:ext uri="{FF2B5EF4-FFF2-40B4-BE49-F238E27FC236}">
              <a16:creationId xmlns:a16="http://schemas.microsoft.com/office/drawing/2014/main" id="{B6A39D0D-C8F1-46E0-8707-D1F46DF831A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3" name="直線コネクタ 392">
          <a:extLst>
            <a:ext uri="{FF2B5EF4-FFF2-40B4-BE49-F238E27FC236}">
              <a16:creationId xmlns:a16="http://schemas.microsoft.com/office/drawing/2014/main" id="{54C0AD87-E770-4645-853B-20F51D21003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4" name="テキスト ボックス 393">
          <a:extLst>
            <a:ext uri="{FF2B5EF4-FFF2-40B4-BE49-F238E27FC236}">
              <a16:creationId xmlns:a16="http://schemas.microsoft.com/office/drawing/2014/main" id="{54A162CF-7911-467A-B937-D21B5A36A7F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5" name="直線コネクタ 394">
          <a:extLst>
            <a:ext uri="{FF2B5EF4-FFF2-40B4-BE49-F238E27FC236}">
              <a16:creationId xmlns:a16="http://schemas.microsoft.com/office/drawing/2014/main" id="{DF153852-58CB-4C5B-85F1-6D40AF0516C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6" name="テキスト ボックス 395">
          <a:extLst>
            <a:ext uri="{FF2B5EF4-FFF2-40B4-BE49-F238E27FC236}">
              <a16:creationId xmlns:a16="http://schemas.microsoft.com/office/drawing/2014/main" id="{373F9E74-677A-4C36-814F-FC15FDC98C8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7" name="直線コネクタ 396">
          <a:extLst>
            <a:ext uri="{FF2B5EF4-FFF2-40B4-BE49-F238E27FC236}">
              <a16:creationId xmlns:a16="http://schemas.microsoft.com/office/drawing/2014/main" id="{F5CF2A19-8A69-4014-8235-C52070C178D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8" name="テキスト ボックス 397">
          <a:extLst>
            <a:ext uri="{FF2B5EF4-FFF2-40B4-BE49-F238E27FC236}">
              <a16:creationId xmlns:a16="http://schemas.microsoft.com/office/drawing/2014/main" id="{464A4AC8-5132-442C-9838-43CEE44015E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9" name="直線コネクタ 398">
          <a:extLst>
            <a:ext uri="{FF2B5EF4-FFF2-40B4-BE49-F238E27FC236}">
              <a16:creationId xmlns:a16="http://schemas.microsoft.com/office/drawing/2014/main" id="{538EB0B4-D5DE-4A49-93BB-93173778C30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0" name="テキスト ボックス 399">
          <a:extLst>
            <a:ext uri="{FF2B5EF4-FFF2-40B4-BE49-F238E27FC236}">
              <a16:creationId xmlns:a16="http://schemas.microsoft.com/office/drawing/2014/main" id="{322FB14F-34FF-4FAE-A77A-62174AB60AC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1" name="直線コネクタ 400">
          <a:extLst>
            <a:ext uri="{FF2B5EF4-FFF2-40B4-BE49-F238E27FC236}">
              <a16:creationId xmlns:a16="http://schemas.microsoft.com/office/drawing/2014/main" id="{6F2E2896-B2D8-43BC-97B3-BF933C94D45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2" name="テキスト ボックス 401">
          <a:extLst>
            <a:ext uri="{FF2B5EF4-FFF2-40B4-BE49-F238E27FC236}">
              <a16:creationId xmlns:a16="http://schemas.microsoft.com/office/drawing/2014/main" id="{460036FF-D1BB-43B0-A970-3D60BBAAF6FF}"/>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a:extLst>
            <a:ext uri="{FF2B5EF4-FFF2-40B4-BE49-F238E27FC236}">
              <a16:creationId xmlns:a16="http://schemas.microsoft.com/office/drawing/2014/main" id="{D1F53499-E3B3-4482-BE41-572A20A7520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6C86522D-6A4F-4127-BB48-37656A3F507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05" name="直線コネクタ 404">
          <a:extLst>
            <a:ext uri="{FF2B5EF4-FFF2-40B4-BE49-F238E27FC236}">
              <a16:creationId xmlns:a16="http://schemas.microsoft.com/office/drawing/2014/main" id="{B373C7A7-255E-4070-868D-0D5DFC6BFC53}"/>
            </a:ext>
          </a:extLst>
        </xdr:cNvPr>
        <xdr:cNvCxnSpPr/>
      </xdr:nvCxnSpPr>
      <xdr:spPr>
        <a:xfrm flipV="1">
          <a:off x="14375764" y="564914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6" name="【認定こども園・幼稚園・保育所】&#10;有形固定資産減価償却率最小値テキスト">
          <a:extLst>
            <a:ext uri="{FF2B5EF4-FFF2-40B4-BE49-F238E27FC236}">
              <a16:creationId xmlns:a16="http://schemas.microsoft.com/office/drawing/2014/main" id="{9C6F7BB3-EAF2-4F14-900E-BA73E19C04E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7" name="直線コネクタ 406">
          <a:extLst>
            <a:ext uri="{FF2B5EF4-FFF2-40B4-BE49-F238E27FC236}">
              <a16:creationId xmlns:a16="http://schemas.microsoft.com/office/drawing/2014/main" id="{27E41765-0752-4D85-A96C-FD9958D1A9B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08" name="【認定こども園・幼稚園・保育所】&#10;有形固定資産減価償却率最大値テキスト">
          <a:extLst>
            <a:ext uri="{FF2B5EF4-FFF2-40B4-BE49-F238E27FC236}">
              <a16:creationId xmlns:a16="http://schemas.microsoft.com/office/drawing/2014/main" id="{242C4176-7D57-4D57-8C40-CB29FBD2668D}"/>
            </a:ext>
          </a:extLst>
        </xdr:cNvPr>
        <xdr:cNvSpPr txBox="1"/>
      </xdr:nvSpPr>
      <xdr:spPr>
        <a:xfrm>
          <a:off x="1441450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09" name="直線コネクタ 408">
          <a:extLst>
            <a:ext uri="{FF2B5EF4-FFF2-40B4-BE49-F238E27FC236}">
              <a16:creationId xmlns:a16="http://schemas.microsoft.com/office/drawing/2014/main" id="{A07D45D9-E119-4755-8473-569C2A4C827D}"/>
            </a:ext>
          </a:extLst>
        </xdr:cNvPr>
        <xdr:cNvCxnSpPr/>
      </xdr:nvCxnSpPr>
      <xdr:spPr>
        <a:xfrm>
          <a:off x="1428750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7C22A3B6-2679-478B-8603-6BF9C5858265}"/>
            </a:ext>
          </a:extLst>
        </xdr:cNvPr>
        <xdr:cNvSpPr txBox="1"/>
      </xdr:nvSpPr>
      <xdr:spPr>
        <a:xfrm>
          <a:off x="14414500" y="638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11" name="フローチャート: 判断 410">
          <a:extLst>
            <a:ext uri="{FF2B5EF4-FFF2-40B4-BE49-F238E27FC236}">
              <a16:creationId xmlns:a16="http://schemas.microsoft.com/office/drawing/2014/main" id="{370B3C71-4728-4133-A65F-ADE47CA5F34A}"/>
            </a:ext>
          </a:extLst>
        </xdr:cNvPr>
        <xdr:cNvSpPr/>
      </xdr:nvSpPr>
      <xdr:spPr>
        <a:xfrm>
          <a:off x="14325600" y="64104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12" name="フローチャート: 判断 411">
          <a:extLst>
            <a:ext uri="{FF2B5EF4-FFF2-40B4-BE49-F238E27FC236}">
              <a16:creationId xmlns:a16="http://schemas.microsoft.com/office/drawing/2014/main" id="{3891E49D-9995-4274-BDF1-50F7EB5FA74F}"/>
            </a:ext>
          </a:extLst>
        </xdr:cNvPr>
        <xdr:cNvSpPr/>
      </xdr:nvSpPr>
      <xdr:spPr>
        <a:xfrm>
          <a:off x="13578840" y="643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13" name="フローチャート: 判断 412">
          <a:extLst>
            <a:ext uri="{FF2B5EF4-FFF2-40B4-BE49-F238E27FC236}">
              <a16:creationId xmlns:a16="http://schemas.microsoft.com/office/drawing/2014/main" id="{C1D008BA-75DC-4033-A766-5D154B39F702}"/>
            </a:ext>
          </a:extLst>
        </xdr:cNvPr>
        <xdr:cNvSpPr/>
      </xdr:nvSpPr>
      <xdr:spPr>
        <a:xfrm>
          <a:off x="128041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4" name="フローチャート: 判断 413">
          <a:extLst>
            <a:ext uri="{FF2B5EF4-FFF2-40B4-BE49-F238E27FC236}">
              <a16:creationId xmlns:a16="http://schemas.microsoft.com/office/drawing/2014/main" id="{952E0F4F-CD79-4916-A657-D04766611183}"/>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5" name="フローチャート: 判断 414">
          <a:extLst>
            <a:ext uri="{FF2B5EF4-FFF2-40B4-BE49-F238E27FC236}">
              <a16:creationId xmlns:a16="http://schemas.microsoft.com/office/drawing/2014/main" id="{6AAA3CD1-41EA-4EF2-A57C-996F10FB1BD3}"/>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15002C34-1A7D-4859-846E-A6A9D3D9E43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F29473D-5170-43D8-95A6-19FEFBE15B8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4E43BAA-D892-4702-8B4F-5A9FA08A13A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4254AE4-16C3-4903-A878-0506FEC275F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92B88E56-262D-422E-89AE-56040C1BEAD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421" name="楕円 420">
          <a:extLst>
            <a:ext uri="{FF2B5EF4-FFF2-40B4-BE49-F238E27FC236}">
              <a16:creationId xmlns:a16="http://schemas.microsoft.com/office/drawing/2014/main" id="{B01349EC-368D-4A92-9123-23C4F9EE9D31}"/>
            </a:ext>
          </a:extLst>
        </xdr:cNvPr>
        <xdr:cNvSpPr/>
      </xdr:nvSpPr>
      <xdr:spPr>
        <a:xfrm>
          <a:off x="14325600" y="5927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422" name="【認定こども園・幼稚園・保育所】&#10;有形固定資産減価償却率該当値テキスト">
          <a:extLst>
            <a:ext uri="{FF2B5EF4-FFF2-40B4-BE49-F238E27FC236}">
              <a16:creationId xmlns:a16="http://schemas.microsoft.com/office/drawing/2014/main" id="{71785135-FB42-489C-A9FB-CA45E2C13DA6}"/>
            </a:ext>
          </a:extLst>
        </xdr:cNvPr>
        <xdr:cNvSpPr txBox="1"/>
      </xdr:nvSpPr>
      <xdr:spPr>
        <a:xfrm>
          <a:off x="144145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156028</xdr:rowOff>
    </xdr:from>
    <xdr:to>
      <xdr:col>81</xdr:col>
      <xdr:colOff>101600</xdr:colOff>
      <xdr:row>35</xdr:row>
      <xdr:rowOff>86178</xdr:rowOff>
    </xdr:to>
    <xdr:sp macro="" textlink="">
      <xdr:nvSpPr>
        <xdr:cNvPr id="423" name="楕円 422">
          <a:extLst>
            <a:ext uri="{FF2B5EF4-FFF2-40B4-BE49-F238E27FC236}">
              <a16:creationId xmlns:a16="http://schemas.microsoft.com/office/drawing/2014/main" id="{CCEB8401-9710-4B17-AF25-C18AB13E76C2}"/>
            </a:ext>
          </a:extLst>
        </xdr:cNvPr>
        <xdr:cNvSpPr/>
      </xdr:nvSpPr>
      <xdr:spPr>
        <a:xfrm>
          <a:off x="135788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35378</xdr:rowOff>
    </xdr:from>
    <xdr:to>
      <xdr:col>85</xdr:col>
      <xdr:colOff>127000</xdr:colOff>
      <xdr:row>35</xdr:row>
      <xdr:rowOff>110490</xdr:rowOff>
    </xdr:to>
    <xdr:cxnSp macro="">
      <xdr:nvCxnSpPr>
        <xdr:cNvPr id="424" name="直線コネクタ 423">
          <a:extLst>
            <a:ext uri="{FF2B5EF4-FFF2-40B4-BE49-F238E27FC236}">
              <a16:creationId xmlns:a16="http://schemas.microsoft.com/office/drawing/2014/main" id="{F4CD91A6-D258-40EF-BD3A-C067BCCADDB1}"/>
            </a:ext>
          </a:extLst>
        </xdr:cNvPr>
        <xdr:cNvCxnSpPr/>
      </xdr:nvCxnSpPr>
      <xdr:spPr>
        <a:xfrm>
          <a:off x="13629640" y="5902778"/>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80917</xdr:rowOff>
    </xdr:from>
    <xdr:to>
      <xdr:col>76</xdr:col>
      <xdr:colOff>165100</xdr:colOff>
      <xdr:row>35</xdr:row>
      <xdr:rowOff>11067</xdr:rowOff>
    </xdr:to>
    <xdr:sp macro="" textlink="">
      <xdr:nvSpPr>
        <xdr:cNvPr id="425" name="楕円 424">
          <a:extLst>
            <a:ext uri="{FF2B5EF4-FFF2-40B4-BE49-F238E27FC236}">
              <a16:creationId xmlns:a16="http://schemas.microsoft.com/office/drawing/2014/main" id="{20C147C1-6E8F-4A01-AF89-F8097D83E575}"/>
            </a:ext>
          </a:extLst>
        </xdr:cNvPr>
        <xdr:cNvSpPr/>
      </xdr:nvSpPr>
      <xdr:spPr>
        <a:xfrm>
          <a:off x="1280414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131717</xdr:rowOff>
    </xdr:from>
    <xdr:to>
      <xdr:col>81</xdr:col>
      <xdr:colOff>50800</xdr:colOff>
      <xdr:row>35</xdr:row>
      <xdr:rowOff>35378</xdr:rowOff>
    </xdr:to>
    <xdr:cxnSp macro="">
      <xdr:nvCxnSpPr>
        <xdr:cNvPr id="426" name="直線コネクタ 425">
          <a:extLst>
            <a:ext uri="{FF2B5EF4-FFF2-40B4-BE49-F238E27FC236}">
              <a16:creationId xmlns:a16="http://schemas.microsoft.com/office/drawing/2014/main" id="{61D531FB-D97D-4782-92C9-97458F4F1F2E}"/>
            </a:ext>
          </a:extLst>
        </xdr:cNvPr>
        <xdr:cNvCxnSpPr/>
      </xdr:nvCxnSpPr>
      <xdr:spPr>
        <a:xfrm>
          <a:off x="12854940" y="5831477"/>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87449</xdr:rowOff>
    </xdr:from>
    <xdr:to>
      <xdr:col>72</xdr:col>
      <xdr:colOff>38100</xdr:colOff>
      <xdr:row>38</xdr:row>
      <xdr:rowOff>17599</xdr:rowOff>
    </xdr:to>
    <xdr:sp macro="" textlink="">
      <xdr:nvSpPr>
        <xdr:cNvPr id="427" name="楕円 426">
          <a:extLst>
            <a:ext uri="{FF2B5EF4-FFF2-40B4-BE49-F238E27FC236}">
              <a16:creationId xmlns:a16="http://schemas.microsoft.com/office/drawing/2014/main" id="{02C412F1-7A3C-4028-AB5D-72A8485EEFF6}"/>
            </a:ext>
          </a:extLst>
        </xdr:cNvPr>
        <xdr:cNvSpPr/>
      </xdr:nvSpPr>
      <xdr:spPr>
        <a:xfrm>
          <a:off x="12029440" y="6290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131717</xdr:rowOff>
    </xdr:from>
    <xdr:to>
      <xdr:col>76</xdr:col>
      <xdr:colOff>114300</xdr:colOff>
      <xdr:row>37</xdr:row>
      <xdr:rowOff>138249</xdr:rowOff>
    </xdr:to>
    <xdr:cxnSp macro="">
      <xdr:nvCxnSpPr>
        <xdr:cNvPr id="428" name="直線コネクタ 427">
          <a:extLst>
            <a:ext uri="{FF2B5EF4-FFF2-40B4-BE49-F238E27FC236}">
              <a16:creationId xmlns:a16="http://schemas.microsoft.com/office/drawing/2014/main" id="{2392EC46-E574-4AD8-9887-3C835ED4F85A}"/>
            </a:ext>
          </a:extLst>
        </xdr:cNvPr>
        <xdr:cNvCxnSpPr/>
      </xdr:nvCxnSpPr>
      <xdr:spPr>
        <a:xfrm flipV="1">
          <a:off x="12072620" y="5831477"/>
          <a:ext cx="78232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D95BCD36-1AA1-44BF-9452-1E263FFD556F}"/>
            </a:ext>
          </a:extLst>
        </xdr:cNvPr>
        <xdr:cNvSpPr txBox="1"/>
      </xdr:nvSpPr>
      <xdr:spPr>
        <a:xfrm>
          <a:off x="13437244" y="652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FDEAA5AF-69C8-4E82-A5EE-2418FCFA8771}"/>
            </a:ext>
          </a:extLst>
        </xdr:cNvPr>
        <xdr:cNvSpPr txBox="1"/>
      </xdr:nvSpPr>
      <xdr:spPr>
        <a:xfrm>
          <a:off x="1267524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BC0E4A94-A76B-428E-879A-8E54254C8548}"/>
            </a:ext>
          </a:extLst>
        </xdr:cNvPr>
        <xdr:cNvSpPr txBox="1"/>
      </xdr:nvSpPr>
      <xdr:spPr>
        <a:xfrm>
          <a:off x="119005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90B7E4D7-8620-49D8-B5B7-5FF0E55EF896}"/>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102705</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224781EC-E3B9-4755-8B56-B9CE9EB55B1F}"/>
            </a:ext>
          </a:extLst>
        </xdr:cNvPr>
        <xdr:cNvSpPr txBox="1"/>
      </xdr:nvSpPr>
      <xdr:spPr>
        <a:xfrm>
          <a:off x="13437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27594</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D32C500A-737A-4FF6-9E93-E6700026EC03}"/>
            </a:ext>
          </a:extLst>
        </xdr:cNvPr>
        <xdr:cNvSpPr txBox="1"/>
      </xdr:nvSpPr>
      <xdr:spPr>
        <a:xfrm>
          <a:off x="12675244" y="555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34126</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0F585634-325A-443E-AA3B-8DDBCFE99578}"/>
            </a:ext>
          </a:extLst>
        </xdr:cNvPr>
        <xdr:cNvSpPr txBox="1"/>
      </xdr:nvSpPr>
      <xdr:spPr>
        <a:xfrm>
          <a:off x="119005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4B2E1C29-DF53-43CB-A0E3-159B0258BD5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F3275E88-197B-403B-A730-3AF32B8F68A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5400BC1C-B5E6-42ED-9333-5C2FBF87706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C4F74755-4B19-4FC0-9F68-CF63097CDC4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CECF751F-94C6-4438-B9D4-1C0B2EEBE2D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F603F929-922E-482E-9DDD-5FCC2370B4A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15596163-FA21-4938-9719-9655994AC6A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4B29A995-04B8-43F0-BEB0-E13EB1BA9B5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CEC1FECF-83DA-4088-B3CC-45E7FF8A1E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EC0DD7FA-45C5-403B-BBA9-1D7ACBD67BB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6" name="直線コネクタ 445">
          <a:extLst>
            <a:ext uri="{FF2B5EF4-FFF2-40B4-BE49-F238E27FC236}">
              <a16:creationId xmlns:a16="http://schemas.microsoft.com/office/drawing/2014/main" id="{97FB6792-D02A-45BC-A0FD-7788C2538262}"/>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7" name="テキスト ボックス 446">
          <a:extLst>
            <a:ext uri="{FF2B5EF4-FFF2-40B4-BE49-F238E27FC236}">
              <a16:creationId xmlns:a16="http://schemas.microsoft.com/office/drawing/2014/main" id="{E0B97867-3076-4457-91B3-8D38262EA569}"/>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8" name="直線コネクタ 447">
          <a:extLst>
            <a:ext uri="{FF2B5EF4-FFF2-40B4-BE49-F238E27FC236}">
              <a16:creationId xmlns:a16="http://schemas.microsoft.com/office/drawing/2014/main" id="{19A4C6CA-3A27-4F17-8D6B-D0DDA00CE7C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9" name="テキスト ボックス 448">
          <a:extLst>
            <a:ext uri="{FF2B5EF4-FFF2-40B4-BE49-F238E27FC236}">
              <a16:creationId xmlns:a16="http://schemas.microsoft.com/office/drawing/2014/main" id="{BD53F033-B0A0-4DCE-9635-3C0D736BD4A5}"/>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0" name="直線コネクタ 449">
          <a:extLst>
            <a:ext uri="{FF2B5EF4-FFF2-40B4-BE49-F238E27FC236}">
              <a16:creationId xmlns:a16="http://schemas.microsoft.com/office/drawing/2014/main" id="{7E052CBD-4C15-4216-86CA-9629E6987A63}"/>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1" name="テキスト ボックス 450">
          <a:extLst>
            <a:ext uri="{FF2B5EF4-FFF2-40B4-BE49-F238E27FC236}">
              <a16:creationId xmlns:a16="http://schemas.microsoft.com/office/drawing/2014/main" id="{E690FB5F-5CAF-414D-B0DA-1E73E0D42439}"/>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2" name="直線コネクタ 451">
          <a:extLst>
            <a:ext uri="{FF2B5EF4-FFF2-40B4-BE49-F238E27FC236}">
              <a16:creationId xmlns:a16="http://schemas.microsoft.com/office/drawing/2014/main" id="{B194FCED-56A2-4E21-AA00-1D630BF95D2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3" name="テキスト ボックス 452">
          <a:extLst>
            <a:ext uri="{FF2B5EF4-FFF2-40B4-BE49-F238E27FC236}">
              <a16:creationId xmlns:a16="http://schemas.microsoft.com/office/drawing/2014/main" id="{17674861-A329-464B-9B72-CAB954C0458B}"/>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4" name="直線コネクタ 453">
          <a:extLst>
            <a:ext uri="{FF2B5EF4-FFF2-40B4-BE49-F238E27FC236}">
              <a16:creationId xmlns:a16="http://schemas.microsoft.com/office/drawing/2014/main" id="{4437E321-DD55-4F2B-9666-07307C56A89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5" name="テキスト ボックス 454">
          <a:extLst>
            <a:ext uri="{FF2B5EF4-FFF2-40B4-BE49-F238E27FC236}">
              <a16:creationId xmlns:a16="http://schemas.microsoft.com/office/drawing/2014/main" id="{4A5F9586-CE7E-4CD8-B3BD-587548591D65}"/>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6" name="直線コネクタ 455">
          <a:extLst>
            <a:ext uri="{FF2B5EF4-FFF2-40B4-BE49-F238E27FC236}">
              <a16:creationId xmlns:a16="http://schemas.microsoft.com/office/drawing/2014/main" id="{68B2B6A6-F94E-4A1A-879C-8A23E8FF02E9}"/>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7" name="テキスト ボックス 456">
          <a:extLst>
            <a:ext uri="{FF2B5EF4-FFF2-40B4-BE49-F238E27FC236}">
              <a16:creationId xmlns:a16="http://schemas.microsoft.com/office/drawing/2014/main" id="{A0A9C0DF-D3F2-4E76-9052-9511FD22C79E}"/>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a:extLst>
            <a:ext uri="{FF2B5EF4-FFF2-40B4-BE49-F238E27FC236}">
              <a16:creationId xmlns:a16="http://schemas.microsoft.com/office/drawing/2014/main" id="{957A4C49-4D51-446F-AE75-C5D967B763D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9" name="テキスト ボックス 458">
          <a:extLst>
            <a:ext uri="{FF2B5EF4-FFF2-40B4-BE49-F238E27FC236}">
              <a16:creationId xmlns:a16="http://schemas.microsoft.com/office/drawing/2014/main" id="{78CC4692-4AF9-4017-87AF-685C330F464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認定こども園・幼稚園・保育所】&#10;一人当たり面積グラフ枠">
          <a:extLst>
            <a:ext uri="{FF2B5EF4-FFF2-40B4-BE49-F238E27FC236}">
              <a16:creationId xmlns:a16="http://schemas.microsoft.com/office/drawing/2014/main" id="{6BA62CD7-8772-4FF1-B4B4-53688AA8700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61" name="直線コネクタ 460">
          <a:extLst>
            <a:ext uri="{FF2B5EF4-FFF2-40B4-BE49-F238E27FC236}">
              <a16:creationId xmlns:a16="http://schemas.microsoft.com/office/drawing/2014/main" id="{05A1DF09-34EA-4800-829C-0A86353FDF0B}"/>
            </a:ext>
          </a:extLst>
        </xdr:cNvPr>
        <xdr:cNvCxnSpPr/>
      </xdr:nvCxnSpPr>
      <xdr:spPr>
        <a:xfrm flipV="1">
          <a:off x="19509104" y="5717177"/>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2" name="【認定こども園・幼稚園・保育所】&#10;一人当たり面積最小値テキスト">
          <a:extLst>
            <a:ext uri="{FF2B5EF4-FFF2-40B4-BE49-F238E27FC236}">
              <a16:creationId xmlns:a16="http://schemas.microsoft.com/office/drawing/2014/main" id="{5A828E92-3EA9-4E58-8C7B-23F2E922E4F7}"/>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3" name="直線コネクタ 462">
          <a:extLst>
            <a:ext uri="{FF2B5EF4-FFF2-40B4-BE49-F238E27FC236}">
              <a16:creationId xmlns:a16="http://schemas.microsoft.com/office/drawing/2014/main" id="{004AF0E0-2AAE-4431-9FC3-3017EBCD6FD8}"/>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64" name="【認定こども園・幼稚園・保育所】&#10;一人当たり面積最大値テキスト">
          <a:extLst>
            <a:ext uri="{FF2B5EF4-FFF2-40B4-BE49-F238E27FC236}">
              <a16:creationId xmlns:a16="http://schemas.microsoft.com/office/drawing/2014/main" id="{2AFFFE88-139C-44E9-8F1A-74AEBE631EBB}"/>
            </a:ext>
          </a:extLst>
        </xdr:cNvPr>
        <xdr:cNvSpPr txBox="1"/>
      </xdr:nvSpPr>
      <xdr:spPr>
        <a:xfrm>
          <a:off x="19547840" y="550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65" name="直線コネクタ 464">
          <a:extLst>
            <a:ext uri="{FF2B5EF4-FFF2-40B4-BE49-F238E27FC236}">
              <a16:creationId xmlns:a16="http://schemas.microsoft.com/office/drawing/2014/main" id="{2D79E7B0-720E-48DE-9C78-836124F636DF}"/>
            </a:ext>
          </a:extLst>
        </xdr:cNvPr>
        <xdr:cNvCxnSpPr/>
      </xdr:nvCxnSpPr>
      <xdr:spPr>
        <a:xfrm>
          <a:off x="194437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66" name="【認定こども園・幼稚園・保育所】&#10;一人当たり面積平均値テキスト">
          <a:extLst>
            <a:ext uri="{FF2B5EF4-FFF2-40B4-BE49-F238E27FC236}">
              <a16:creationId xmlns:a16="http://schemas.microsoft.com/office/drawing/2014/main" id="{59DFA5DC-CE3A-4C2B-A66A-F297BB05DD64}"/>
            </a:ext>
          </a:extLst>
        </xdr:cNvPr>
        <xdr:cNvSpPr txBox="1"/>
      </xdr:nvSpPr>
      <xdr:spPr>
        <a:xfrm>
          <a:off x="19547840" y="642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67" name="フローチャート: 判断 466">
          <a:extLst>
            <a:ext uri="{FF2B5EF4-FFF2-40B4-BE49-F238E27FC236}">
              <a16:creationId xmlns:a16="http://schemas.microsoft.com/office/drawing/2014/main" id="{04BC3CB4-9272-4415-A3BA-0DA9F035E2DF}"/>
            </a:ext>
          </a:extLst>
        </xdr:cNvPr>
        <xdr:cNvSpPr/>
      </xdr:nvSpPr>
      <xdr:spPr>
        <a:xfrm>
          <a:off x="194589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68" name="フローチャート: 判断 467">
          <a:extLst>
            <a:ext uri="{FF2B5EF4-FFF2-40B4-BE49-F238E27FC236}">
              <a16:creationId xmlns:a16="http://schemas.microsoft.com/office/drawing/2014/main" id="{9F44DC75-1671-4A61-84D1-3868DDCC30E3}"/>
            </a:ext>
          </a:extLst>
        </xdr:cNvPr>
        <xdr:cNvSpPr/>
      </xdr:nvSpPr>
      <xdr:spPr>
        <a:xfrm>
          <a:off x="18735040" y="663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69" name="フローチャート: 判断 468">
          <a:extLst>
            <a:ext uri="{FF2B5EF4-FFF2-40B4-BE49-F238E27FC236}">
              <a16:creationId xmlns:a16="http://schemas.microsoft.com/office/drawing/2014/main" id="{2F076A89-D1BC-4C7C-941D-CDC6EFAEC245}"/>
            </a:ext>
          </a:extLst>
        </xdr:cNvPr>
        <xdr:cNvSpPr/>
      </xdr:nvSpPr>
      <xdr:spPr>
        <a:xfrm>
          <a:off x="17937480" y="665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70" name="フローチャート: 判断 469">
          <a:extLst>
            <a:ext uri="{FF2B5EF4-FFF2-40B4-BE49-F238E27FC236}">
              <a16:creationId xmlns:a16="http://schemas.microsoft.com/office/drawing/2014/main" id="{A32CF327-1DA9-42D9-92FC-F0A304CA34E5}"/>
            </a:ext>
          </a:extLst>
        </xdr:cNvPr>
        <xdr:cNvSpPr/>
      </xdr:nvSpPr>
      <xdr:spPr>
        <a:xfrm>
          <a:off x="1716278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106499</xdr:rowOff>
    </xdr:from>
    <xdr:to>
      <xdr:col>98</xdr:col>
      <xdr:colOff>38100</xdr:colOff>
      <xdr:row>40</xdr:row>
      <xdr:rowOff>36649</xdr:rowOff>
    </xdr:to>
    <xdr:sp macro="" textlink="">
      <xdr:nvSpPr>
        <xdr:cNvPr id="471" name="フローチャート: 判断 470">
          <a:extLst>
            <a:ext uri="{FF2B5EF4-FFF2-40B4-BE49-F238E27FC236}">
              <a16:creationId xmlns:a16="http://schemas.microsoft.com/office/drawing/2014/main" id="{D0AD3088-315B-4DDE-A234-C7C217CDC7BC}"/>
            </a:ext>
          </a:extLst>
        </xdr:cNvPr>
        <xdr:cNvSpPr/>
      </xdr:nvSpPr>
      <xdr:spPr>
        <a:xfrm>
          <a:off x="16388080" y="66444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B9AF7A9-7FCB-4EEC-B755-550D6EE57E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E7DC883C-7092-4F92-8BCF-9C7CA2E7F10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D14254AA-C528-4152-9982-4FF49BC187D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FB42EF32-16BE-4930-BFC7-F9EB21F6C48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27C02EEA-C8FF-4968-B077-DF98AEC73DC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477" name="楕円 476">
          <a:extLst>
            <a:ext uri="{FF2B5EF4-FFF2-40B4-BE49-F238E27FC236}">
              <a16:creationId xmlns:a16="http://schemas.microsoft.com/office/drawing/2014/main" id="{C8971A2F-57A0-4EBD-B80B-A1A40B60D9D1}"/>
            </a:ext>
          </a:extLst>
        </xdr:cNvPr>
        <xdr:cNvSpPr/>
      </xdr:nvSpPr>
      <xdr:spPr>
        <a:xfrm>
          <a:off x="19458940" y="6993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478" name="【認定こども園・幼稚園・保育所】&#10;一人当たり面積該当値テキスト">
          <a:extLst>
            <a:ext uri="{FF2B5EF4-FFF2-40B4-BE49-F238E27FC236}">
              <a16:creationId xmlns:a16="http://schemas.microsoft.com/office/drawing/2014/main" id="{4F0F11AD-E07F-4369-8862-8BF9F150AD2F}"/>
            </a:ext>
          </a:extLst>
        </xdr:cNvPr>
        <xdr:cNvSpPr txBox="1"/>
      </xdr:nvSpPr>
      <xdr:spPr>
        <a:xfrm>
          <a:off x="19547840" y="69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122827</xdr:rowOff>
    </xdr:from>
    <xdr:to>
      <xdr:col>112</xdr:col>
      <xdr:colOff>38100</xdr:colOff>
      <xdr:row>42</xdr:row>
      <xdr:rowOff>52977</xdr:rowOff>
    </xdr:to>
    <xdr:sp macro="" textlink="">
      <xdr:nvSpPr>
        <xdr:cNvPr id="479" name="楕円 478">
          <a:extLst>
            <a:ext uri="{FF2B5EF4-FFF2-40B4-BE49-F238E27FC236}">
              <a16:creationId xmlns:a16="http://schemas.microsoft.com/office/drawing/2014/main" id="{937ABC78-51BE-4B86-9ECC-5159F8489F66}"/>
            </a:ext>
          </a:extLst>
        </xdr:cNvPr>
        <xdr:cNvSpPr/>
      </xdr:nvSpPr>
      <xdr:spPr>
        <a:xfrm>
          <a:off x="18735040" y="6996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2177</xdr:rowOff>
    </xdr:to>
    <xdr:cxnSp macro="">
      <xdr:nvCxnSpPr>
        <xdr:cNvPr id="480" name="直線コネクタ 479">
          <a:extLst>
            <a:ext uri="{FF2B5EF4-FFF2-40B4-BE49-F238E27FC236}">
              <a16:creationId xmlns:a16="http://schemas.microsoft.com/office/drawing/2014/main" id="{847276E5-DE0A-483F-9727-AFD07C4736B5}"/>
            </a:ext>
          </a:extLst>
        </xdr:cNvPr>
        <xdr:cNvCxnSpPr/>
      </xdr:nvCxnSpPr>
      <xdr:spPr>
        <a:xfrm flipV="1">
          <a:off x="18778220" y="7040880"/>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126093</xdr:rowOff>
    </xdr:from>
    <xdr:to>
      <xdr:col>107</xdr:col>
      <xdr:colOff>101600</xdr:colOff>
      <xdr:row>42</xdr:row>
      <xdr:rowOff>56243</xdr:rowOff>
    </xdr:to>
    <xdr:sp macro="" textlink="">
      <xdr:nvSpPr>
        <xdr:cNvPr id="481" name="楕円 480">
          <a:extLst>
            <a:ext uri="{FF2B5EF4-FFF2-40B4-BE49-F238E27FC236}">
              <a16:creationId xmlns:a16="http://schemas.microsoft.com/office/drawing/2014/main" id="{41FEB1A5-5CEE-42C1-A4CC-7AAA2FD2691B}"/>
            </a:ext>
          </a:extLst>
        </xdr:cNvPr>
        <xdr:cNvSpPr/>
      </xdr:nvSpPr>
      <xdr:spPr>
        <a:xfrm>
          <a:off x="17937480" y="6999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2177</xdr:rowOff>
    </xdr:from>
    <xdr:to>
      <xdr:col>111</xdr:col>
      <xdr:colOff>177800</xdr:colOff>
      <xdr:row>42</xdr:row>
      <xdr:rowOff>5443</xdr:rowOff>
    </xdr:to>
    <xdr:cxnSp macro="">
      <xdr:nvCxnSpPr>
        <xdr:cNvPr id="482" name="直線コネクタ 481">
          <a:extLst>
            <a:ext uri="{FF2B5EF4-FFF2-40B4-BE49-F238E27FC236}">
              <a16:creationId xmlns:a16="http://schemas.microsoft.com/office/drawing/2014/main" id="{29CE9D74-E614-498A-B02F-F19F086C5D84}"/>
            </a:ext>
          </a:extLst>
        </xdr:cNvPr>
        <xdr:cNvCxnSpPr/>
      </xdr:nvCxnSpPr>
      <xdr:spPr>
        <a:xfrm flipV="1">
          <a:off x="17988280" y="704305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107043</xdr:rowOff>
    </xdr:from>
    <xdr:to>
      <xdr:col>102</xdr:col>
      <xdr:colOff>165100</xdr:colOff>
      <xdr:row>41</xdr:row>
      <xdr:rowOff>37193</xdr:rowOff>
    </xdr:to>
    <xdr:sp macro="" textlink="">
      <xdr:nvSpPr>
        <xdr:cNvPr id="483" name="楕円 482">
          <a:extLst>
            <a:ext uri="{FF2B5EF4-FFF2-40B4-BE49-F238E27FC236}">
              <a16:creationId xmlns:a16="http://schemas.microsoft.com/office/drawing/2014/main" id="{32572E01-5F42-4EEE-89FB-5822DC9732F9}"/>
            </a:ext>
          </a:extLst>
        </xdr:cNvPr>
        <xdr:cNvSpPr/>
      </xdr:nvSpPr>
      <xdr:spPr>
        <a:xfrm>
          <a:off x="17162780" y="68126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157843</xdr:rowOff>
    </xdr:from>
    <xdr:to>
      <xdr:col>107</xdr:col>
      <xdr:colOff>50800</xdr:colOff>
      <xdr:row>42</xdr:row>
      <xdr:rowOff>5443</xdr:rowOff>
    </xdr:to>
    <xdr:cxnSp macro="">
      <xdr:nvCxnSpPr>
        <xdr:cNvPr id="484" name="直線コネクタ 483">
          <a:extLst>
            <a:ext uri="{FF2B5EF4-FFF2-40B4-BE49-F238E27FC236}">
              <a16:creationId xmlns:a16="http://schemas.microsoft.com/office/drawing/2014/main" id="{12E29514-B408-458D-B743-B7001814B360}"/>
            </a:ext>
          </a:extLst>
        </xdr:cNvPr>
        <xdr:cNvCxnSpPr/>
      </xdr:nvCxnSpPr>
      <xdr:spPr>
        <a:xfrm>
          <a:off x="17213580" y="6863443"/>
          <a:ext cx="7747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485" name="n_1aveValue【認定こども園・幼稚園・保育所】&#10;一人当たり面積">
          <a:extLst>
            <a:ext uri="{FF2B5EF4-FFF2-40B4-BE49-F238E27FC236}">
              <a16:creationId xmlns:a16="http://schemas.microsoft.com/office/drawing/2014/main" id="{89008D50-4BFA-4A0A-B0C9-C8227772B92B}"/>
            </a:ext>
          </a:extLst>
        </xdr:cNvPr>
        <xdr:cNvSpPr txBox="1"/>
      </xdr:nvSpPr>
      <xdr:spPr>
        <a:xfrm>
          <a:off x="18561127"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486" name="n_2aveValue【認定こども園・幼稚園・保育所】&#10;一人当たり面積">
          <a:extLst>
            <a:ext uri="{FF2B5EF4-FFF2-40B4-BE49-F238E27FC236}">
              <a16:creationId xmlns:a16="http://schemas.microsoft.com/office/drawing/2014/main" id="{C2427F1B-92CE-4D24-B803-7819E7344483}"/>
            </a:ext>
          </a:extLst>
        </xdr:cNvPr>
        <xdr:cNvSpPr txBox="1"/>
      </xdr:nvSpPr>
      <xdr:spPr>
        <a:xfrm>
          <a:off x="1777626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487" name="n_3aveValue【認定こども園・幼稚園・保育所】&#10;一人当たり面積">
          <a:extLst>
            <a:ext uri="{FF2B5EF4-FFF2-40B4-BE49-F238E27FC236}">
              <a16:creationId xmlns:a16="http://schemas.microsoft.com/office/drawing/2014/main" id="{63742F72-520C-4C51-BF5D-73B18D877732}"/>
            </a:ext>
          </a:extLst>
        </xdr:cNvPr>
        <xdr:cNvSpPr txBox="1"/>
      </xdr:nvSpPr>
      <xdr:spPr>
        <a:xfrm>
          <a:off x="1700156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53176</xdr:rowOff>
    </xdr:from>
    <xdr:ext cx="469744" cy="259045"/>
    <xdr:sp macro="" textlink="">
      <xdr:nvSpPr>
        <xdr:cNvPr id="488" name="n_4aveValue【認定こども園・幼稚園・保育所】&#10;一人当たり面積">
          <a:extLst>
            <a:ext uri="{FF2B5EF4-FFF2-40B4-BE49-F238E27FC236}">
              <a16:creationId xmlns:a16="http://schemas.microsoft.com/office/drawing/2014/main" id="{6AD77EE5-D947-4244-8B9F-4E5EFA5D2188}"/>
            </a:ext>
          </a:extLst>
        </xdr:cNvPr>
        <xdr:cNvSpPr txBox="1"/>
      </xdr:nvSpPr>
      <xdr:spPr>
        <a:xfrm>
          <a:off x="1622686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44104</xdr:rowOff>
    </xdr:from>
    <xdr:ext cx="469744" cy="259045"/>
    <xdr:sp macro="" textlink="">
      <xdr:nvSpPr>
        <xdr:cNvPr id="489" name="n_1mainValue【認定こども園・幼稚園・保育所】&#10;一人当たり面積">
          <a:extLst>
            <a:ext uri="{FF2B5EF4-FFF2-40B4-BE49-F238E27FC236}">
              <a16:creationId xmlns:a16="http://schemas.microsoft.com/office/drawing/2014/main" id="{9D4B9702-D3A1-43F5-A2B7-B8063A26C31E}"/>
            </a:ext>
          </a:extLst>
        </xdr:cNvPr>
        <xdr:cNvSpPr txBox="1"/>
      </xdr:nvSpPr>
      <xdr:spPr>
        <a:xfrm>
          <a:off x="185611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47370</xdr:rowOff>
    </xdr:from>
    <xdr:ext cx="469744" cy="259045"/>
    <xdr:sp macro="" textlink="">
      <xdr:nvSpPr>
        <xdr:cNvPr id="490" name="n_2mainValue【認定こども園・幼稚園・保育所】&#10;一人当たり面積">
          <a:extLst>
            <a:ext uri="{FF2B5EF4-FFF2-40B4-BE49-F238E27FC236}">
              <a16:creationId xmlns:a16="http://schemas.microsoft.com/office/drawing/2014/main" id="{ED7E2DB0-C588-41DD-B795-EC10001F7784}"/>
            </a:ext>
          </a:extLst>
        </xdr:cNvPr>
        <xdr:cNvSpPr txBox="1"/>
      </xdr:nvSpPr>
      <xdr:spPr>
        <a:xfrm>
          <a:off x="17776267"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28320</xdr:rowOff>
    </xdr:from>
    <xdr:ext cx="469744" cy="259045"/>
    <xdr:sp macro="" textlink="">
      <xdr:nvSpPr>
        <xdr:cNvPr id="491" name="n_3mainValue【認定こども園・幼稚園・保育所】&#10;一人当たり面積">
          <a:extLst>
            <a:ext uri="{FF2B5EF4-FFF2-40B4-BE49-F238E27FC236}">
              <a16:creationId xmlns:a16="http://schemas.microsoft.com/office/drawing/2014/main" id="{D7EB01D1-239A-4768-B056-5535C1EDE86A}"/>
            </a:ext>
          </a:extLst>
        </xdr:cNvPr>
        <xdr:cNvSpPr txBox="1"/>
      </xdr:nvSpPr>
      <xdr:spPr>
        <a:xfrm>
          <a:off x="17001567" y="69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a:extLst>
            <a:ext uri="{FF2B5EF4-FFF2-40B4-BE49-F238E27FC236}">
              <a16:creationId xmlns:a16="http://schemas.microsoft.com/office/drawing/2014/main" id="{76FC9683-13D3-4C28-ADF6-4F76058F635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a:extLst>
            <a:ext uri="{FF2B5EF4-FFF2-40B4-BE49-F238E27FC236}">
              <a16:creationId xmlns:a16="http://schemas.microsoft.com/office/drawing/2014/main" id="{0186DDDD-153A-4679-A259-D37ACDD50BD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a:extLst>
            <a:ext uri="{FF2B5EF4-FFF2-40B4-BE49-F238E27FC236}">
              <a16:creationId xmlns:a16="http://schemas.microsoft.com/office/drawing/2014/main" id="{9315B6EA-08DD-4387-B5BC-9CFB3D529FA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a:extLst>
            <a:ext uri="{FF2B5EF4-FFF2-40B4-BE49-F238E27FC236}">
              <a16:creationId xmlns:a16="http://schemas.microsoft.com/office/drawing/2014/main" id="{8FB51ACB-B73C-4C55-9C56-9A7916DA8B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a:extLst>
            <a:ext uri="{FF2B5EF4-FFF2-40B4-BE49-F238E27FC236}">
              <a16:creationId xmlns:a16="http://schemas.microsoft.com/office/drawing/2014/main" id="{92E40A35-2485-4DB7-81B8-64FDBBC6DC1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a:extLst>
            <a:ext uri="{FF2B5EF4-FFF2-40B4-BE49-F238E27FC236}">
              <a16:creationId xmlns:a16="http://schemas.microsoft.com/office/drawing/2014/main" id="{4FE73274-5E1C-4024-89C0-B4899980E5C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a:extLst>
            <a:ext uri="{FF2B5EF4-FFF2-40B4-BE49-F238E27FC236}">
              <a16:creationId xmlns:a16="http://schemas.microsoft.com/office/drawing/2014/main" id="{0662AF3C-86EF-4B9E-BFCE-843A1F7C6EA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a:extLst>
            <a:ext uri="{FF2B5EF4-FFF2-40B4-BE49-F238E27FC236}">
              <a16:creationId xmlns:a16="http://schemas.microsoft.com/office/drawing/2014/main" id="{24C286F3-EC86-47D5-81D6-F379AC7C015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a:extLst>
            <a:ext uri="{FF2B5EF4-FFF2-40B4-BE49-F238E27FC236}">
              <a16:creationId xmlns:a16="http://schemas.microsoft.com/office/drawing/2014/main" id="{4E83671E-59DC-47E2-99B8-C577930407E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a:extLst>
            <a:ext uri="{FF2B5EF4-FFF2-40B4-BE49-F238E27FC236}">
              <a16:creationId xmlns:a16="http://schemas.microsoft.com/office/drawing/2014/main" id="{C0314D42-6B5A-44A0-8829-6339A6EFC00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14918BF9-A7EC-4DD3-B07F-702DBB70069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a:extLst>
            <a:ext uri="{FF2B5EF4-FFF2-40B4-BE49-F238E27FC236}">
              <a16:creationId xmlns:a16="http://schemas.microsoft.com/office/drawing/2014/main" id="{0BA1EC7B-0606-4188-8C54-AB31FF086FA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4" name="テキスト ボックス 503">
          <a:extLst>
            <a:ext uri="{FF2B5EF4-FFF2-40B4-BE49-F238E27FC236}">
              <a16:creationId xmlns:a16="http://schemas.microsoft.com/office/drawing/2014/main" id="{96A489D6-2A54-4143-B200-B33AA5C1A74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a:extLst>
            <a:ext uri="{FF2B5EF4-FFF2-40B4-BE49-F238E27FC236}">
              <a16:creationId xmlns:a16="http://schemas.microsoft.com/office/drawing/2014/main" id="{9D4A23D2-AC2F-480D-AAFA-E55B2C66791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a:extLst>
            <a:ext uri="{FF2B5EF4-FFF2-40B4-BE49-F238E27FC236}">
              <a16:creationId xmlns:a16="http://schemas.microsoft.com/office/drawing/2014/main" id="{F76AF278-B79F-4531-BCF9-2A1D760DF34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a:extLst>
            <a:ext uri="{FF2B5EF4-FFF2-40B4-BE49-F238E27FC236}">
              <a16:creationId xmlns:a16="http://schemas.microsoft.com/office/drawing/2014/main" id="{75EA12B4-660C-40B6-919A-07BA4EF545D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a:extLst>
            <a:ext uri="{FF2B5EF4-FFF2-40B4-BE49-F238E27FC236}">
              <a16:creationId xmlns:a16="http://schemas.microsoft.com/office/drawing/2014/main" id="{08F6A086-047E-485A-9CFA-9CE361630AF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a:extLst>
            <a:ext uri="{FF2B5EF4-FFF2-40B4-BE49-F238E27FC236}">
              <a16:creationId xmlns:a16="http://schemas.microsoft.com/office/drawing/2014/main" id="{DAE6D493-F607-438D-974F-522116EEFBE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a:extLst>
            <a:ext uri="{FF2B5EF4-FFF2-40B4-BE49-F238E27FC236}">
              <a16:creationId xmlns:a16="http://schemas.microsoft.com/office/drawing/2014/main" id="{6B7EA92B-B3F3-4E39-BC3A-E91F79A726F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a:extLst>
            <a:ext uri="{FF2B5EF4-FFF2-40B4-BE49-F238E27FC236}">
              <a16:creationId xmlns:a16="http://schemas.microsoft.com/office/drawing/2014/main" id="{BB58D160-14EB-46E7-8ED6-0D9DEF2EBC1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2" name="テキスト ボックス 511">
          <a:extLst>
            <a:ext uri="{FF2B5EF4-FFF2-40B4-BE49-F238E27FC236}">
              <a16:creationId xmlns:a16="http://schemas.microsoft.com/office/drawing/2014/main" id="{784F24C3-3180-4AD7-95D4-5CEC3997E4A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4E4342D9-6849-467B-92AC-446E03AA9E5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4" name="テキスト ボックス 513">
          <a:extLst>
            <a:ext uri="{FF2B5EF4-FFF2-40B4-BE49-F238E27FC236}">
              <a16:creationId xmlns:a16="http://schemas.microsoft.com/office/drawing/2014/main" id="{A824FB41-AFC3-4B94-8DDE-20CC3924F22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学校施設】&#10;有形固定資産減価償却率グラフ枠">
          <a:extLst>
            <a:ext uri="{FF2B5EF4-FFF2-40B4-BE49-F238E27FC236}">
              <a16:creationId xmlns:a16="http://schemas.microsoft.com/office/drawing/2014/main" id="{7D5CA900-864B-44FB-B822-FAED1FA1808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16" name="直線コネクタ 515">
          <a:extLst>
            <a:ext uri="{FF2B5EF4-FFF2-40B4-BE49-F238E27FC236}">
              <a16:creationId xmlns:a16="http://schemas.microsoft.com/office/drawing/2014/main" id="{85E53B4B-953F-4501-84A7-6D7856069343}"/>
            </a:ext>
          </a:extLst>
        </xdr:cNvPr>
        <xdr:cNvCxnSpPr/>
      </xdr:nvCxnSpPr>
      <xdr:spPr>
        <a:xfrm flipV="1">
          <a:off x="14375764" y="94849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17" name="【学校施設】&#10;有形固定資産減価償却率最小値テキスト">
          <a:extLst>
            <a:ext uri="{FF2B5EF4-FFF2-40B4-BE49-F238E27FC236}">
              <a16:creationId xmlns:a16="http://schemas.microsoft.com/office/drawing/2014/main" id="{32CC4F0B-49C9-48AC-BBA7-F97A07476111}"/>
            </a:ext>
          </a:extLst>
        </xdr:cNvPr>
        <xdr:cNvSpPr txBox="1"/>
      </xdr:nvSpPr>
      <xdr:spPr>
        <a:xfrm>
          <a:off x="144145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18" name="直線コネクタ 517">
          <a:extLst>
            <a:ext uri="{FF2B5EF4-FFF2-40B4-BE49-F238E27FC236}">
              <a16:creationId xmlns:a16="http://schemas.microsoft.com/office/drawing/2014/main" id="{A5DBC064-B66B-45B1-A319-751F49A16E44}"/>
            </a:ext>
          </a:extLst>
        </xdr:cNvPr>
        <xdr:cNvCxnSpPr/>
      </xdr:nvCxnSpPr>
      <xdr:spPr>
        <a:xfrm>
          <a:off x="1428750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19" name="【学校施設】&#10;有形固定資産減価償却率最大値テキスト">
          <a:extLst>
            <a:ext uri="{FF2B5EF4-FFF2-40B4-BE49-F238E27FC236}">
              <a16:creationId xmlns:a16="http://schemas.microsoft.com/office/drawing/2014/main" id="{BC70C8D3-9E82-4272-B38B-CAE034BF9AAE}"/>
            </a:ext>
          </a:extLst>
        </xdr:cNvPr>
        <xdr:cNvSpPr txBox="1"/>
      </xdr:nvSpPr>
      <xdr:spPr>
        <a:xfrm>
          <a:off x="144145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20" name="直線コネクタ 519">
          <a:extLst>
            <a:ext uri="{FF2B5EF4-FFF2-40B4-BE49-F238E27FC236}">
              <a16:creationId xmlns:a16="http://schemas.microsoft.com/office/drawing/2014/main" id="{05D7F434-9BF1-4226-80E6-A4B9D162CF23}"/>
            </a:ext>
          </a:extLst>
        </xdr:cNvPr>
        <xdr:cNvCxnSpPr/>
      </xdr:nvCxnSpPr>
      <xdr:spPr>
        <a:xfrm>
          <a:off x="1428750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21" name="【学校施設】&#10;有形固定資産減価償却率平均値テキスト">
          <a:extLst>
            <a:ext uri="{FF2B5EF4-FFF2-40B4-BE49-F238E27FC236}">
              <a16:creationId xmlns:a16="http://schemas.microsoft.com/office/drawing/2014/main" id="{C0EC60BE-A2D8-4D11-9822-992C63DAAD7A}"/>
            </a:ext>
          </a:extLst>
        </xdr:cNvPr>
        <xdr:cNvSpPr txBox="1"/>
      </xdr:nvSpPr>
      <xdr:spPr>
        <a:xfrm>
          <a:off x="144145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22" name="フローチャート: 判断 521">
          <a:extLst>
            <a:ext uri="{FF2B5EF4-FFF2-40B4-BE49-F238E27FC236}">
              <a16:creationId xmlns:a16="http://schemas.microsoft.com/office/drawing/2014/main" id="{CFF398ED-87AE-446B-A363-17D894F62650}"/>
            </a:ext>
          </a:extLst>
        </xdr:cNvPr>
        <xdr:cNvSpPr/>
      </xdr:nvSpPr>
      <xdr:spPr>
        <a:xfrm>
          <a:off x="14325600" y="10119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23" name="フローチャート: 判断 522">
          <a:extLst>
            <a:ext uri="{FF2B5EF4-FFF2-40B4-BE49-F238E27FC236}">
              <a16:creationId xmlns:a16="http://schemas.microsoft.com/office/drawing/2014/main" id="{4117F90A-7DFC-40AF-A476-23A170D6281A}"/>
            </a:ext>
          </a:extLst>
        </xdr:cNvPr>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24" name="フローチャート: 判断 523">
          <a:extLst>
            <a:ext uri="{FF2B5EF4-FFF2-40B4-BE49-F238E27FC236}">
              <a16:creationId xmlns:a16="http://schemas.microsoft.com/office/drawing/2014/main" id="{3F8D68FB-F660-4EC1-BA97-ACFA219EFEA3}"/>
            </a:ext>
          </a:extLst>
        </xdr:cNvPr>
        <xdr:cNvSpPr/>
      </xdr:nvSpPr>
      <xdr:spPr>
        <a:xfrm>
          <a:off x="128041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25" name="フローチャート: 判断 524">
          <a:extLst>
            <a:ext uri="{FF2B5EF4-FFF2-40B4-BE49-F238E27FC236}">
              <a16:creationId xmlns:a16="http://schemas.microsoft.com/office/drawing/2014/main" id="{7B588DEE-0E20-4E38-BDA0-0915D69034F0}"/>
            </a:ext>
          </a:extLst>
        </xdr:cNvPr>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26" name="フローチャート: 判断 525">
          <a:extLst>
            <a:ext uri="{FF2B5EF4-FFF2-40B4-BE49-F238E27FC236}">
              <a16:creationId xmlns:a16="http://schemas.microsoft.com/office/drawing/2014/main" id="{30EF5EF0-35DB-46BA-B2D2-D0202782DC2B}"/>
            </a:ext>
          </a:extLst>
        </xdr:cNvPr>
        <xdr:cNvSpPr/>
      </xdr:nvSpPr>
      <xdr:spPr>
        <a:xfrm>
          <a:off x="1123188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7A511DE-3F6F-4CED-BEBD-008B0CE325F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977A03EF-9720-4C8F-B64D-66ACFAF86E6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32D9C71-E9E9-4131-AC8B-4C2632DCA0A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3D6C89DE-185B-4584-A892-E01E7FA0546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8A6985C-AD30-4451-8825-7434DB6BDD3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38735</xdr:rowOff>
    </xdr:from>
    <xdr:to>
      <xdr:col>85</xdr:col>
      <xdr:colOff>177800</xdr:colOff>
      <xdr:row>62</xdr:row>
      <xdr:rowOff>140335</xdr:rowOff>
    </xdr:to>
    <xdr:sp macro="" textlink="">
      <xdr:nvSpPr>
        <xdr:cNvPr id="532" name="楕円 531">
          <a:extLst>
            <a:ext uri="{FF2B5EF4-FFF2-40B4-BE49-F238E27FC236}">
              <a16:creationId xmlns:a16="http://schemas.microsoft.com/office/drawing/2014/main" id="{486F4949-9884-4E73-9416-566E6E7403F9}"/>
            </a:ext>
          </a:extLst>
        </xdr:cNvPr>
        <xdr:cNvSpPr/>
      </xdr:nvSpPr>
      <xdr:spPr>
        <a:xfrm>
          <a:off x="14325600" y="104324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17162</xdr:rowOff>
    </xdr:from>
    <xdr:ext cx="405111" cy="259045"/>
    <xdr:sp macro="" textlink="">
      <xdr:nvSpPr>
        <xdr:cNvPr id="533" name="【学校施設】&#10;有形固定資産減価償却率該当値テキスト">
          <a:extLst>
            <a:ext uri="{FF2B5EF4-FFF2-40B4-BE49-F238E27FC236}">
              <a16:creationId xmlns:a16="http://schemas.microsoft.com/office/drawing/2014/main" id="{57C59796-8B8C-4456-8D56-450234F5F9DE}"/>
            </a:ext>
          </a:extLst>
        </xdr:cNvPr>
        <xdr:cNvSpPr txBox="1"/>
      </xdr:nvSpPr>
      <xdr:spPr>
        <a:xfrm>
          <a:off x="144145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534" name="楕円 533">
          <a:extLst>
            <a:ext uri="{FF2B5EF4-FFF2-40B4-BE49-F238E27FC236}">
              <a16:creationId xmlns:a16="http://schemas.microsoft.com/office/drawing/2014/main" id="{2BB55E26-224E-49F8-B294-58DCBBEDA5C3}"/>
            </a:ext>
          </a:extLst>
        </xdr:cNvPr>
        <xdr:cNvSpPr/>
      </xdr:nvSpPr>
      <xdr:spPr>
        <a:xfrm>
          <a:off x="1357884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66675</xdr:rowOff>
    </xdr:from>
    <xdr:to>
      <xdr:col>85</xdr:col>
      <xdr:colOff>127000</xdr:colOff>
      <xdr:row>62</xdr:row>
      <xdr:rowOff>89535</xdr:rowOff>
    </xdr:to>
    <xdr:cxnSp macro="">
      <xdr:nvCxnSpPr>
        <xdr:cNvPr id="535" name="直線コネクタ 534">
          <a:extLst>
            <a:ext uri="{FF2B5EF4-FFF2-40B4-BE49-F238E27FC236}">
              <a16:creationId xmlns:a16="http://schemas.microsoft.com/office/drawing/2014/main" id="{392A2ACC-D010-41A8-8F0C-812DD83B9E1B}"/>
            </a:ext>
          </a:extLst>
        </xdr:cNvPr>
        <xdr:cNvCxnSpPr/>
      </xdr:nvCxnSpPr>
      <xdr:spPr>
        <a:xfrm>
          <a:off x="13629640" y="1046035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536" name="楕円 535">
          <a:extLst>
            <a:ext uri="{FF2B5EF4-FFF2-40B4-BE49-F238E27FC236}">
              <a16:creationId xmlns:a16="http://schemas.microsoft.com/office/drawing/2014/main" id="{65EDBA57-BCF8-483B-9120-16A9AD9432D0}"/>
            </a:ext>
          </a:extLst>
        </xdr:cNvPr>
        <xdr:cNvSpPr/>
      </xdr:nvSpPr>
      <xdr:spPr>
        <a:xfrm>
          <a:off x="128041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66675</xdr:rowOff>
    </xdr:to>
    <xdr:cxnSp macro="">
      <xdr:nvCxnSpPr>
        <xdr:cNvPr id="537" name="直線コネクタ 536">
          <a:extLst>
            <a:ext uri="{FF2B5EF4-FFF2-40B4-BE49-F238E27FC236}">
              <a16:creationId xmlns:a16="http://schemas.microsoft.com/office/drawing/2014/main" id="{9794CE6B-86BD-4054-8206-7E624E42DA57}"/>
            </a:ext>
          </a:extLst>
        </xdr:cNvPr>
        <xdr:cNvCxnSpPr/>
      </xdr:nvCxnSpPr>
      <xdr:spPr>
        <a:xfrm>
          <a:off x="12854940" y="104317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111125</xdr:rowOff>
    </xdr:from>
    <xdr:to>
      <xdr:col>72</xdr:col>
      <xdr:colOff>38100</xdr:colOff>
      <xdr:row>62</xdr:row>
      <xdr:rowOff>41275</xdr:rowOff>
    </xdr:to>
    <xdr:sp macro="" textlink="">
      <xdr:nvSpPr>
        <xdr:cNvPr id="538" name="楕円 537">
          <a:extLst>
            <a:ext uri="{FF2B5EF4-FFF2-40B4-BE49-F238E27FC236}">
              <a16:creationId xmlns:a16="http://schemas.microsoft.com/office/drawing/2014/main" id="{29B9BB07-3F0C-4383-8C45-CA77AFFEA7E6}"/>
            </a:ext>
          </a:extLst>
        </xdr:cNvPr>
        <xdr:cNvSpPr/>
      </xdr:nvSpPr>
      <xdr:spPr>
        <a:xfrm>
          <a:off x="12029440" y="1033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161925</xdr:rowOff>
    </xdr:from>
    <xdr:to>
      <xdr:col>76</xdr:col>
      <xdr:colOff>114300</xdr:colOff>
      <xdr:row>62</xdr:row>
      <xdr:rowOff>38100</xdr:rowOff>
    </xdr:to>
    <xdr:cxnSp macro="">
      <xdr:nvCxnSpPr>
        <xdr:cNvPr id="539" name="直線コネクタ 538">
          <a:extLst>
            <a:ext uri="{FF2B5EF4-FFF2-40B4-BE49-F238E27FC236}">
              <a16:creationId xmlns:a16="http://schemas.microsoft.com/office/drawing/2014/main" id="{33AAFC62-CFCE-454D-8E97-A65D72EB2F01}"/>
            </a:ext>
          </a:extLst>
        </xdr:cNvPr>
        <xdr:cNvCxnSpPr/>
      </xdr:nvCxnSpPr>
      <xdr:spPr>
        <a:xfrm>
          <a:off x="12072620" y="1038796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40" name="n_1aveValue【学校施設】&#10;有形固定資産減価償却率">
          <a:extLst>
            <a:ext uri="{FF2B5EF4-FFF2-40B4-BE49-F238E27FC236}">
              <a16:creationId xmlns:a16="http://schemas.microsoft.com/office/drawing/2014/main" id="{0E16B728-C6EF-4316-9E35-92799DA1854C}"/>
            </a:ext>
          </a:extLst>
        </xdr:cNvPr>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41" name="n_2aveValue【学校施設】&#10;有形固定資産減価償却率">
          <a:extLst>
            <a:ext uri="{FF2B5EF4-FFF2-40B4-BE49-F238E27FC236}">
              <a16:creationId xmlns:a16="http://schemas.microsoft.com/office/drawing/2014/main" id="{B237DF38-8032-4870-9C7C-C05C4A60777E}"/>
            </a:ext>
          </a:extLst>
        </xdr:cNvPr>
        <xdr:cNvSpPr txBox="1"/>
      </xdr:nvSpPr>
      <xdr:spPr>
        <a:xfrm>
          <a:off x="12675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42" name="n_3aveValue【学校施設】&#10;有形固定資産減価償却率">
          <a:extLst>
            <a:ext uri="{FF2B5EF4-FFF2-40B4-BE49-F238E27FC236}">
              <a16:creationId xmlns:a16="http://schemas.microsoft.com/office/drawing/2014/main" id="{2514E3C0-27D7-4E51-A959-39B8A9E7AF62}"/>
            </a:ext>
          </a:extLst>
        </xdr:cNvPr>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43" name="n_4aveValue【学校施設】&#10;有形固定資産減価償却率">
          <a:extLst>
            <a:ext uri="{FF2B5EF4-FFF2-40B4-BE49-F238E27FC236}">
              <a16:creationId xmlns:a16="http://schemas.microsoft.com/office/drawing/2014/main" id="{6399F887-E87B-4941-9B95-452403E0E17B}"/>
            </a:ext>
          </a:extLst>
        </xdr:cNvPr>
        <xdr:cNvSpPr txBox="1"/>
      </xdr:nvSpPr>
      <xdr:spPr>
        <a:xfrm>
          <a:off x="1110298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544" name="n_1mainValue【学校施設】&#10;有形固定資産減価償却率">
          <a:extLst>
            <a:ext uri="{FF2B5EF4-FFF2-40B4-BE49-F238E27FC236}">
              <a16:creationId xmlns:a16="http://schemas.microsoft.com/office/drawing/2014/main" id="{7C982A59-58D8-4A61-8C27-230429CEED70}"/>
            </a:ext>
          </a:extLst>
        </xdr:cNvPr>
        <xdr:cNvSpPr txBox="1"/>
      </xdr:nvSpPr>
      <xdr:spPr>
        <a:xfrm>
          <a:off x="134372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545" name="n_2mainValue【学校施設】&#10;有形固定資産減価償却率">
          <a:extLst>
            <a:ext uri="{FF2B5EF4-FFF2-40B4-BE49-F238E27FC236}">
              <a16:creationId xmlns:a16="http://schemas.microsoft.com/office/drawing/2014/main" id="{82630F68-E096-4C5A-A7D6-7B2F1694FEE9}"/>
            </a:ext>
          </a:extLst>
        </xdr:cNvPr>
        <xdr:cNvSpPr txBox="1"/>
      </xdr:nvSpPr>
      <xdr:spPr>
        <a:xfrm>
          <a:off x="126752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32402</xdr:rowOff>
    </xdr:from>
    <xdr:ext cx="405111" cy="259045"/>
    <xdr:sp macro="" textlink="">
      <xdr:nvSpPr>
        <xdr:cNvPr id="546" name="n_3mainValue【学校施設】&#10;有形固定資産減価償却率">
          <a:extLst>
            <a:ext uri="{FF2B5EF4-FFF2-40B4-BE49-F238E27FC236}">
              <a16:creationId xmlns:a16="http://schemas.microsoft.com/office/drawing/2014/main" id="{5522BAEA-A84A-41C2-B734-19540CB4DBC8}"/>
            </a:ext>
          </a:extLst>
        </xdr:cNvPr>
        <xdr:cNvSpPr txBox="1"/>
      </xdr:nvSpPr>
      <xdr:spPr>
        <a:xfrm>
          <a:off x="119005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A5D12E28-6173-4C16-AFDB-7CE70FA4DFD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D221030C-F40F-43F0-B994-27673802FD3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59E41F85-300E-4D20-9128-148286E0ADF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336E3A65-B346-4FDC-AA57-D2A32339E18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3CF181BF-8519-4515-AE46-747724C6D02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E203FD85-58B9-4D16-8323-D7945019EF0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BABCACC5-0DD6-443D-81B9-86D9960F4E0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B69DBF61-B6C5-414B-BDD1-97F65E8C3D6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321DB251-7FC4-4CB0-A809-1516517417F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232A7479-EC90-44C1-9AB0-BD0285FB0FE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2572F011-BBA8-4F0F-8D32-98F00BA911F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2F894581-66C1-428C-996A-4EE48D7223A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CE077240-ED04-41E5-BA60-AD4E881F89A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BF0E0F7F-EC30-4586-A458-4250E611393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944F3F1D-ED0C-41D4-B257-F3869C3F621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13519A32-EAC2-47F1-A825-2138910C3B5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35D10CFA-7666-411B-8424-4DB04AFB361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0CD0F80B-C648-4F26-954F-3B37F87CDC5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52C1FF48-02A0-48AE-8209-B00DCEF4646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6" name="テキスト ボックス 565">
          <a:extLst>
            <a:ext uri="{FF2B5EF4-FFF2-40B4-BE49-F238E27FC236}">
              <a16:creationId xmlns:a16="http://schemas.microsoft.com/office/drawing/2014/main" id="{80A70945-C0CF-461B-9EA8-37924FE8C41B}"/>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9460B053-E846-46ED-B030-CC2314F19B7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8" name="テキスト ボックス 567">
          <a:extLst>
            <a:ext uri="{FF2B5EF4-FFF2-40B4-BE49-F238E27FC236}">
              <a16:creationId xmlns:a16="http://schemas.microsoft.com/office/drawing/2014/main" id="{B940E418-D1D2-4B7B-B98A-CE5DD1768E47}"/>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29D378A2-B875-4D26-9D5D-FE46C04F27E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70" name="直線コネクタ 569">
          <a:extLst>
            <a:ext uri="{FF2B5EF4-FFF2-40B4-BE49-F238E27FC236}">
              <a16:creationId xmlns:a16="http://schemas.microsoft.com/office/drawing/2014/main" id="{D9F5EAF9-307A-44FC-B111-9A808006CA3B}"/>
            </a:ext>
          </a:extLst>
        </xdr:cNvPr>
        <xdr:cNvCxnSpPr/>
      </xdr:nvCxnSpPr>
      <xdr:spPr>
        <a:xfrm flipV="1">
          <a:off x="19509104" y="9427337"/>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71" name="【学校施設】&#10;一人当たり面積最小値テキスト">
          <a:extLst>
            <a:ext uri="{FF2B5EF4-FFF2-40B4-BE49-F238E27FC236}">
              <a16:creationId xmlns:a16="http://schemas.microsoft.com/office/drawing/2014/main" id="{85C8AB05-DB88-4579-A785-CE8DE0D75FDE}"/>
            </a:ext>
          </a:extLst>
        </xdr:cNvPr>
        <xdr:cNvSpPr txBox="1"/>
      </xdr:nvSpPr>
      <xdr:spPr>
        <a:xfrm>
          <a:off x="1954784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72" name="直線コネクタ 571">
          <a:extLst>
            <a:ext uri="{FF2B5EF4-FFF2-40B4-BE49-F238E27FC236}">
              <a16:creationId xmlns:a16="http://schemas.microsoft.com/office/drawing/2014/main" id="{F490B07E-2536-4E19-A51B-9F56356FE8CF}"/>
            </a:ext>
          </a:extLst>
        </xdr:cNvPr>
        <xdr:cNvCxnSpPr/>
      </xdr:nvCxnSpPr>
      <xdr:spPr>
        <a:xfrm>
          <a:off x="1944370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73" name="【学校施設】&#10;一人当たり面積最大値テキスト">
          <a:extLst>
            <a:ext uri="{FF2B5EF4-FFF2-40B4-BE49-F238E27FC236}">
              <a16:creationId xmlns:a16="http://schemas.microsoft.com/office/drawing/2014/main" id="{C8481A82-D24B-4086-89F9-36EE64F0B56C}"/>
            </a:ext>
          </a:extLst>
        </xdr:cNvPr>
        <xdr:cNvSpPr txBox="1"/>
      </xdr:nvSpPr>
      <xdr:spPr>
        <a:xfrm>
          <a:off x="19547840" y="92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574" name="直線コネクタ 573">
          <a:extLst>
            <a:ext uri="{FF2B5EF4-FFF2-40B4-BE49-F238E27FC236}">
              <a16:creationId xmlns:a16="http://schemas.microsoft.com/office/drawing/2014/main" id="{AF5442DF-5309-4661-8D40-59669A0050E0}"/>
            </a:ext>
          </a:extLst>
        </xdr:cNvPr>
        <xdr:cNvCxnSpPr/>
      </xdr:nvCxnSpPr>
      <xdr:spPr>
        <a:xfrm>
          <a:off x="19443700" y="942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75" name="【学校施設】&#10;一人当たり面積平均値テキスト">
          <a:extLst>
            <a:ext uri="{FF2B5EF4-FFF2-40B4-BE49-F238E27FC236}">
              <a16:creationId xmlns:a16="http://schemas.microsoft.com/office/drawing/2014/main" id="{9CF53C8E-C3C7-4780-8B26-761602004083}"/>
            </a:ext>
          </a:extLst>
        </xdr:cNvPr>
        <xdr:cNvSpPr txBox="1"/>
      </xdr:nvSpPr>
      <xdr:spPr>
        <a:xfrm>
          <a:off x="1954784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6" name="フローチャート: 判断 575">
          <a:extLst>
            <a:ext uri="{FF2B5EF4-FFF2-40B4-BE49-F238E27FC236}">
              <a16:creationId xmlns:a16="http://schemas.microsoft.com/office/drawing/2014/main" id="{976E3500-41F5-4942-996B-27556D81F7AA}"/>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77" name="フローチャート: 判断 576">
          <a:extLst>
            <a:ext uri="{FF2B5EF4-FFF2-40B4-BE49-F238E27FC236}">
              <a16:creationId xmlns:a16="http://schemas.microsoft.com/office/drawing/2014/main" id="{AE877E02-0DFC-4A10-B78D-D4EE4C88EC24}"/>
            </a:ext>
          </a:extLst>
        </xdr:cNvPr>
        <xdr:cNvSpPr/>
      </xdr:nvSpPr>
      <xdr:spPr>
        <a:xfrm>
          <a:off x="18735040" y="10330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78" name="フローチャート: 判断 577">
          <a:extLst>
            <a:ext uri="{FF2B5EF4-FFF2-40B4-BE49-F238E27FC236}">
              <a16:creationId xmlns:a16="http://schemas.microsoft.com/office/drawing/2014/main" id="{7556DC16-AA2B-4C05-9441-E36E62C0E5A5}"/>
            </a:ext>
          </a:extLst>
        </xdr:cNvPr>
        <xdr:cNvSpPr/>
      </xdr:nvSpPr>
      <xdr:spPr>
        <a:xfrm>
          <a:off x="17937480" y="10344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16891</xdr:rowOff>
    </xdr:from>
    <xdr:to>
      <xdr:col>102</xdr:col>
      <xdr:colOff>165100</xdr:colOff>
      <xdr:row>61</xdr:row>
      <xdr:rowOff>118491</xdr:rowOff>
    </xdr:to>
    <xdr:sp macro="" textlink="">
      <xdr:nvSpPr>
        <xdr:cNvPr id="579" name="フローチャート: 判断 578">
          <a:extLst>
            <a:ext uri="{FF2B5EF4-FFF2-40B4-BE49-F238E27FC236}">
              <a16:creationId xmlns:a16="http://schemas.microsoft.com/office/drawing/2014/main" id="{1DCB2AE0-747C-4B8E-93D1-59122B88D79D}"/>
            </a:ext>
          </a:extLst>
        </xdr:cNvPr>
        <xdr:cNvSpPr/>
      </xdr:nvSpPr>
      <xdr:spPr>
        <a:xfrm>
          <a:off x="17162780" y="102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25908</xdr:rowOff>
    </xdr:from>
    <xdr:to>
      <xdr:col>98</xdr:col>
      <xdr:colOff>38100</xdr:colOff>
      <xdr:row>61</xdr:row>
      <xdr:rowOff>127508</xdr:rowOff>
    </xdr:to>
    <xdr:sp macro="" textlink="">
      <xdr:nvSpPr>
        <xdr:cNvPr id="580" name="フローチャート: 判断 579">
          <a:extLst>
            <a:ext uri="{FF2B5EF4-FFF2-40B4-BE49-F238E27FC236}">
              <a16:creationId xmlns:a16="http://schemas.microsoft.com/office/drawing/2014/main" id="{F4D423FC-B93E-4B1F-921B-2C5833EFEFCC}"/>
            </a:ext>
          </a:extLst>
        </xdr:cNvPr>
        <xdr:cNvSpPr/>
      </xdr:nvSpPr>
      <xdr:spPr>
        <a:xfrm>
          <a:off x="16388080" y="102519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A58487AF-5949-4B95-A434-5EDF46EC8D6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87924983-16B4-4B70-8F26-D0A4BD73E5E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41D7A106-3819-4025-AC94-7EAB7208F83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20B78CA-E8CC-46C8-A594-6EC84E4E0F7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2895B997-90CD-437C-BD77-1F164B83067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104267</xdr:rowOff>
    </xdr:from>
    <xdr:to>
      <xdr:col>116</xdr:col>
      <xdr:colOff>114300</xdr:colOff>
      <xdr:row>64</xdr:row>
      <xdr:rowOff>34417</xdr:rowOff>
    </xdr:to>
    <xdr:sp macro="" textlink="">
      <xdr:nvSpPr>
        <xdr:cNvPr id="586" name="楕円 585">
          <a:extLst>
            <a:ext uri="{FF2B5EF4-FFF2-40B4-BE49-F238E27FC236}">
              <a16:creationId xmlns:a16="http://schemas.microsoft.com/office/drawing/2014/main" id="{F631A8F7-A820-4AFB-A726-613C774F3DF4}"/>
            </a:ext>
          </a:extLst>
        </xdr:cNvPr>
        <xdr:cNvSpPr/>
      </xdr:nvSpPr>
      <xdr:spPr>
        <a:xfrm>
          <a:off x="19458940" y="10665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19194</xdr:rowOff>
    </xdr:from>
    <xdr:ext cx="469744" cy="259045"/>
    <xdr:sp macro="" textlink="">
      <xdr:nvSpPr>
        <xdr:cNvPr id="587" name="【学校施設】&#10;一人当たり面積該当値テキスト">
          <a:extLst>
            <a:ext uri="{FF2B5EF4-FFF2-40B4-BE49-F238E27FC236}">
              <a16:creationId xmlns:a16="http://schemas.microsoft.com/office/drawing/2014/main" id="{E07DE5AB-A116-47B0-A645-EAD6F0DA515F}"/>
            </a:ext>
          </a:extLst>
        </xdr:cNvPr>
        <xdr:cNvSpPr txBox="1"/>
      </xdr:nvSpPr>
      <xdr:spPr>
        <a:xfrm>
          <a:off x="19547840" y="105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106807</xdr:rowOff>
    </xdr:from>
    <xdr:to>
      <xdr:col>112</xdr:col>
      <xdr:colOff>38100</xdr:colOff>
      <xdr:row>64</xdr:row>
      <xdr:rowOff>36957</xdr:rowOff>
    </xdr:to>
    <xdr:sp macro="" textlink="">
      <xdr:nvSpPr>
        <xdr:cNvPr id="588" name="楕円 587">
          <a:extLst>
            <a:ext uri="{FF2B5EF4-FFF2-40B4-BE49-F238E27FC236}">
              <a16:creationId xmlns:a16="http://schemas.microsoft.com/office/drawing/2014/main" id="{A4F524CB-0218-44E5-8308-FBA9E902672B}"/>
            </a:ext>
          </a:extLst>
        </xdr:cNvPr>
        <xdr:cNvSpPr/>
      </xdr:nvSpPr>
      <xdr:spPr>
        <a:xfrm>
          <a:off x="18735040" y="10668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155067</xdr:rowOff>
    </xdr:from>
    <xdr:to>
      <xdr:col>116</xdr:col>
      <xdr:colOff>63500</xdr:colOff>
      <xdr:row>63</xdr:row>
      <xdr:rowOff>157607</xdr:rowOff>
    </xdr:to>
    <xdr:cxnSp macro="">
      <xdr:nvCxnSpPr>
        <xdr:cNvPr id="589" name="直線コネクタ 588">
          <a:extLst>
            <a:ext uri="{FF2B5EF4-FFF2-40B4-BE49-F238E27FC236}">
              <a16:creationId xmlns:a16="http://schemas.microsoft.com/office/drawing/2014/main" id="{51DF0A25-AAD7-462D-9D9C-13B64003804E}"/>
            </a:ext>
          </a:extLst>
        </xdr:cNvPr>
        <xdr:cNvCxnSpPr/>
      </xdr:nvCxnSpPr>
      <xdr:spPr>
        <a:xfrm flipV="1">
          <a:off x="18778220" y="10716387"/>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110236</xdr:rowOff>
    </xdr:from>
    <xdr:to>
      <xdr:col>107</xdr:col>
      <xdr:colOff>101600</xdr:colOff>
      <xdr:row>64</xdr:row>
      <xdr:rowOff>40386</xdr:rowOff>
    </xdr:to>
    <xdr:sp macro="" textlink="">
      <xdr:nvSpPr>
        <xdr:cNvPr id="590" name="楕円 589">
          <a:extLst>
            <a:ext uri="{FF2B5EF4-FFF2-40B4-BE49-F238E27FC236}">
              <a16:creationId xmlns:a16="http://schemas.microsoft.com/office/drawing/2014/main" id="{4DF2B74A-433F-418F-A1DD-4B6F7703FA8D}"/>
            </a:ext>
          </a:extLst>
        </xdr:cNvPr>
        <xdr:cNvSpPr/>
      </xdr:nvSpPr>
      <xdr:spPr>
        <a:xfrm>
          <a:off x="17937480" y="10671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157607</xdr:rowOff>
    </xdr:from>
    <xdr:to>
      <xdr:col>111</xdr:col>
      <xdr:colOff>177800</xdr:colOff>
      <xdr:row>63</xdr:row>
      <xdr:rowOff>161036</xdr:rowOff>
    </xdr:to>
    <xdr:cxnSp macro="">
      <xdr:nvCxnSpPr>
        <xdr:cNvPr id="591" name="直線コネクタ 590">
          <a:extLst>
            <a:ext uri="{FF2B5EF4-FFF2-40B4-BE49-F238E27FC236}">
              <a16:creationId xmlns:a16="http://schemas.microsoft.com/office/drawing/2014/main" id="{0A1EB012-EAA2-4BDF-A7A0-A14E72532B6C}"/>
            </a:ext>
          </a:extLst>
        </xdr:cNvPr>
        <xdr:cNvCxnSpPr/>
      </xdr:nvCxnSpPr>
      <xdr:spPr>
        <a:xfrm flipV="1">
          <a:off x="17988280" y="10718927"/>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45466</xdr:rowOff>
    </xdr:from>
    <xdr:to>
      <xdr:col>102</xdr:col>
      <xdr:colOff>165100</xdr:colOff>
      <xdr:row>62</xdr:row>
      <xdr:rowOff>147066</xdr:rowOff>
    </xdr:to>
    <xdr:sp macro="" textlink="">
      <xdr:nvSpPr>
        <xdr:cNvPr id="592" name="楕円 591">
          <a:extLst>
            <a:ext uri="{FF2B5EF4-FFF2-40B4-BE49-F238E27FC236}">
              <a16:creationId xmlns:a16="http://schemas.microsoft.com/office/drawing/2014/main" id="{32EFD149-79FA-4C5C-AC7F-F80324BBA00D}"/>
            </a:ext>
          </a:extLst>
        </xdr:cNvPr>
        <xdr:cNvSpPr/>
      </xdr:nvSpPr>
      <xdr:spPr>
        <a:xfrm>
          <a:off x="17162780" y="104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96266</xdr:rowOff>
    </xdr:from>
    <xdr:to>
      <xdr:col>107</xdr:col>
      <xdr:colOff>50800</xdr:colOff>
      <xdr:row>63</xdr:row>
      <xdr:rowOff>161036</xdr:rowOff>
    </xdr:to>
    <xdr:cxnSp macro="">
      <xdr:nvCxnSpPr>
        <xdr:cNvPr id="593" name="直線コネクタ 592">
          <a:extLst>
            <a:ext uri="{FF2B5EF4-FFF2-40B4-BE49-F238E27FC236}">
              <a16:creationId xmlns:a16="http://schemas.microsoft.com/office/drawing/2014/main" id="{19ACE9B3-C2F4-4ECA-95DB-55F96C980B15}"/>
            </a:ext>
          </a:extLst>
        </xdr:cNvPr>
        <xdr:cNvCxnSpPr/>
      </xdr:nvCxnSpPr>
      <xdr:spPr>
        <a:xfrm>
          <a:off x="17213580" y="10489946"/>
          <a:ext cx="7747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594" name="n_1aveValue【学校施設】&#10;一人当たり面積">
          <a:extLst>
            <a:ext uri="{FF2B5EF4-FFF2-40B4-BE49-F238E27FC236}">
              <a16:creationId xmlns:a16="http://schemas.microsoft.com/office/drawing/2014/main" id="{9BEEEACF-312B-41F3-8B41-C58B9BD155F8}"/>
            </a:ext>
          </a:extLst>
        </xdr:cNvPr>
        <xdr:cNvSpPr txBox="1"/>
      </xdr:nvSpPr>
      <xdr:spPr>
        <a:xfrm>
          <a:off x="18561127"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95" name="n_2aveValue【学校施設】&#10;一人当たり面積">
          <a:extLst>
            <a:ext uri="{FF2B5EF4-FFF2-40B4-BE49-F238E27FC236}">
              <a16:creationId xmlns:a16="http://schemas.microsoft.com/office/drawing/2014/main" id="{E5A53045-640E-431D-A595-753DB03227D6}"/>
            </a:ext>
          </a:extLst>
        </xdr:cNvPr>
        <xdr:cNvSpPr txBox="1"/>
      </xdr:nvSpPr>
      <xdr:spPr>
        <a:xfrm>
          <a:off x="17776267" y="1012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135018</xdr:rowOff>
    </xdr:from>
    <xdr:ext cx="469744" cy="259045"/>
    <xdr:sp macro="" textlink="">
      <xdr:nvSpPr>
        <xdr:cNvPr id="596" name="n_3aveValue【学校施設】&#10;一人当たり面積">
          <a:extLst>
            <a:ext uri="{FF2B5EF4-FFF2-40B4-BE49-F238E27FC236}">
              <a16:creationId xmlns:a16="http://schemas.microsoft.com/office/drawing/2014/main" id="{D7C40A72-8AF6-4EA7-9107-92AA244860B2}"/>
            </a:ext>
          </a:extLst>
        </xdr:cNvPr>
        <xdr:cNvSpPr txBox="1"/>
      </xdr:nvSpPr>
      <xdr:spPr>
        <a:xfrm>
          <a:off x="17001567" y="1002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144035</xdr:rowOff>
    </xdr:from>
    <xdr:ext cx="469744" cy="259045"/>
    <xdr:sp macro="" textlink="">
      <xdr:nvSpPr>
        <xdr:cNvPr id="597" name="n_4aveValue【学校施設】&#10;一人当たり面積">
          <a:extLst>
            <a:ext uri="{FF2B5EF4-FFF2-40B4-BE49-F238E27FC236}">
              <a16:creationId xmlns:a16="http://schemas.microsoft.com/office/drawing/2014/main" id="{11A330D4-95C2-4CEF-968F-7AEE64968769}"/>
            </a:ext>
          </a:extLst>
        </xdr:cNvPr>
        <xdr:cNvSpPr txBox="1"/>
      </xdr:nvSpPr>
      <xdr:spPr>
        <a:xfrm>
          <a:off x="16226867" y="1003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28084</xdr:rowOff>
    </xdr:from>
    <xdr:ext cx="469744" cy="259045"/>
    <xdr:sp macro="" textlink="">
      <xdr:nvSpPr>
        <xdr:cNvPr id="598" name="n_1mainValue【学校施設】&#10;一人当たり面積">
          <a:extLst>
            <a:ext uri="{FF2B5EF4-FFF2-40B4-BE49-F238E27FC236}">
              <a16:creationId xmlns:a16="http://schemas.microsoft.com/office/drawing/2014/main" id="{E693F912-9613-42DC-ADA9-BDD27AB0AB6A}"/>
            </a:ext>
          </a:extLst>
        </xdr:cNvPr>
        <xdr:cNvSpPr txBox="1"/>
      </xdr:nvSpPr>
      <xdr:spPr>
        <a:xfrm>
          <a:off x="18561127" y="1075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31513</xdr:rowOff>
    </xdr:from>
    <xdr:ext cx="469744" cy="259045"/>
    <xdr:sp macro="" textlink="">
      <xdr:nvSpPr>
        <xdr:cNvPr id="599" name="n_2mainValue【学校施設】&#10;一人当たり面積">
          <a:extLst>
            <a:ext uri="{FF2B5EF4-FFF2-40B4-BE49-F238E27FC236}">
              <a16:creationId xmlns:a16="http://schemas.microsoft.com/office/drawing/2014/main" id="{FAD04166-8E0C-46DD-9ECD-F28DD959C706}"/>
            </a:ext>
          </a:extLst>
        </xdr:cNvPr>
        <xdr:cNvSpPr txBox="1"/>
      </xdr:nvSpPr>
      <xdr:spPr>
        <a:xfrm>
          <a:off x="17776267" y="1076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138193</xdr:rowOff>
    </xdr:from>
    <xdr:ext cx="469744" cy="259045"/>
    <xdr:sp macro="" textlink="">
      <xdr:nvSpPr>
        <xdr:cNvPr id="600" name="n_3mainValue【学校施設】&#10;一人当たり面積">
          <a:extLst>
            <a:ext uri="{FF2B5EF4-FFF2-40B4-BE49-F238E27FC236}">
              <a16:creationId xmlns:a16="http://schemas.microsoft.com/office/drawing/2014/main" id="{5474A043-1E93-470D-A480-E5CF448E35ED}"/>
            </a:ext>
          </a:extLst>
        </xdr:cNvPr>
        <xdr:cNvSpPr txBox="1"/>
      </xdr:nvSpPr>
      <xdr:spPr>
        <a:xfrm>
          <a:off x="17001567" y="1053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2831759A-C85A-4231-8A7C-2C902E24D2A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15125F88-DD71-490D-B591-F7DDEFF64A5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D42449FD-EAB7-45F1-ABBD-FF84CBD1207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75CBE553-E1C1-49CC-B854-92767E7F5EE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0A13637D-DDBC-43A5-A076-16685A84704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4AA35F9C-CD7F-47A7-BB42-D912ED95F4F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65D8A50F-AE5D-47A1-A235-212AE925CB6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5485EC1B-4316-43C1-B5DC-8C03EA5BBCB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838E04D0-5794-47D4-8E73-05EE1DB7621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CE1FDA3B-B1D3-4C22-8C24-A3095A1E210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6AC608CB-6A63-4762-AB10-A49680241AF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2944ACA1-C457-4CAA-9A73-FC81BDD02A2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62C4D01A-840B-4DEC-9B2E-5C3FCC2B88F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55C4ED86-3DB7-43F1-B671-B624FBD7105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43583B7F-C150-4CD1-8CA2-7B9D086362C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9C7347FA-F26A-478A-B3BA-AD54AA5F62E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51ADADA3-2D46-455D-A999-7EE16A7CEC5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A2AD3F3F-3AE0-441A-99D0-E85F0387DD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8DA1987E-2B47-4695-A7AE-4E8B869A711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C1B1DDB4-0166-4220-8D37-CD0CCB33B28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77A52BD1-0A8C-47B7-98BE-CCDA175896E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119EF9C7-B462-415F-A266-D4E59C9F3B2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1A566556-3725-4252-A6BB-411FA6446D1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A7AC3CF5-A983-4518-B8AE-51C43F213DF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a:extLst>
            <a:ext uri="{FF2B5EF4-FFF2-40B4-BE49-F238E27FC236}">
              <a16:creationId xmlns:a16="http://schemas.microsoft.com/office/drawing/2014/main" id="{09226222-7760-443C-AAD4-95E7ACC51B4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a:extLst>
            <a:ext uri="{FF2B5EF4-FFF2-40B4-BE49-F238E27FC236}">
              <a16:creationId xmlns:a16="http://schemas.microsoft.com/office/drawing/2014/main" id="{3B08697E-FBEC-453F-9BF6-13DCA8E5F0D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a:extLst>
            <a:ext uri="{FF2B5EF4-FFF2-40B4-BE49-F238E27FC236}">
              <a16:creationId xmlns:a16="http://schemas.microsoft.com/office/drawing/2014/main" id="{3BFA48B0-CDC1-4EE8-97A3-1B6950893C7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a:extLst>
            <a:ext uri="{FF2B5EF4-FFF2-40B4-BE49-F238E27FC236}">
              <a16:creationId xmlns:a16="http://schemas.microsoft.com/office/drawing/2014/main" id="{6C412F00-04C5-446B-B094-B6EFAE889B6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9" name="テキスト ボックス 628">
          <a:extLst>
            <a:ext uri="{FF2B5EF4-FFF2-40B4-BE49-F238E27FC236}">
              <a16:creationId xmlns:a16="http://schemas.microsoft.com/office/drawing/2014/main" id="{65683894-DB31-4C77-8C6D-B366C80E015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a:extLst>
            <a:ext uri="{FF2B5EF4-FFF2-40B4-BE49-F238E27FC236}">
              <a16:creationId xmlns:a16="http://schemas.microsoft.com/office/drawing/2014/main" id="{0BF5CF80-7C22-421F-80BE-1657E4244CC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a:extLst>
            <a:ext uri="{FF2B5EF4-FFF2-40B4-BE49-F238E27FC236}">
              <a16:creationId xmlns:a16="http://schemas.microsoft.com/office/drawing/2014/main" id="{07C4D1A6-46E9-4B1B-AB8C-9BDEFB0879B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a:extLst>
            <a:ext uri="{FF2B5EF4-FFF2-40B4-BE49-F238E27FC236}">
              <a16:creationId xmlns:a16="http://schemas.microsoft.com/office/drawing/2014/main" id="{E3226692-18BA-49E8-B889-7F019E7D1BE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a:extLst>
            <a:ext uri="{FF2B5EF4-FFF2-40B4-BE49-F238E27FC236}">
              <a16:creationId xmlns:a16="http://schemas.microsoft.com/office/drawing/2014/main" id="{093B55EA-4926-411E-BC5B-58995CE4539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a:extLst>
            <a:ext uri="{FF2B5EF4-FFF2-40B4-BE49-F238E27FC236}">
              <a16:creationId xmlns:a16="http://schemas.microsoft.com/office/drawing/2014/main" id="{4C851B43-99A4-46F4-BF94-8AA3888553C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a:extLst>
            <a:ext uri="{FF2B5EF4-FFF2-40B4-BE49-F238E27FC236}">
              <a16:creationId xmlns:a16="http://schemas.microsoft.com/office/drawing/2014/main" id="{95C6DE87-4876-4EA2-8AFC-D39AC692B35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a:extLst>
            <a:ext uri="{FF2B5EF4-FFF2-40B4-BE49-F238E27FC236}">
              <a16:creationId xmlns:a16="http://schemas.microsoft.com/office/drawing/2014/main" id="{6C06D99D-080B-4B3F-96E1-CC1A9F6FA50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a:extLst>
            <a:ext uri="{FF2B5EF4-FFF2-40B4-BE49-F238E27FC236}">
              <a16:creationId xmlns:a16="http://schemas.microsoft.com/office/drawing/2014/main" id="{884D2CA8-B10B-412F-9755-22335693D24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a:extLst>
            <a:ext uri="{FF2B5EF4-FFF2-40B4-BE49-F238E27FC236}">
              <a16:creationId xmlns:a16="http://schemas.microsoft.com/office/drawing/2014/main" id="{E880ACE5-44A2-4CC2-B859-58B6D3E9D70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9" name="テキスト ボックス 638">
          <a:extLst>
            <a:ext uri="{FF2B5EF4-FFF2-40B4-BE49-F238E27FC236}">
              <a16:creationId xmlns:a16="http://schemas.microsoft.com/office/drawing/2014/main" id="{660ED1C4-53D9-45A2-9FC3-2806D772BB3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a:extLst>
            <a:ext uri="{FF2B5EF4-FFF2-40B4-BE49-F238E27FC236}">
              <a16:creationId xmlns:a16="http://schemas.microsoft.com/office/drawing/2014/main" id="{7A958423-F999-4C5C-AEDC-8DE7164CC5F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a:extLst>
            <a:ext uri="{FF2B5EF4-FFF2-40B4-BE49-F238E27FC236}">
              <a16:creationId xmlns:a16="http://schemas.microsoft.com/office/drawing/2014/main" id="{0CE6C723-E2BF-460E-8C19-3AED27AFBBF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42" name="直線コネクタ 641">
          <a:extLst>
            <a:ext uri="{FF2B5EF4-FFF2-40B4-BE49-F238E27FC236}">
              <a16:creationId xmlns:a16="http://schemas.microsoft.com/office/drawing/2014/main" id="{C2812AF6-3A16-4437-A763-A94B177A9B5E}"/>
            </a:ext>
          </a:extLst>
        </xdr:cNvPr>
        <xdr:cNvCxnSpPr/>
      </xdr:nvCxnSpPr>
      <xdr:spPr>
        <a:xfrm flipV="1">
          <a:off x="14375764" y="1683693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3" name="【公民館】&#10;有形固定資産減価償却率最小値テキスト">
          <a:extLst>
            <a:ext uri="{FF2B5EF4-FFF2-40B4-BE49-F238E27FC236}">
              <a16:creationId xmlns:a16="http://schemas.microsoft.com/office/drawing/2014/main" id="{B8287794-11BC-477F-872F-A59053673C94}"/>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4" name="直線コネクタ 643">
          <a:extLst>
            <a:ext uri="{FF2B5EF4-FFF2-40B4-BE49-F238E27FC236}">
              <a16:creationId xmlns:a16="http://schemas.microsoft.com/office/drawing/2014/main" id="{5A30401F-C612-4E37-83D0-4CEFBECB696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45" name="【公民館】&#10;有形固定資産減価償却率最大値テキスト">
          <a:extLst>
            <a:ext uri="{FF2B5EF4-FFF2-40B4-BE49-F238E27FC236}">
              <a16:creationId xmlns:a16="http://schemas.microsoft.com/office/drawing/2014/main" id="{0949C4CC-5B40-4542-A6A9-88B3864B2FB0}"/>
            </a:ext>
          </a:extLst>
        </xdr:cNvPr>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46" name="直線コネクタ 645">
          <a:extLst>
            <a:ext uri="{FF2B5EF4-FFF2-40B4-BE49-F238E27FC236}">
              <a16:creationId xmlns:a16="http://schemas.microsoft.com/office/drawing/2014/main" id="{14575CFF-0477-4FA3-B221-44958EEFFC40}"/>
            </a:ext>
          </a:extLst>
        </xdr:cNvPr>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47" name="【公民館】&#10;有形固定資産減価償却率平均値テキスト">
          <a:extLst>
            <a:ext uri="{FF2B5EF4-FFF2-40B4-BE49-F238E27FC236}">
              <a16:creationId xmlns:a16="http://schemas.microsoft.com/office/drawing/2014/main" id="{41453CD9-620C-4478-AFE3-79248515C42F}"/>
            </a:ext>
          </a:extLst>
        </xdr:cNvPr>
        <xdr:cNvSpPr txBox="1"/>
      </xdr:nvSpPr>
      <xdr:spPr>
        <a:xfrm>
          <a:off x="14414500" y="17789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48" name="フローチャート: 判断 647">
          <a:extLst>
            <a:ext uri="{FF2B5EF4-FFF2-40B4-BE49-F238E27FC236}">
              <a16:creationId xmlns:a16="http://schemas.microsoft.com/office/drawing/2014/main" id="{619F65E6-00C1-49DE-B47C-EAC390E01E2D}"/>
            </a:ext>
          </a:extLst>
        </xdr:cNvPr>
        <xdr:cNvSpPr/>
      </xdr:nvSpPr>
      <xdr:spPr>
        <a:xfrm>
          <a:off x="14325600" y="178115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49" name="フローチャート: 判断 648">
          <a:extLst>
            <a:ext uri="{FF2B5EF4-FFF2-40B4-BE49-F238E27FC236}">
              <a16:creationId xmlns:a16="http://schemas.microsoft.com/office/drawing/2014/main" id="{2659B4F0-65C5-4FDC-AD2A-19A4084A7E80}"/>
            </a:ext>
          </a:extLst>
        </xdr:cNvPr>
        <xdr:cNvSpPr/>
      </xdr:nvSpPr>
      <xdr:spPr>
        <a:xfrm>
          <a:off x="135788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50" name="フローチャート: 判断 649">
          <a:extLst>
            <a:ext uri="{FF2B5EF4-FFF2-40B4-BE49-F238E27FC236}">
              <a16:creationId xmlns:a16="http://schemas.microsoft.com/office/drawing/2014/main" id="{E3890421-690D-4011-A3ED-89F5CB6BAE20}"/>
            </a:ext>
          </a:extLst>
        </xdr:cNvPr>
        <xdr:cNvSpPr/>
      </xdr:nvSpPr>
      <xdr:spPr>
        <a:xfrm>
          <a:off x="128041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51" name="フローチャート: 判断 650">
          <a:extLst>
            <a:ext uri="{FF2B5EF4-FFF2-40B4-BE49-F238E27FC236}">
              <a16:creationId xmlns:a16="http://schemas.microsoft.com/office/drawing/2014/main" id="{1CA71ADE-9BA8-40E0-ABB1-44309AA25AAB}"/>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52" name="フローチャート: 判断 651">
          <a:extLst>
            <a:ext uri="{FF2B5EF4-FFF2-40B4-BE49-F238E27FC236}">
              <a16:creationId xmlns:a16="http://schemas.microsoft.com/office/drawing/2014/main" id="{FCE205C8-419F-4A10-A709-68B4F678B24E}"/>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3DFA92F-2926-4382-A7FD-816CA149F44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EE1A85A3-50B0-4B9D-8D4B-5959B78DB5F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C73CA3C7-2B87-4435-A0F9-DCD49DD9483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9570B3F5-198C-492F-9E27-50AD9D653E8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1908DFDB-9839-44AC-A065-853CD7641D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22134</xdr:rowOff>
    </xdr:from>
    <xdr:to>
      <xdr:col>85</xdr:col>
      <xdr:colOff>177800</xdr:colOff>
      <xdr:row>100</xdr:row>
      <xdr:rowOff>123734</xdr:rowOff>
    </xdr:to>
    <xdr:sp macro="" textlink="">
      <xdr:nvSpPr>
        <xdr:cNvPr id="658" name="楕円 657">
          <a:extLst>
            <a:ext uri="{FF2B5EF4-FFF2-40B4-BE49-F238E27FC236}">
              <a16:creationId xmlns:a16="http://schemas.microsoft.com/office/drawing/2014/main" id="{41A0BB1A-2C39-4D05-841D-4D709D5CB0D7}"/>
            </a:ext>
          </a:extLst>
        </xdr:cNvPr>
        <xdr:cNvSpPr/>
      </xdr:nvSpPr>
      <xdr:spPr>
        <a:xfrm>
          <a:off x="14325600" y="16786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146611</xdr:rowOff>
    </xdr:from>
    <xdr:ext cx="340478" cy="259045"/>
    <xdr:sp macro="" textlink="">
      <xdr:nvSpPr>
        <xdr:cNvPr id="659" name="【公民館】&#10;有形固定資産減価償却率該当値テキスト">
          <a:extLst>
            <a:ext uri="{FF2B5EF4-FFF2-40B4-BE49-F238E27FC236}">
              <a16:creationId xmlns:a16="http://schemas.microsoft.com/office/drawing/2014/main" id="{CBFB61B2-13AC-4865-966C-22A714A39A48}"/>
            </a:ext>
          </a:extLst>
        </xdr:cNvPr>
        <xdr:cNvSpPr txBox="1"/>
      </xdr:nvSpPr>
      <xdr:spPr>
        <a:xfrm>
          <a:off x="14414500" y="16742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159294</xdr:rowOff>
    </xdr:from>
    <xdr:to>
      <xdr:col>81</xdr:col>
      <xdr:colOff>101600</xdr:colOff>
      <xdr:row>100</xdr:row>
      <xdr:rowOff>89444</xdr:rowOff>
    </xdr:to>
    <xdr:sp macro="" textlink="">
      <xdr:nvSpPr>
        <xdr:cNvPr id="660" name="楕円 659">
          <a:extLst>
            <a:ext uri="{FF2B5EF4-FFF2-40B4-BE49-F238E27FC236}">
              <a16:creationId xmlns:a16="http://schemas.microsoft.com/office/drawing/2014/main" id="{7AC260DD-57F6-4689-A803-B549B83094A2}"/>
            </a:ext>
          </a:extLst>
        </xdr:cNvPr>
        <xdr:cNvSpPr/>
      </xdr:nvSpPr>
      <xdr:spPr>
        <a:xfrm>
          <a:off x="13578840" y="1675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38644</xdr:rowOff>
    </xdr:from>
    <xdr:to>
      <xdr:col>85</xdr:col>
      <xdr:colOff>127000</xdr:colOff>
      <xdr:row>100</xdr:row>
      <xdr:rowOff>72934</xdr:rowOff>
    </xdr:to>
    <xdr:cxnSp macro="">
      <xdr:nvCxnSpPr>
        <xdr:cNvPr id="661" name="直線コネクタ 660">
          <a:extLst>
            <a:ext uri="{FF2B5EF4-FFF2-40B4-BE49-F238E27FC236}">
              <a16:creationId xmlns:a16="http://schemas.microsoft.com/office/drawing/2014/main" id="{2B2983B8-EB85-4D93-BE19-7CEC0E645104}"/>
            </a:ext>
          </a:extLst>
        </xdr:cNvPr>
        <xdr:cNvCxnSpPr/>
      </xdr:nvCxnSpPr>
      <xdr:spPr>
        <a:xfrm>
          <a:off x="13629640" y="1680264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159294</xdr:rowOff>
    </xdr:from>
    <xdr:to>
      <xdr:col>76</xdr:col>
      <xdr:colOff>165100</xdr:colOff>
      <xdr:row>100</xdr:row>
      <xdr:rowOff>89444</xdr:rowOff>
    </xdr:to>
    <xdr:sp macro="" textlink="">
      <xdr:nvSpPr>
        <xdr:cNvPr id="662" name="楕円 661">
          <a:extLst>
            <a:ext uri="{FF2B5EF4-FFF2-40B4-BE49-F238E27FC236}">
              <a16:creationId xmlns:a16="http://schemas.microsoft.com/office/drawing/2014/main" id="{5F6D74E1-EEEC-4B88-A2DE-28A1A9208751}"/>
            </a:ext>
          </a:extLst>
        </xdr:cNvPr>
        <xdr:cNvSpPr/>
      </xdr:nvSpPr>
      <xdr:spPr>
        <a:xfrm>
          <a:off x="12804140" y="1675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100</xdr:row>
      <xdr:rowOff>38644</xdr:rowOff>
    </xdr:to>
    <xdr:cxnSp macro="">
      <xdr:nvCxnSpPr>
        <xdr:cNvPr id="663" name="直線コネクタ 662">
          <a:extLst>
            <a:ext uri="{FF2B5EF4-FFF2-40B4-BE49-F238E27FC236}">
              <a16:creationId xmlns:a16="http://schemas.microsoft.com/office/drawing/2014/main" id="{9CD0E0C1-2BA1-45D0-A191-74808392B92C}"/>
            </a:ext>
          </a:extLst>
        </xdr:cNvPr>
        <xdr:cNvCxnSpPr/>
      </xdr:nvCxnSpPr>
      <xdr:spPr>
        <a:xfrm>
          <a:off x="12854940" y="168026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664" name="楕円 663">
          <a:extLst>
            <a:ext uri="{FF2B5EF4-FFF2-40B4-BE49-F238E27FC236}">
              <a16:creationId xmlns:a16="http://schemas.microsoft.com/office/drawing/2014/main" id="{B186EFC9-6AE3-4885-ADE7-839F57BD264E}"/>
            </a:ext>
          </a:extLst>
        </xdr:cNvPr>
        <xdr:cNvSpPr/>
      </xdr:nvSpPr>
      <xdr:spPr>
        <a:xfrm>
          <a:off x="12029440" y="1819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38644</xdr:rowOff>
    </xdr:from>
    <xdr:to>
      <xdr:col>76</xdr:col>
      <xdr:colOff>114300</xdr:colOff>
      <xdr:row>108</xdr:row>
      <xdr:rowOff>139881</xdr:rowOff>
    </xdr:to>
    <xdr:cxnSp macro="">
      <xdr:nvCxnSpPr>
        <xdr:cNvPr id="665" name="直線コネクタ 664">
          <a:extLst>
            <a:ext uri="{FF2B5EF4-FFF2-40B4-BE49-F238E27FC236}">
              <a16:creationId xmlns:a16="http://schemas.microsoft.com/office/drawing/2014/main" id="{5299F3B8-F801-4F77-9740-211796590FF0}"/>
            </a:ext>
          </a:extLst>
        </xdr:cNvPr>
        <xdr:cNvCxnSpPr/>
      </xdr:nvCxnSpPr>
      <xdr:spPr>
        <a:xfrm flipV="1">
          <a:off x="12072620" y="16802644"/>
          <a:ext cx="782320" cy="14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666" name="n_1aveValue【公民館】&#10;有形固定資産減価償却率">
          <a:extLst>
            <a:ext uri="{FF2B5EF4-FFF2-40B4-BE49-F238E27FC236}">
              <a16:creationId xmlns:a16="http://schemas.microsoft.com/office/drawing/2014/main" id="{4BD727BD-A609-485F-BF12-576C677DCBE8}"/>
            </a:ext>
          </a:extLst>
        </xdr:cNvPr>
        <xdr:cNvSpPr txBox="1"/>
      </xdr:nvSpPr>
      <xdr:spPr>
        <a:xfrm>
          <a:off x="13437244" y="1783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67" name="n_2aveValue【公民館】&#10;有形固定資産減価償却率">
          <a:extLst>
            <a:ext uri="{FF2B5EF4-FFF2-40B4-BE49-F238E27FC236}">
              <a16:creationId xmlns:a16="http://schemas.microsoft.com/office/drawing/2014/main" id="{EC76666E-1867-4D05-AF55-6721F48157D1}"/>
            </a:ext>
          </a:extLst>
        </xdr:cNvPr>
        <xdr:cNvSpPr txBox="1"/>
      </xdr:nvSpPr>
      <xdr:spPr>
        <a:xfrm>
          <a:off x="1267524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68" name="n_3aveValue【公民館】&#10;有形固定資産減価償却率">
          <a:extLst>
            <a:ext uri="{FF2B5EF4-FFF2-40B4-BE49-F238E27FC236}">
              <a16:creationId xmlns:a16="http://schemas.microsoft.com/office/drawing/2014/main" id="{7023D48C-6D83-42D6-B771-C49603B9C8AE}"/>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69" name="n_4aveValue【公民館】&#10;有形固定資産減価償却率">
          <a:extLst>
            <a:ext uri="{FF2B5EF4-FFF2-40B4-BE49-F238E27FC236}">
              <a16:creationId xmlns:a16="http://schemas.microsoft.com/office/drawing/2014/main" id="{C5CBE516-A976-4BCE-9B07-AE927282CD2A}"/>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105971</xdr:rowOff>
    </xdr:from>
    <xdr:ext cx="340478" cy="259045"/>
    <xdr:sp macro="" textlink="">
      <xdr:nvSpPr>
        <xdr:cNvPr id="670" name="n_1mainValue【公民館】&#10;有形固定資産減価償却率">
          <a:extLst>
            <a:ext uri="{FF2B5EF4-FFF2-40B4-BE49-F238E27FC236}">
              <a16:creationId xmlns:a16="http://schemas.microsoft.com/office/drawing/2014/main" id="{055A395E-4FD0-4822-839F-7E170518B052}"/>
            </a:ext>
          </a:extLst>
        </xdr:cNvPr>
        <xdr:cNvSpPr txBox="1"/>
      </xdr:nvSpPr>
      <xdr:spPr>
        <a:xfrm>
          <a:off x="13469561" y="165346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105971</xdr:rowOff>
    </xdr:from>
    <xdr:ext cx="340478" cy="259045"/>
    <xdr:sp macro="" textlink="">
      <xdr:nvSpPr>
        <xdr:cNvPr id="671" name="n_2mainValue【公民館】&#10;有形固定資産減価償却率">
          <a:extLst>
            <a:ext uri="{FF2B5EF4-FFF2-40B4-BE49-F238E27FC236}">
              <a16:creationId xmlns:a16="http://schemas.microsoft.com/office/drawing/2014/main" id="{271C92B8-67A8-4594-AC65-8220D86E8098}"/>
            </a:ext>
          </a:extLst>
        </xdr:cNvPr>
        <xdr:cNvSpPr txBox="1"/>
      </xdr:nvSpPr>
      <xdr:spPr>
        <a:xfrm>
          <a:off x="12707561" y="165346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672" name="n_3mainValue【公民館】&#10;有形固定資産減価償却率">
          <a:extLst>
            <a:ext uri="{FF2B5EF4-FFF2-40B4-BE49-F238E27FC236}">
              <a16:creationId xmlns:a16="http://schemas.microsoft.com/office/drawing/2014/main" id="{6D43C23B-9027-4479-9B8F-76799134870B}"/>
            </a:ext>
          </a:extLst>
        </xdr:cNvPr>
        <xdr:cNvSpPr txBox="1"/>
      </xdr:nvSpPr>
      <xdr:spPr>
        <a:xfrm>
          <a:off x="11900544" y="182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a:extLst>
            <a:ext uri="{FF2B5EF4-FFF2-40B4-BE49-F238E27FC236}">
              <a16:creationId xmlns:a16="http://schemas.microsoft.com/office/drawing/2014/main" id="{843DDC57-5713-4191-929E-1DDC3FE111C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a:extLst>
            <a:ext uri="{FF2B5EF4-FFF2-40B4-BE49-F238E27FC236}">
              <a16:creationId xmlns:a16="http://schemas.microsoft.com/office/drawing/2014/main" id="{EF3C9D0D-B20B-46E9-A7BB-321A0D95FC4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a:extLst>
            <a:ext uri="{FF2B5EF4-FFF2-40B4-BE49-F238E27FC236}">
              <a16:creationId xmlns:a16="http://schemas.microsoft.com/office/drawing/2014/main" id="{5F505B95-3FE8-4472-BDCD-1C3D53F206E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a:extLst>
            <a:ext uri="{FF2B5EF4-FFF2-40B4-BE49-F238E27FC236}">
              <a16:creationId xmlns:a16="http://schemas.microsoft.com/office/drawing/2014/main" id="{CFBA2062-9C20-404C-9997-500F9D3ABE8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a:extLst>
            <a:ext uri="{FF2B5EF4-FFF2-40B4-BE49-F238E27FC236}">
              <a16:creationId xmlns:a16="http://schemas.microsoft.com/office/drawing/2014/main" id="{E0BDB7E4-58FF-4501-951A-5306A40D376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a:extLst>
            <a:ext uri="{FF2B5EF4-FFF2-40B4-BE49-F238E27FC236}">
              <a16:creationId xmlns:a16="http://schemas.microsoft.com/office/drawing/2014/main" id="{60A9D885-E6E6-4EED-84E2-DC69C077D1D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a:extLst>
            <a:ext uri="{FF2B5EF4-FFF2-40B4-BE49-F238E27FC236}">
              <a16:creationId xmlns:a16="http://schemas.microsoft.com/office/drawing/2014/main" id="{3F859805-5999-48B7-908B-D6D82E08ED6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a:extLst>
            <a:ext uri="{FF2B5EF4-FFF2-40B4-BE49-F238E27FC236}">
              <a16:creationId xmlns:a16="http://schemas.microsoft.com/office/drawing/2014/main" id="{2E3E05EB-85E3-4E88-B20E-944672DB924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a:extLst>
            <a:ext uri="{FF2B5EF4-FFF2-40B4-BE49-F238E27FC236}">
              <a16:creationId xmlns:a16="http://schemas.microsoft.com/office/drawing/2014/main" id="{DCAF1198-E3BE-4D72-9727-6A1785DB1B9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a:extLst>
            <a:ext uri="{FF2B5EF4-FFF2-40B4-BE49-F238E27FC236}">
              <a16:creationId xmlns:a16="http://schemas.microsoft.com/office/drawing/2014/main" id="{789319A8-C710-49BE-9F4E-DF5D7498F69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a:extLst>
            <a:ext uri="{FF2B5EF4-FFF2-40B4-BE49-F238E27FC236}">
              <a16:creationId xmlns:a16="http://schemas.microsoft.com/office/drawing/2014/main" id="{3704EBB3-EB1F-4C7C-A102-050ADE59452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a:extLst>
            <a:ext uri="{FF2B5EF4-FFF2-40B4-BE49-F238E27FC236}">
              <a16:creationId xmlns:a16="http://schemas.microsoft.com/office/drawing/2014/main" id="{FB0C7C40-98E8-46F0-A147-E7CAE9F7274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a:extLst>
            <a:ext uri="{FF2B5EF4-FFF2-40B4-BE49-F238E27FC236}">
              <a16:creationId xmlns:a16="http://schemas.microsoft.com/office/drawing/2014/main" id="{976CD416-030E-439C-8B5E-C672D72435E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a:extLst>
            <a:ext uri="{FF2B5EF4-FFF2-40B4-BE49-F238E27FC236}">
              <a16:creationId xmlns:a16="http://schemas.microsoft.com/office/drawing/2014/main" id="{6E7A9467-8270-4A0E-AA42-077D37EB326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a:extLst>
            <a:ext uri="{FF2B5EF4-FFF2-40B4-BE49-F238E27FC236}">
              <a16:creationId xmlns:a16="http://schemas.microsoft.com/office/drawing/2014/main" id="{21852BA8-F512-442B-AB52-68D489C36A9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a:extLst>
            <a:ext uri="{FF2B5EF4-FFF2-40B4-BE49-F238E27FC236}">
              <a16:creationId xmlns:a16="http://schemas.microsoft.com/office/drawing/2014/main" id="{4FCD9DD9-7826-411C-824A-85614732DCF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a:extLst>
            <a:ext uri="{FF2B5EF4-FFF2-40B4-BE49-F238E27FC236}">
              <a16:creationId xmlns:a16="http://schemas.microsoft.com/office/drawing/2014/main" id="{51B707A4-C245-4004-9F20-59AB0539B52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a:extLst>
            <a:ext uri="{FF2B5EF4-FFF2-40B4-BE49-F238E27FC236}">
              <a16:creationId xmlns:a16="http://schemas.microsoft.com/office/drawing/2014/main" id="{A672F88A-0180-454C-A17B-FF3B52AE26A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a:extLst>
            <a:ext uri="{FF2B5EF4-FFF2-40B4-BE49-F238E27FC236}">
              <a16:creationId xmlns:a16="http://schemas.microsoft.com/office/drawing/2014/main" id="{F56BDBFA-EA08-4301-A847-BEABD749D55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a:extLst>
            <a:ext uri="{FF2B5EF4-FFF2-40B4-BE49-F238E27FC236}">
              <a16:creationId xmlns:a16="http://schemas.microsoft.com/office/drawing/2014/main" id="{429E0E88-B9B1-458A-A969-E0B428A1051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F6FDEC83-3B4E-4BED-88BD-608236EF954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4" name="テキスト ボックス 693">
          <a:extLst>
            <a:ext uri="{FF2B5EF4-FFF2-40B4-BE49-F238E27FC236}">
              <a16:creationId xmlns:a16="http://schemas.microsoft.com/office/drawing/2014/main" id="{A8CE05B9-FEE3-4474-934C-520FF321FA1C}"/>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id="{8AB5D529-5546-4B6F-9E46-96EAF6A60B1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96" name="直線コネクタ 695">
          <a:extLst>
            <a:ext uri="{FF2B5EF4-FFF2-40B4-BE49-F238E27FC236}">
              <a16:creationId xmlns:a16="http://schemas.microsoft.com/office/drawing/2014/main" id="{F4C5EF2C-A4B0-4C09-B8DE-FD08AF1988BC}"/>
            </a:ext>
          </a:extLst>
        </xdr:cNvPr>
        <xdr:cNvCxnSpPr/>
      </xdr:nvCxnSpPr>
      <xdr:spPr>
        <a:xfrm flipV="1">
          <a:off x="19509104" y="16835819"/>
          <a:ext cx="0" cy="139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97" name="【公民館】&#10;一人当たり面積最小値テキスト">
          <a:extLst>
            <a:ext uri="{FF2B5EF4-FFF2-40B4-BE49-F238E27FC236}">
              <a16:creationId xmlns:a16="http://schemas.microsoft.com/office/drawing/2014/main" id="{D6A57A76-760A-4707-A40E-361F9873254A}"/>
            </a:ext>
          </a:extLst>
        </xdr:cNvPr>
        <xdr:cNvSpPr txBox="1"/>
      </xdr:nvSpPr>
      <xdr:spPr>
        <a:xfrm>
          <a:off x="19547840" y="182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98" name="直線コネクタ 697">
          <a:extLst>
            <a:ext uri="{FF2B5EF4-FFF2-40B4-BE49-F238E27FC236}">
              <a16:creationId xmlns:a16="http://schemas.microsoft.com/office/drawing/2014/main" id="{7037ECCF-EC3C-4314-96BD-E542B736DD5C}"/>
            </a:ext>
          </a:extLst>
        </xdr:cNvPr>
        <xdr:cNvCxnSpPr/>
      </xdr:nvCxnSpPr>
      <xdr:spPr>
        <a:xfrm>
          <a:off x="19443700" y="18232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99" name="【公民館】&#10;一人当たり面積最大値テキスト">
          <a:extLst>
            <a:ext uri="{FF2B5EF4-FFF2-40B4-BE49-F238E27FC236}">
              <a16:creationId xmlns:a16="http://schemas.microsoft.com/office/drawing/2014/main" id="{CB148083-13AB-4C92-A442-F6339F446FD1}"/>
            </a:ext>
          </a:extLst>
        </xdr:cNvPr>
        <xdr:cNvSpPr txBox="1"/>
      </xdr:nvSpPr>
      <xdr:spPr>
        <a:xfrm>
          <a:off x="19547840" y="166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00" name="直線コネクタ 699">
          <a:extLst>
            <a:ext uri="{FF2B5EF4-FFF2-40B4-BE49-F238E27FC236}">
              <a16:creationId xmlns:a16="http://schemas.microsoft.com/office/drawing/2014/main" id="{785478BD-0DAF-4FCB-9FBF-6A949300FB16}"/>
            </a:ext>
          </a:extLst>
        </xdr:cNvPr>
        <xdr:cNvCxnSpPr/>
      </xdr:nvCxnSpPr>
      <xdr:spPr>
        <a:xfrm>
          <a:off x="19443700" y="16835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01" name="【公民館】&#10;一人当たり面積平均値テキスト">
          <a:extLst>
            <a:ext uri="{FF2B5EF4-FFF2-40B4-BE49-F238E27FC236}">
              <a16:creationId xmlns:a16="http://schemas.microsoft.com/office/drawing/2014/main" id="{ECDEDF48-19AB-4D02-9D03-D48EAEF62921}"/>
            </a:ext>
          </a:extLst>
        </xdr:cNvPr>
        <xdr:cNvSpPr txBox="1"/>
      </xdr:nvSpPr>
      <xdr:spPr>
        <a:xfrm>
          <a:off x="19547840" y="1787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02" name="フローチャート: 判断 701">
          <a:extLst>
            <a:ext uri="{FF2B5EF4-FFF2-40B4-BE49-F238E27FC236}">
              <a16:creationId xmlns:a16="http://schemas.microsoft.com/office/drawing/2014/main" id="{AF013856-16D9-4C5E-B069-A0481355A5C5}"/>
            </a:ext>
          </a:extLst>
        </xdr:cNvPr>
        <xdr:cNvSpPr/>
      </xdr:nvSpPr>
      <xdr:spPr>
        <a:xfrm>
          <a:off x="19458940" y="1801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03" name="フローチャート: 判断 702">
          <a:extLst>
            <a:ext uri="{FF2B5EF4-FFF2-40B4-BE49-F238E27FC236}">
              <a16:creationId xmlns:a16="http://schemas.microsoft.com/office/drawing/2014/main" id="{2EC86FDB-B37D-4D9B-8DC3-FD9CFEFAB39A}"/>
            </a:ext>
          </a:extLst>
        </xdr:cNvPr>
        <xdr:cNvSpPr/>
      </xdr:nvSpPr>
      <xdr:spPr>
        <a:xfrm>
          <a:off x="18735040" y="18045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04" name="フローチャート: 判断 703">
          <a:extLst>
            <a:ext uri="{FF2B5EF4-FFF2-40B4-BE49-F238E27FC236}">
              <a16:creationId xmlns:a16="http://schemas.microsoft.com/office/drawing/2014/main" id="{BE5BEE9D-EF4D-4336-87A6-5715BD63F6B9}"/>
            </a:ext>
          </a:extLst>
        </xdr:cNvPr>
        <xdr:cNvSpPr/>
      </xdr:nvSpPr>
      <xdr:spPr>
        <a:xfrm>
          <a:off x="17937480" y="1804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05" name="フローチャート: 判断 704">
          <a:extLst>
            <a:ext uri="{FF2B5EF4-FFF2-40B4-BE49-F238E27FC236}">
              <a16:creationId xmlns:a16="http://schemas.microsoft.com/office/drawing/2014/main" id="{71DDDBFA-5340-4867-A8F7-55FAFBFCE256}"/>
            </a:ext>
          </a:extLst>
        </xdr:cNvPr>
        <xdr:cNvSpPr/>
      </xdr:nvSpPr>
      <xdr:spPr>
        <a:xfrm>
          <a:off x="17162780" y="1802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06" name="フローチャート: 判断 705">
          <a:extLst>
            <a:ext uri="{FF2B5EF4-FFF2-40B4-BE49-F238E27FC236}">
              <a16:creationId xmlns:a16="http://schemas.microsoft.com/office/drawing/2014/main" id="{EAEB22EF-EBB5-43B6-866D-03CD0A01F2D8}"/>
            </a:ext>
          </a:extLst>
        </xdr:cNvPr>
        <xdr:cNvSpPr/>
      </xdr:nvSpPr>
      <xdr:spPr>
        <a:xfrm>
          <a:off x="16388080" y="18023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2104EA14-A6C2-41B1-A211-8BD9E9DA1C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DECECC7-6471-4C6B-B498-E1F8653FC92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4F77870-0D62-4D10-A4E6-CA5CA8BC140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673781A9-B604-462D-A6BA-0F13CFFA5D2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F399A5B-3DC9-44AF-85E5-E25B290C5B6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77025</xdr:rowOff>
    </xdr:from>
    <xdr:to>
      <xdr:col>116</xdr:col>
      <xdr:colOff>114300</xdr:colOff>
      <xdr:row>109</xdr:row>
      <xdr:rowOff>7175</xdr:rowOff>
    </xdr:to>
    <xdr:sp macro="" textlink="">
      <xdr:nvSpPr>
        <xdr:cNvPr id="712" name="楕円 711">
          <a:extLst>
            <a:ext uri="{FF2B5EF4-FFF2-40B4-BE49-F238E27FC236}">
              <a16:creationId xmlns:a16="http://schemas.microsoft.com/office/drawing/2014/main" id="{271AE670-E752-4B21-B1F9-19D66AF72866}"/>
            </a:ext>
          </a:extLst>
        </xdr:cNvPr>
        <xdr:cNvSpPr/>
      </xdr:nvSpPr>
      <xdr:spPr>
        <a:xfrm>
          <a:off x="19458940" y="1818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163402</xdr:rowOff>
    </xdr:from>
    <xdr:ext cx="469744" cy="259045"/>
    <xdr:sp macro="" textlink="">
      <xdr:nvSpPr>
        <xdr:cNvPr id="713" name="【公民館】&#10;一人当たり面積該当値テキスト">
          <a:extLst>
            <a:ext uri="{FF2B5EF4-FFF2-40B4-BE49-F238E27FC236}">
              <a16:creationId xmlns:a16="http://schemas.microsoft.com/office/drawing/2014/main" id="{D3E529F4-AD32-47A1-89E4-C21B07B86468}"/>
            </a:ext>
          </a:extLst>
        </xdr:cNvPr>
        <xdr:cNvSpPr txBox="1"/>
      </xdr:nvSpPr>
      <xdr:spPr>
        <a:xfrm>
          <a:off x="19547840" y="1810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77788</xdr:rowOff>
    </xdr:from>
    <xdr:to>
      <xdr:col>112</xdr:col>
      <xdr:colOff>38100</xdr:colOff>
      <xdr:row>109</xdr:row>
      <xdr:rowOff>7938</xdr:rowOff>
    </xdr:to>
    <xdr:sp macro="" textlink="">
      <xdr:nvSpPr>
        <xdr:cNvPr id="714" name="楕円 713">
          <a:extLst>
            <a:ext uri="{FF2B5EF4-FFF2-40B4-BE49-F238E27FC236}">
              <a16:creationId xmlns:a16="http://schemas.microsoft.com/office/drawing/2014/main" id="{0E667156-D5A2-4D45-8264-9D1CFF1EEB60}"/>
            </a:ext>
          </a:extLst>
        </xdr:cNvPr>
        <xdr:cNvSpPr/>
      </xdr:nvSpPr>
      <xdr:spPr>
        <a:xfrm>
          <a:off x="18735040" y="18182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127825</xdr:rowOff>
    </xdr:from>
    <xdr:to>
      <xdr:col>116</xdr:col>
      <xdr:colOff>63500</xdr:colOff>
      <xdr:row>108</xdr:row>
      <xdr:rowOff>128588</xdr:rowOff>
    </xdr:to>
    <xdr:cxnSp macro="">
      <xdr:nvCxnSpPr>
        <xdr:cNvPr id="715" name="直線コネクタ 714">
          <a:extLst>
            <a:ext uri="{FF2B5EF4-FFF2-40B4-BE49-F238E27FC236}">
              <a16:creationId xmlns:a16="http://schemas.microsoft.com/office/drawing/2014/main" id="{988CCABF-3599-4C7D-AB6A-5F10ECB3FCEB}"/>
            </a:ext>
          </a:extLst>
        </xdr:cNvPr>
        <xdr:cNvCxnSpPr/>
      </xdr:nvCxnSpPr>
      <xdr:spPr>
        <a:xfrm flipV="1">
          <a:off x="18778220" y="18232945"/>
          <a:ext cx="7315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78739</xdr:rowOff>
    </xdr:from>
    <xdr:to>
      <xdr:col>107</xdr:col>
      <xdr:colOff>101600</xdr:colOff>
      <xdr:row>109</xdr:row>
      <xdr:rowOff>8889</xdr:rowOff>
    </xdr:to>
    <xdr:sp macro="" textlink="">
      <xdr:nvSpPr>
        <xdr:cNvPr id="716" name="楕円 715">
          <a:extLst>
            <a:ext uri="{FF2B5EF4-FFF2-40B4-BE49-F238E27FC236}">
              <a16:creationId xmlns:a16="http://schemas.microsoft.com/office/drawing/2014/main" id="{DCB3F427-7AC8-436F-98DA-DF9BFEB1E4AB}"/>
            </a:ext>
          </a:extLst>
        </xdr:cNvPr>
        <xdr:cNvSpPr/>
      </xdr:nvSpPr>
      <xdr:spPr>
        <a:xfrm>
          <a:off x="17937480" y="18183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128588</xdr:rowOff>
    </xdr:from>
    <xdr:to>
      <xdr:col>111</xdr:col>
      <xdr:colOff>177800</xdr:colOff>
      <xdr:row>108</xdr:row>
      <xdr:rowOff>129539</xdr:rowOff>
    </xdr:to>
    <xdr:cxnSp macro="">
      <xdr:nvCxnSpPr>
        <xdr:cNvPr id="717" name="直線コネクタ 716">
          <a:extLst>
            <a:ext uri="{FF2B5EF4-FFF2-40B4-BE49-F238E27FC236}">
              <a16:creationId xmlns:a16="http://schemas.microsoft.com/office/drawing/2014/main" id="{40BBAA7A-96C8-4691-8FAD-ABE6176D2CDC}"/>
            </a:ext>
          </a:extLst>
        </xdr:cNvPr>
        <xdr:cNvCxnSpPr/>
      </xdr:nvCxnSpPr>
      <xdr:spPr>
        <a:xfrm flipV="1">
          <a:off x="17988280" y="18233708"/>
          <a:ext cx="78994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86740</xdr:rowOff>
    </xdr:from>
    <xdr:to>
      <xdr:col>102</xdr:col>
      <xdr:colOff>165100</xdr:colOff>
      <xdr:row>109</xdr:row>
      <xdr:rowOff>16890</xdr:rowOff>
    </xdr:to>
    <xdr:sp macro="" textlink="">
      <xdr:nvSpPr>
        <xdr:cNvPr id="718" name="楕円 717">
          <a:extLst>
            <a:ext uri="{FF2B5EF4-FFF2-40B4-BE49-F238E27FC236}">
              <a16:creationId xmlns:a16="http://schemas.microsoft.com/office/drawing/2014/main" id="{3C223A2D-32E1-4AE3-BB83-A41CD4C855B5}"/>
            </a:ext>
          </a:extLst>
        </xdr:cNvPr>
        <xdr:cNvSpPr/>
      </xdr:nvSpPr>
      <xdr:spPr>
        <a:xfrm>
          <a:off x="17162780" y="181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129539</xdr:rowOff>
    </xdr:from>
    <xdr:to>
      <xdr:col>107</xdr:col>
      <xdr:colOff>50800</xdr:colOff>
      <xdr:row>108</xdr:row>
      <xdr:rowOff>137540</xdr:rowOff>
    </xdr:to>
    <xdr:cxnSp macro="">
      <xdr:nvCxnSpPr>
        <xdr:cNvPr id="719" name="直線コネクタ 718">
          <a:extLst>
            <a:ext uri="{FF2B5EF4-FFF2-40B4-BE49-F238E27FC236}">
              <a16:creationId xmlns:a16="http://schemas.microsoft.com/office/drawing/2014/main" id="{6701BCF0-4973-40E4-BA96-52DE31D0AE13}"/>
            </a:ext>
          </a:extLst>
        </xdr:cNvPr>
        <xdr:cNvCxnSpPr/>
      </xdr:nvCxnSpPr>
      <xdr:spPr>
        <a:xfrm flipV="1">
          <a:off x="17213580" y="18234659"/>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20" name="n_1aveValue【公民館】&#10;一人当たり面積">
          <a:extLst>
            <a:ext uri="{FF2B5EF4-FFF2-40B4-BE49-F238E27FC236}">
              <a16:creationId xmlns:a16="http://schemas.microsoft.com/office/drawing/2014/main" id="{451ECD58-17C5-4D1D-834E-322D2723C287}"/>
            </a:ext>
          </a:extLst>
        </xdr:cNvPr>
        <xdr:cNvSpPr txBox="1"/>
      </xdr:nvSpPr>
      <xdr:spPr>
        <a:xfrm>
          <a:off x="18561127" y="1782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21" name="n_2aveValue【公民館】&#10;一人当たり面積">
          <a:extLst>
            <a:ext uri="{FF2B5EF4-FFF2-40B4-BE49-F238E27FC236}">
              <a16:creationId xmlns:a16="http://schemas.microsoft.com/office/drawing/2014/main" id="{312FE54E-A102-4F23-8932-9F63A16B65EA}"/>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722" name="n_3aveValue【公民館】&#10;一人当たり面積">
          <a:extLst>
            <a:ext uri="{FF2B5EF4-FFF2-40B4-BE49-F238E27FC236}">
              <a16:creationId xmlns:a16="http://schemas.microsoft.com/office/drawing/2014/main" id="{739D2A26-9F74-4B9D-8180-DEC13FCDA2FF}"/>
            </a:ext>
          </a:extLst>
        </xdr:cNvPr>
        <xdr:cNvSpPr txBox="1"/>
      </xdr:nvSpPr>
      <xdr:spPr>
        <a:xfrm>
          <a:off x="17001567" y="178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723" name="n_4aveValue【公民館】&#10;一人当たり面積">
          <a:extLst>
            <a:ext uri="{FF2B5EF4-FFF2-40B4-BE49-F238E27FC236}">
              <a16:creationId xmlns:a16="http://schemas.microsoft.com/office/drawing/2014/main" id="{058B2EA3-A848-456B-8B68-9F3E60112056}"/>
            </a:ext>
          </a:extLst>
        </xdr:cNvPr>
        <xdr:cNvSpPr txBox="1"/>
      </xdr:nvSpPr>
      <xdr:spPr>
        <a:xfrm>
          <a:off x="16226867" y="1780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170515</xdr:rowOff>
    </xdr:from>
    <xdr:ext cx="469744" cy="259045"/>
    <xdr:sp macro="" textlink="">
      <xdr:nvSpPr>
        <xdr:cNvPr id="724" name="n_1mainValue【公民館】&#10;一人当たり面積">
          <a:extLst>
            <a:ext uri="{FF2B5EF4-FFF2-40B4-BE49-F238E27FC236}">
              <a16:creationId xmlns:a16="http://schemas.microsoft.com/office/drawing/2014/main" id="{2AC5DA3E-6275-4491-A46D-018AF6FD2BF5}"/>
            </a:ext>
          </a:extLst>
        </xdr:cNvPr>
        <xdr:cNvSpPr txBox="1"/>
      </xdr:nvSpPr>
      <xdr:spPr>
        <a:xfrm>
          <a:off x="18561127" y="1827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xdr:rowOff>
    </xdr:from>
    <xdr:ext cx="469744" cy="259045"/>
    <xdr:sp macro="" textlink="">
      <xdr:nvSpPr>
        <xdr:cNvPr id="725" name="n_2mainValue【公民館】&#10;一人当たり面積">
          <a:extLst>
            <a:ext uri="{FF2B5EF4-FFF2-40B4-BE49-F238E27FC236}">
              <a16:creationId xmlns:a16="http://schemas.microsoft.com/office/drawing/2014/main" id="{5D0D1274-E49D-4D80-A890-F24A6F9BF728}"/>
            </a:ext>
          </a:extLst>
        </xdr:cNvPr>
        <xdr:cNvSpPr txBox="1"/>
      </xdr:nvSpPr>
      <xdr:spPr>
        <a:xfrm>
          <a:off x="17776267"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8017</xdr:rowOff>
    </xdr:from>
    <xdr:ext cx="469744" cy="259045"/>
    <xdr:sp macro="" textlink="">
      <xdr:nvSpPr>
        <xdr:cNvPr id="726" name="n_3mainValue【公民館】&#10;一人当たり面積">
          <a:extLst>
            <a:ext uri="{FF2B5EF4-FFF2-40B4-BE49-F238E27FC236}">
              <a16:creationId xmlns:a16="http://schemas.microsoft.com/office/drawing/2014/main" id="{6C6416F4-4632-4F53-AE72-3D222CCAD5A7}"/>
            </a:ext>
          </a:extLst>
        </xdr:cNvPr>
        <xdr:cNvSpPr txBox="1"/>
      </xdr:nvSpPr>
      <xdr:spPr>
        <a:xfrm>
          <a:off x="17001567" y="1828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1BC742E5-AF51-4482-B853-7F01AF769D7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40B417B7-BB1A-46D7-AEA1-8C3197D31B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84F904D2-9DDB-4618-8F10-CE8F310B8C3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一部の施設を除き、有形固定資産減価償却率は類似団体よりも低い数値となっている。これは、東日本大震災により被災した建物を解体し、施設数を減らしつつ、新たに施設を建設したためである。</a:t>
          </a:r>
        </a:p>
        <a:p>
          <a:r>
            <a:rPr kumimoji="1" lang="ja-JP" altLang="en-US" sz="1300">
              <a:latin typeface="ＭＳ Ｐゴシック" panose="020B0600070205080204" pitchFamily="50" charset="-128"/>
              <a:ea typeface="ＭＳ Ｐゴシック" panose="020B0600070205080204" pitchFamily="50" charset="-128"/>
            </a:rPr>
            <a:t>類似団体と比べて数値が高い傾向にある橋梁・トンネルについては、「浪江町橋梁長寿命化修繕計画」を踏まえ、必要な改修等を計画的に実施していく。</a:t>
          </a: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東日本大震災により被災した建物の解体が進む一方で、新たな施設の整備も進めており、公共施設等総合管理計画に基づき適切な財産の管理・運用に努めていく。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032D18-EB31-4601-880A-7A1F07E5704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CBC4EE-29B3-4643-A686-147FFE93917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236D40-BD32-4991-BD03-BDE2F11D130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06B0EA-A8DF-407F-8093-46832CDD9A1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5DDE7B-89F1-4322-9B7A-EC9AC1A053B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6FFF25-4B8D-42B5-BCB0-630D894283D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A2F0E6-C1F3-4D0D-986E-A0CC6D734E3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1D2D14-1A02-4B98-97AA-2EEBEBBCFFF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FB9F44-308D-4A57-BFF8-AF778CA248E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3689C4-4BA8-4398-8CA5-FEB4E5E796E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5E85AC-308C-4324-97B1-096781FD1BE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0D09AB-1292-43AA-BCAD-6AB7506CA43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210473-DE79-4D4D-9176-E08B4F37D44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CAB564-8BC4-4C01-9753-734B10E2F08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23B9C4-D3D6-4D64-BC85-FF053F5430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5D1497-7CC0-438C-A64C-F7983676FF3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0AA16F-642D-4B17-8172-A04A99E4B7A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251892-EBFB-4B94-9992-1485DA66A7D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47B142-2374-49A0-9758-3B910DF1882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CACDC1-AB60-4849-A7D7-0A0C81A106F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A93B32-9386-4F1C-A2D4-79B551E57E7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933855-634B-43D6-988D-3BDC4DFB21F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BA5F88-6E13-4688-B86C-AF1AC33409E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1522DB-E2E4-4893-B349-64D804F45DA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B45C4F-9533-4B41-AF97-7F630F5FCC1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7817D6-6AFF-414F-8B4A-FFCE0224CEE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456299-5CAD-4600-9C67-4E3E5ECAD3E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C08242-3C62-45A3-8ACB-0A8701707E0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AF0ED2-CD84-4F1B-B0FA-9FDD05F9663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BDB0B6-E8B8-4C5C-9D98-3F5154B2394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38AA49-DB57-4037-9B0F-C95D5E85077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5294EE-F3DC-4F24-B9B3-7627D188349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221C16-AA8A-4DD0-BC7A-078ADBB0776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32BDEE-1A4C-4E74-BCFC-9B3C6539AB9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22D7EF-F081-4A01-BE00-4EDE59E11BE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131E82-1B18-43B0-BC79-2A007FDD533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6C7D10-ED17-4276-AF2F-AF9DD06DA4F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A92367-72E0-49A5-9D8D-3010864487A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70FE29-58AC-4777-8AFD-BCF1D002BE14}"/>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704BD76-17A6-456A-9185-0951C69BFF7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1180C57-ED2D-4403-ADF0-2440D5539B7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B3FE8AC-52FE-4098-8F17-E51DB1C57AE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90FC2DA-F270-4518-B40F-8F6F94189A6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E62FB40-0102-4692-AAF9-A96D1C4A5D7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BD9F3AC-3D3C-475E-B533-F769B99CB15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57CBFA6-2F44-432F-AB5F-26361FF0149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226E2D5-BDEC-4061-AAB6-A874936300E3}"/>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33B5764-CED5-4259-9F02-C0B97C3ACB0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6A738E3-DBE8-4573-9546-9FCB8173109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E1DFAAD-BD5A-45EF-B362-7ED7A926467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DDCC335-6940-41B8-891F-4FEE50C4D93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7FDA144-9E0F-4C2F-A2C2-BCCA2FD24D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52A038D-AFDF-4C1C-8AF6-38E2F914919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F9FF05A-0A06-439A-9F2E-E42344AB5BD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E9543EC-DE0A-4D26-B93A-75C35D85ED0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8723C1D-943D-45A7-87AB-7F85AA0A34F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3659DB5-FAD9-433C-8AFF-2FD547C3D7E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4EB94B5-C4BE-4FDB-AA9C-8A4544FADB9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18A5E4F-8D9E-4DE9-8671-96B884DB93D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42A44B62-3DC4-47AF-BE46-442EF4DAFF2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04CF858-13C4-4697-A3A0-D4E8F7E589E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40E52FD-8F7B-4683-B0BE-9510D4339E3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B087623-B7F9-4AA4-9107-8356E8E5994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133EC40-78EB-4C11-801B-F7993895A58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9B9941A-0273-4176-B2D0-FF5B54EAA23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43E370D-B272-41A2-9FC5-291ACA6C2FB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206E819-9B48-4C23-821F-29C372071E0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B6CE4A8-897A-4F6C-99F8-ED8A88248D1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13D9145-F18B-4355-835F-8C4A76C730C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FE699D9-6E6C-458C-AF68-FB23BA6D4C3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EC91969-A1B9-40FC-9463-C48399B3A6F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C906285-E58D-4939-A89B-C4A451436D7A}"/>
            </a:ext>
          </a:extLst>
        </xdr:cNvPr>
        <xdr:cNvCxnSpPr/>
      </xdr:nvCxnSpPr>
      <xdr:spPr>
        <a:xfrm flipV="1">
          <a:off x="4086225" y="925258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85094C5-C500-4D68-BF79-2150086973C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4E8ED30-5AB9-41B0-B1FB-0DD10DF13EE7}"/>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53B21A2-F837-403E-AC0F-71BDFADF184A}"/>
            </a:ext>
          </a:extLst>
        </xdr:cNvPr>
        <xdr:cNvSpPr txBox="1"/>
      </xdr:nvSpPr>
      <xdr:spPr>
        <a:xfrm>
          <a:off x="4124960" y="903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8048BC42-A86A-4A36-B741-19E433C121B5}"/>
            </a:ext>
          </a:extLst>
        </xdr:cNvPr>
        <xdr:cNvCxnSpPr/>
      </xdr:nvCxnSpPr>
      <xdr:spPr>
        <a:xfrm>
          <a:off x="4020820" y="9252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92DCBDB-AC05-4CF7-AFDB-9F3D6DADA806}"/>
            </a:ext>
          </a:extLst>
        </xdr:cNvPr>
        <xdr:cNvSpPr txBox="1"/>
      </xdr:nvSpPr>
      <xdr:spPr>
        <a:xfrm>
          <a:off x="4124960" y="1013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00937AD7-D4FD-425C-9795-3B05317972FB}"/>
            </a:ext>
          </a:extLst>
        </xdr:cNvPr>
        <xdr:cNvSpPr/>
      </xdr:nvSpPr>
      <xdr:spPr>
        <a:xfrm>
          <a:off x="403606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2695F02A-2DF6-4775-9B66-FCB081765531}"/>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7695E48E-5968-4D41-B57C-A1D74DE1D885}"/>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61692F3B-D691-483D-A7E0-3A52AD6EE4B3}"/>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380050D2-B8E2-4F46-819D-7707F8C44176}"/>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652A396-1151-4FB0-95CB-2F24B85EB92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47DA4F3-A5FF-493B-AE7C-01575EACBB4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BA4C68C-982D-4425-868D-DF2F54D399F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D35578E-8FEB-4989-8E5F-E0EA3BDF2B8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9771733-DDAE-4443-A0BC-682B50045BE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19685</xdr:rowOff>
    </xdr:from>
    <xdr:to>
      <xdr:col>24</xdr:col>
      <xdr:colOff>114300</xdr:colOff>
      <xdr:row>55</xdr:row>
      <xdr:rowOff>121285</xdr:rowOff>
    </xdr:to>
    <xdr:sp macro="" textlink="">
      <xdr:nvSpPr>
        <xdr:cNvPr id="89" name="楕円 88">
          <a:extLst>
            <a:ext uri="{FF2B5EF4-FFF2-40B4-BE49-F238E27FC236}">
              <a16:creationId xmlns:a16="http://schemas.microsoft.com/office/drawing/2014/main" id="{84CE21A0-7569-427F-A66F-B13E270C31CD}"/>
            </a:ext>
          </a:extLst>
        </xdr:cNvPr>
        <xdr:cNvSpPr/>
      </xdr:nvSpPr>
      <xdr:spPr>
        <a:xfrm>
          <a:off x="4036060" y="92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106062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6D5ADC1-AFB1-4AAE-B60E-B3E32EA68994}"/>
            </a:ext>
          </a:extLst>
        </xdr:cNvPr>
        <xdr:cNvSpPr txBox="1"/>
      </xdr:nvSpPr>
      <xdr:spPr>
        <a:xfrm>
          <a:off x="4124960" y="915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149225</xdr:rowOff>
    </xdr:from>
    <xdr:to>
      <xdr:col>20</xdr:col>
      <xdr:colOff>38100</xdr:colOff>
      <xdr:row>55</xdr:row>
      <xdr:rowOff>79375</xdr:rowOff>
    </xdr:to>
    <xdr:sp macro="" textlink="">
      <xdr:nvSpPr>
        <xdr:cNvPr id="91" name="楕円 90">
          <a:extLst>
            <a:ext uri="{FF2B5EF4-FFF2-40B4-BE49-F238E27FC236}">
              <a16:creationId xmlns:a16="http://schemas.microsoft.com/office/drawing/2014/main" id="{599986D2-14EA-4C5E-BD80-26F24B496E25}"/>
            </a:ext>
          </a:extLst>
        </xdr:cNvPr>
        <xdr:cNvSpPr/>
      </xdr:nvSpPr>
      <xdr:spPr>
        <a:xfrm>
          <a:off x="3312160" y="9201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28575</xdr:rowOff>
    </xdr:from>
    <xdr:to>
      <xdr:col>24</xdr:col>
      <xdr:colOff>63500</xdr:colOff>
      <xdr:row>55</xdr:row>
      <xdr:rowOff>70485</xdr:rowOff>
    </xdr:to>
    <xdr:cxnSp macro="">
      <xdr:nvCxnSpPr>
        <xdr:cNvPr id="92" name="直線コネクタ 91">
          <a:extLst>
            <a:ext uri="{FF2B5EF4-FFF2-40B4-BE49-F238E27FC236}">
              <a16:creationId xmlns:a16="http://schemas.microsoft.com/office/drawing/2014/main" id="{05C05984-8E0C-4AA6-B357-A53E7F05FDF2}"/>
            </a:ext>
          </a:extLst>
        </xdr:cNvPr>
        <xdr:cNvCxnSpPr/>
      </xdr:nvCxnSpPr>
      <xdr:spPr>
        <a:xfrm>
          <a:off x="3355340" y="924877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109220</xdr:rowOff>
    </xdr:from>
    <xdr:to>
      <xdr:col>15</xdr:col>
      <xdr:colOff>101600</xdr:colOff>
      <xdr:row>55</xdr:row>
      <xdr:rowOff>39370</xdr:rowOff>
    </xdr:to>
    <xdr:sp macro="" textlink="">
      <xdr:nvSpPr>
        <xdr:cNvPr id="93" name="楕円 92">
          <a:extLst>
            <a:ext uri="{FF2B5EF4-FFF2-40B4-BE49-F238E27FC236}">
              <a16:creationId xmlns:a16="http://schemas.microsoft.com/office/drawing/2014/main" id="{547D7997-EE13-491E-A5A1-CE9800B3717D}"/>
            </a:ext>
          </a:extLst>
        </xdr:cNvPr>
        <xdr:cNvSpPr/>
      </xdr:nvSpPr>
      <xdr:spPr>
        <a:xfrm>
          <a:off x="2514600" y="916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160020</xdr:rowOff>
    </xdr:from>
    <xdr:to>
      <xdr:col>19</xdr:col>
      <xdr:colOff>177800</xdr:colOff>
      <xdr:row>55</xdr:row>
      <xdr:rowOff>28575</xdr:rowOff>
    </xdr:to>
    <xdr:cxnSp macro="">
      <xdr:nvCxnSpPr>
        <xdr:cNvPr id="94" name="直線コネクタ 93">
          <a:extLst>
            <a:ext uri="{FF2B5EF4-FFF2-40B4-BE49-F238E27FC236}">
              <a16:creationId xmlns:a16="http://schemas.microsoft.com/office/drawing/2014/main" id="{9A4CB180-D459-4158-A248-CE65E7E5599C}"/>
            </a:ext>
          </a:extLst>
        </xdr:cNvPr>
        <xdr:cNvCxnSpPr/>
      </xdr:nvCxnSpPr>
      <xdr:spPr>
        <a:xfrm>
          <a:off x="2565400" y="921258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95" name="n_1aveValue【体育館・プール】&#10;有形固定資産減価償却率">
          <a:extLst>
            <a:ext uri="{FF2B5EF4-FFF2-40B4-BE49-F238E27FC236}">
              <a16:creationId xmlns:a16="http://schemas.microsoft.com/office/drawing/2014/main" id="{C048C097-78C5-4029-A469-17120DDDEBEF}"/>
            </a:ext>
          </a:extLst>
        </xdr:cNvPr>
        <xdr:cNvSpPr txBox="1"/>
      </xdr:nvSpPr>
      <xdr:spPr>
        <a:xfrm>
          <a:off x="317056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96" name="n_2aveValue【体育館・プール】&#10;有形固定資産減価償却率">
          <a:extLst>
            <a:ext uri="{FF2B5EF4-FFF2-40B4-BE49-F238E27FC236}">
              <a16:creationId xmlns:a16="http://schemas.microsoft.com/office/drawing/2014/main" id="{62CC78A6-B6E5-419E-A41D-91B259996E0B}"/>
            </a:ext>
          </a:extLst>
        </xdr:cNvPr>
        <xdr:cNvSpPr txBox="1"/>
      </xdr:nvSpPr>
      <xdr:spPr>
        <a:xfrm>
          <a:off x="23857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7" name="n_3aveValue【体育館・プール】&#10;有形固定資産減価償却率">
          <a:extLst>
            <a:ext uri="{FF2B5EF4-FFF2-40B4-BE49-F238E27FC236}">
              <a16:creationId xmlns:a16="http://schemas.microsoft.com/office/drawing/2014/main" id="{BC683A7F-5E96-43B3-8C00-AE632F5B7D03}"/>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8" name="n_4aveValue【体育館・プール】&#10;有形固定資産減価償却率">
          <a:extLst>
            <a:ext uri="{FF2B5EF4-FFF2-40B4-BE49-F238E27FC236}">
              <a16:creationId xmlns:a16="http://schemas.microsoft.com/office/drawing/2014/main" id="{E9D7A7B1-AE19-4918-9479-1546A3752161}"/>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95902</xdr:rowOff>
    </xdr:from>
    <xdr:ext cx="405111" cy="259045"/>
    <xdr:sp macro="" textlink="">
      <xdr:nvSpPr>
        <xdr:cNvPr id="99" name="n_1mainValue【体育館・プール】&#10;有形固定資産減価償却率">
          <a:extLst>
            <a:ext uri="{FF2B5EF4-FFF2-40B4-BE49-F238E27FC236}">
              <a16:creationId xmlns:a16="http://schemas.microsoft.com/office/drawing/2014/main" id="{D718D2F7-C035-4F0E-A0B1-A1AE498381D3}"/>
            </a:ext>
          </a:extLst>
        </xdr:cNvPr>
        <xdr:cNvSpPr txBox="1"/>
      </xdr:nvSpPr>
      <xdr:spPr>
        <a:xfrm>
          <a:off x="3170564" y="898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55897</xdr:rowOff>
    </xdr:from>
    <xdr:ext cx="405111" cy="259045"/>
    <xdr:sp macro="" textlink="">
      <xdr:nvSpPr>
        <xdr:cNvPr id="100" name="n_2mainValue【体育館・プール】&#10;有形固定資産減価償却率">
          <a:extLst>
            <a:ext uri="{FF2B5EF4-FFF2-40B4-BE49-F238E27FC236}">
              <a16:creationId xmlns:a16="http://schemas.microsoft.com/office/drawing/2014/main" id="{297421FE-261D-4ABD-965A-11263F3D3732}"/>
            </a:ext>
          </a:extLst>
        </xdr:cNvPr>
        <xdr:cNvSpPr txBox="1"/>
      </xdr:nvSpPr>
      <xdr:spPr>
        <a:xfrm>
          <a:off x="2385704" y="894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214E8F49-18DA-4081-ABEA-AB4B61B5496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DFD86379-BE69-471B-9384-8FB465F0D30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AF8FDC7D-F7FB-4EE7-9BDC-1FC942115F1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45DEC001-F8CA-4142-A1B7-7E898F9EAD1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2408F364-2B57-4CBE-9456-7E8CD7CDC78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84D4596A-FD3C-46FA-8537-D118207A7C8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C43D095D-98E4-438E-805D-6CB66BA8D04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7F5CC1FC-63B8-4C21-A5F5-0C68020334D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700BB057-3A87-462A-9246-FD6478B0AA4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993B5B43-82A8-4F57-AE61-EC068C4D818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a:extLst>
            <a:ext uri="{FF2B5EF4-FFF2-40B4-BE49-F238E27FC236}">
              <a16:creationId xmlns:a16="http://schemas.microsoft.com/office/drawing/2014/main" id="{10BBB8C3-CEB0-4A30-B018-28F5D94F1A9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5A661B8F-A015-461C-A7A9-AB4E921264E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a:extLst>
            <a:ext uri="{FF2B5EF4-FFF2-40B4-BE49-F238E27FC236}">
              <a16:creationId xmlns:a16="http://schemas.microsoft.com/office/drawing/2014/main" id="{3E3DE13F-6983-4E11-A28E-D349A57524D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a:extLst>
            <a:ext uri="{FF2B5EF4-FFF2-40B4-BE49-F238E27FC236}">
              <a16:creationId xmlns:a16="http://schemas.microsoft.com/office/drawing/2014/main" id="{FC611582-0517-4DB3-88F4-149CA517FEB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a:extLst>
            <a:ext uri="{FF2B5EF4-FFF2-40B4-BE49-F238E27FC236}">
              <a16:creationId xmlns:a16="http://schemas.microsoft.com/office/drawing/2014/main" id="{56A5F6D6-EE56-474C-8A97-672B25D941A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a:extLst>
            <a:ext uri="{FF2B5EF4-FFF2-40B4-BE49-F238E27FC236}">
              <a16:creationId xmlns:a16="http://schemas.microsoft.com/office/drawing/2014/main" id="{14289925-0847-4DEB-85E6-C79F01401EA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a:extLst>
            <a:ext uri="{FF2B5EF4-FFF2-40B4-BE49-F238E27FC236}">
              <a16:creationId xmlns:a16="http://schemas.microsoft.com/office/drawing/2014/main" id="{4CFEE9CE-81EF-42D4-BEC6-6DB7C77B0DD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a:extLst>
            <a:ext uri="{FF2B5EF4-FFF2-40B4-BE49-F238E27FC236}">
              <a16:creationId xmlns:a16="http://schemas.microsoft.com/office/drawing/2014/main" id="{EA5E6C5F-0B6B-4439-BCF0-D1809C2EC79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a:extLst>
            <a:ext uri="{FF2B5EF4-FFF2-40B4-BE49-F238E27FC236}">
              <a16:creationId xmlns:a16="http://schemas.microsoft.com/office/drawing/2014/main" id="{E6323319-ADD7-4014-BB1A-5C41C2E7B88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a:extLst>
            <a:ext uri="{FF2B5EF4-FFF2-40B4-BE49-F238E27FC236}">
              <a16:creationId xmlns:a16="http://schemas.microsoft.com/office/drawing/2014/main" id="{EF080609-E298-4C46-B6B3-77A33E9FB5E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9CD9D03D-7A4C-48EC-B1CA-0F67A0BAFBB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C01DE5A6-A2B9-49CB-89E1-25C008072EF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0A96E739-7D42-48C5-B772-BB9E2A8781D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24" name="直線コネクタ 123">
          <a:extLst>
            <a:ext uri="{FF2B5EF4-FFF2-40B4-BE49-F238E27FC236}">
              <a16:creationId xmlns:a16="http://schemas.microsoft.com/office/drawing/2014/main" id="{AE67F084-08CD-4CA3-B60A-AAE6AB90F69C}"/>
            </a:ext>
          </a:extLst>
        </xdr:cNvPr>
        <xdr:cNvCxnSpPr/>
      </xdr:nvCxnSpPr>
      <xdr:spPr>
        <a:xfrm flipV="1">
          <a:off x="9219565" y="929259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25" name="【体育館・プール】&#10;一人当たり面積最小値テキスト">
          <a:extLst>
            <a:ext uri="{FF2B5EF4-FFF2-40B4-BE49-F238E27FC236}">
              <a16:creationId xmlns:a16="http://schemas.microsoft.com/office/drawing/2014/main" id="{ACE30170-C80B-4E4B-9B2C-F699EE816B72}"/>
            </a:ext>
          </a:extLst>
        </xdr:cNvPr>
        <xdr:cNvSpPr txBox="1"/>
      </xdr:nvSpPr>
      <xdr:spPr>
        <a:xfrm>
          <a:off x="92583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26" name="直線コネクタ 125">
          <a:extLst>
            <a:ext uri="{FF2B5EF4-FFF2-40B4-BE49-F238E27FC236}">
              <a16:creationId xmlns:a16="http://schemas.microsoft.com/office/drawing/2014/main" id="{1C5FB5DD-536A-4716-8858-0405DCB560DE}"/>
            </a:ext>
          </a:extLst>
        </xdr:cNvPr>
        <xdr:cNvCxnSpPr/>
      </xdr:nvCxnSpPr>
      <xdr:spPr>
        <a:xfrm>
          <a:off x="9154160" y="1075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27" name="【体育館・プール】&#10;一人当たり面積最大値テキスト">
          <a:extLst>
            <a:ext uri="{FF2B5EF4-FFF2-40B4-BE49-F238E27FC236}">
              <a16:creationId xmlns:a16="http://schemas.microsoft.com/office/drawing/2014/main" id="{D90CC233-1BDC-4145-836C-F9A670D55EAC}"/>
            </a:ext>
          </a:extLst>
        </xdr:cNvPr>
        <xdr:cNvSpPr txBox="1"/>
      </xdr:nvSpPr>
      <xdr:spPr>
        <a:xfrm>
          <a:off x="92583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28" name="直線コネクタ 127">
          <a:extLst>
            <a:ext uri="{FF2B5EF4-FFF2-40B4-BE49-F238E27FC236}">
              <a16:creationId xmlns:a16="http://schemas.microsoft.com/office/drawing/2014/main" id="{37008621-91C0-43CA-8CBC-9378CA06EA53}"/>
            </a:ext>
          </a:extLst>
        </xdr:cNvPr>
        <xdr:cNvCxnSpPr/>
      </xdr:nvCxnSpPr>
      <xdr:spPr>
        <a:xfrm>
          <a:off x="915416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29" name="【体育館・プール】&#10;一人当たり面積平均値テキスト">
          <a:extLst>
            <a:ext uri="{FF2B5EF4-FFF2-40B4-BE49-F238E27FC236}">
              <a16:creationId xmlns:a16="http://schemas.microsoft.com/office/drawing/2014/main" id="{2B9411F4-9E49-460B-A343-B191DF917B7E}"/>
            </a:ext>
          </a:extLst>
        </xdr:cNvPr>
        <xdr:cNvSpPr txBox="1"/>
      </xdr:nvSpPr>
      <xdr:spPr>
        <a:xfrm>
          <a:off x="9258300" y="1018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0" name="フローチャート: 判断 129">
          <a:extLst>
            <a:ext uri="{FF2B5EF4-FFF2-40B4-BE49-F238E27FC236}">
              <a16:creationId xmlns:a16="http://schemas.microsoft.com/office/drawing/2014/main" id="{7BB5B00C-CD80-4C1F-BA12-674CB76FC153}"/>
            </a:ext>
          </a:extLst>
        </xdr:cNvPr>
        <xdr:cNvSpPr/>
      </xdr:nvSpPr>
      <xdr:spPr>
        <a:xfrm>
          <a:off x="9192260" y="10334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1" name="フローチャート: 判断 130">
          <a:extLst>
            <a:ext uri="{FF2B5EF4-FFF2-40B4-BE49-F238E27FC236}">
              <a16:creationId xmlns:a16="http://schemas.microsoft.com/office/drawing/2014/main" id="{F1AAB1EB-0CE3-4D5E-8140-64DE88ACF650}"/>
            </a:ext>
          </a:extLst>
        </xdr:cNvPr>
        <xdr:cNvSpPr/>
      </xdr:nvSpPr>
      <xdr:spPr>
        <a:xfrm>
          <a:off x="844550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2" name="フローチャート: 判断 131">
          <a:extLst>
            <a:ext uri="{FF2B5EF4-FFF2-40B4-BE49-F238E27FC236}">
              <a16:creationId xmlns:a16="http://schemas.microsoft.com/office/drawing/2014/main" id="{9583990B-75D7-4348-B592-08F4EBF3FC6F}"/>
            </a:ext>
          </a:extLst>
        </xdr:cNvPr>
        <xdr:cNvSpPr/>
      </xdr:nvSpPr>
      <xdr:spPr>
        <a:xfrm>
          <a:off x="7670800" y="104026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156464</xdr:rowOff>
    </xdr:from>
    <xdr:to>
      <xdr:col>41</xdr:col>
      <xdr:colOff>101600</xdr:colOff>
      <xdr:row>62</xdr:row>
      <xdr:rowOff>86614</xdr:rowOff>
    </xdr:to>
    <xdr:sp macro="" textlink="">
      <xdr:nvSpPr>
        <xdr:cNvPr id="133" name="フローチャート: 判断 132">
          <a:extLst>
            <a:ext uri="{FF2B5EF4-FFF2-40B4-BE49-F238E27FC236}">
              <a16:creationId xmlns:a16="http://schemas.microsoft.com/office/drawing/2014/main" id="{3922E99A-D0AF-4E5C-904B-DC65E8ED3687}"/>
            </a:ext>
          </a:extLst>
        </xdr:cNvPr>
        <xdr:cNvSpPr/>
      </xdr:nvSpPr>
      <xdr:spPr>
        <a:xfrm>
          <a:off x="6873240" y="1038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152654</xdr:rowOff>
    </xdr:from>
    <xdr:to>
      <xdr:col>36</xdr:col>
      <xdr:colOff>165100</xdr:colOff>
      <xdr:row>62</xdr:row>
      <xdr:rowOff>82804</xdr:rowOff>
    </xdr:to>
    <xdr:sp macro="" textlink="">
      <xdr:nvSpPr>
        <xdr:cNvPr id="134" name="フローチャート: 判断 133">
          <a:extLst>
            <a:ext uri="{FF2B5EF4-FFF2-40B4-BE49-F238E27FC236}">
              <a16:creationId xmlns:a16="http://schemas.microsoft.com/office/drawing/2014/main" id="{7FB5DCA5-0784-46AF-BBA9-43EC68DED800}"/>
            </a:ext>
          </a:extLst>
        </xdr:cNvPr>
        <xdr:cNvSpPr/>
      </xdr:nvSpPr>
      <xdr:spPr>
        <a:xfrm>
          <a:off x="609854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C6D1426C-3E46-409E-8D80-21F8FA39D3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47D7D11-E413-4492-8E41-AB3AE958DB9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2C00FC7-3D68-4C79-B183-884A5453AAB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48C5A5F-D146-4A13-A987-393C609658A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C1B12F3-38AD-401D-A049-15BF2FB804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89408</xdr:rowOff>
    </xdr:from>
    <xdr:to>
      <xdr:col>55</xdr:col>
      <xdr:colOff>50800</xdr:colOff>
      <xdr:row>64</xdr:row>
      <xdr:rowOff>19558</xdr:rowOff>
    </xdr:to>
    <xdr:sp macro="" textlink="">
      <xdr:nvSpPr>
        <xdr:cNvPr id="140" name="楕円 139">
          <a:extLst>
            <a:ext uri="{FF2B5EF4-FFF2-40B4-BE49-F238E27FC236}">
              <a16:creationId xmlns:a16="http://schemas.microsoft.com/office/drawing/2014/main" id="{ED0EE33E-76D5-4157-8F2F-2AA7F79A958D}"/>
            </a:ext>
          </a:extLst>
        </xdr:cNvPr>
        <xdr:cNvSpPr/>
      </xdr:nvSpPr>
      <xdr:spPr>
        <a:xfrm>
          <a:off x="9192260" y="10650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4335</xdr:rowOff>
    </xdr:from>
    <xdr:ext cx="469744" cy="259045"/>
    <xdr:sp macro="" textlink="">
      <xdr:nvSpPr>
        <xdr:cNvPr id="141" name="【体育館・プール】&#10;一人当たり面積該当値テキスト">
          <a:extLst>
            <a:ext uri="{FF2B5EF4-FFF2-40B4-BE49-F238E27FC236}">
              <a16:creationId xmlns:a16="http://schemas.microsoft.com/office/drawing/2014/main" id="{27D1C9FC-63E0-41C3-AEAE-6F8AD3DFCC3D}"/>
            </a:ext>
          </a:extLst>
        </xdr:cNvPr>
        <xdr:cNvSpPr txBox="1"/>
      </xdr:nvSpPr>
      <xdr:spPr>
        <a:xfrm>
          <a:off x="9258300" y="1056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92456</xdr:rowOff>
    </xdr:from>
    <xdr:to>
      <xdr:col>50</xdr:col>
      <xdr:colOff>165100</xdr:colOff>
      <xdr:row>64</xdr:row>
      <xdr:rowOff>22606</xdr:rowOff>
    </xdr:to>
    <xdr:sp macro="" textlink="">
      <xdr:nvSpPr>
        <xdr:cNvPr id="142" name="楕円 141">
          <a:extLst>
            <a:ext uri="{FF2B5EF4-FFF2-40B4-BE49-F238E27FC236}">
              <a16:creationId xmlns:a16="http://schemas.microsoft.com/office/drawing/2014/main" id="{2ED116A6-7097-494C-A3DD-AD66DD942153}"/>
            </a:ext>
          </a:extLst>
        </xdr:cNvPr>
        <xdr:cNvSpPr/>
      </xdr:nvSpPr>
      <xdr:spPr>
        <a:xfrm>
          <a:off x="8445500" y="1065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140208</xdr:rowOff>
    </xdr:from>
    <xdr:to>
      <xdr:col>55</xdr:col>
      <xdr:colOff>0</xdr:colOff>
      <xdr:row>63</xdr:row>
      <xdr:rowOff>143256</xdr:rowOff>
    </xdr:to>
    <xdr:cxnSp macro="">
      <xdr:nvCxnSpPr>
        <xdr:cNvPr id="143" name="直線コネクタ 142">
          <a:extLst>
            <a:ext uri="{FF2B5EF4-FFF2-40B4-BE49-F238E27FC236}">
              <a16:creationId xmlns:a16="http://schemas.microsoft.com/office/drawing/2014/main" id="{18CAC8B2-9133-4929-AC2C-158DB0B120D1}"/>
            </a:ext>
          </a:extLst>
        </xdr:cNvPr>
        <xdr:cNvCxnSpPr/>
      </xdr:nvCxnSpPr>
      <xdr:spPr>
        <a:xfrm flipV="1">
          <a:off x="8496300" y="10701528"/>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96266</xdr:rowOff>
    </xdr:from>
    <xdr:to>
      <xdr:col>46</xdr:col>
      <xdr:colOff>38100</xdr:colOff>
      <xdr:row>64</xdr:row>
      <xdr:rowOff>26416</xdr:rowOff>
    </xdr:to>
    <xdr:sp macro="" textlink="">
      <xdr:nvSpPr>
        <xdr:cNvPr id="144" name="楕円 143">
          <a:extLst>
            <a:ext uri="{FF2B5EF4-FFF2-40B4-BE49-F238E27FC236}">
              <a16:creationId xmlns:a16="http://schemas.microsoft.com/office/drawing/2014/main" id="{672D9783-F594-40D9-BAC7-6EA618B95D5F}"/>
            </a:ext>
          </a:extLst>
        </xdr:cNvPr>
        <xdr:cNvSpPr/>
      </xdr:nvSpPr>
      <xdr:spPr>
        <a:xfrm>
          <a:off x="7670800" y="10657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143256</xdr:rowOff>
    </xdr:from>
    <xdr:to>
      <xdr:col>50</xdr:col>
      <xdr:colOff>114300</xdr:colOff>
      <xdr:row>63</xdr:row>
      <xdr:rowOff>147066</xdr:rowOff>
    </xdr:to>
    <xdr:cxnSp macro="">
      <xdr:nvCxnSpPr>
        <xdr:cNvPr id="145" name="直線コネクタ 144">
          <a:extLst>
            <a:ext uri="{FF2B5EF4-FFF2-40B4-BE49-F238E27FC236}">
              <a16:creationId xmlns:a16="http://schemas.microsoft.com/office/drawing/2014/main" id="{6D258C4F-5E3E-415A-BCE2-25449F5D23B9}"/>
            </a:ext>
          </a:extLst>
        </xdr:cNvPr>
        <xdr:cNvCxnSpPr/>
      </xdr:nvCxnSpPr>
      <xdr:spPr>
        <a:xfrm flipV="1">
          <a:off x="7713980" y="10704576"/>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46" name="n_1aveValue【体育館・プール】&#10;一人当たり面積">
          <a:extLst>
            <a:ext uri="{FF2B5EF4-FFF2-40B4-BE49-F238E27FC236}">
              <a16:creationId xmlns:a16="http://schemas.microsoft.com/office/drawing/2014/main" id="{77B7A4C5-D9EA-406C-AFB9-FA26590F9D09}"/>
            </a:ext>
          </a:extLst>
        </xdr:cNvPr>
        <xdr:cNvSpPr txBox="1"/>
      </xdr:nvSpPr>
      <xdr:spPr>
        <a:xfrm>
          <a:off x="827158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47" name="n_2aveValue【体育館・プール】&#10;一人当たり面積">
          <a:extLst>
            <a:ext uri="{FF2B5EF4-FFF2-40B4-BE49-F238E27FC236}">
              <a16:creationId xmlns:a16="http://schemas.microsoft.com/office/drawing/2014/main" id="{71776B21-4E75-46FA-A2B2-9095A39EBA52}"/>
            </a:ext>
          </a:extLst>
        </xdr:cNvPr>
        <xdr:cNvSpPr txBox="1"/>
      </xdr:nvSpPr>
      <xdr:spPr>
        <a:xfrm>
          <a:off x="7509587" y="101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103141</xdr:rowOff>
    </xdr:from>
    <xdr:ext cx="469744" cy="259045"/>
    <xdr:sp macro="" textlink="">
      <xdr:nvSpPr>
        <xdr:cNvPr id="148" name="n_3aveValue【体育館・プール】&#10;一人当たり面積">
          <a:extLst>
            <a:ext uri="{FF2B5EF4-FFF2-40B4-BE49-F238E27FC236}">
              <a16:creationId xmlns:a16="http://schemas.microsoft.com/office/drawing/2014/main" id="{0E6A046B-886F-402D-A2A8-F4C5B017827C}"/>
            </a:ext>
          </a:extLst>
        </xdr:cNvPr>
        <xdr:cNvSpPr txBox="1"/>
      </xdr:nvSpPr>
      <xdr:spPr>
        <a:xfrm>
          <a:off x="6712027" y="101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99331</xdr:rowOff>
    </xdr:from>
    <xdr:ext cx="469744" cy="259045"/>
    <xdr:sp macro="" textlink="">
      <xdr:nvSpPr>
        <xdr:cNvPr id="149" name="n_4aveValue【体育館・プール】&#10;一人当たり面積">
          <a:extLst>
            <a:ext uri="{FF2B5EF4-FFF2-40B4-BE49-F238E27FC236}">
              <a16:creationId xmlns:a16="http://schemas.microsoft.com/office/drawing/2014/main" id="{4C0DE814-BBCA-4C42-B29F-BAF4E0171F71}"/>
            </a:ext>
          </a:extLst>
        </xdr:cNvPr>
        <xdr:cNvSpPr txBox="1"/>
      </xdr:nvSpPr>
      <xdr:spPr>
        <a:xfrm>
          <a:off x="59373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13733</xdr:rowOff>
    </xdr:from>
    <xdr:ext cx="469744" cy="259045"/>
    <xdr:sp macro="" textlink="">
      <xdr:nvSpPr>
        <xdr:cNvPr id="150" name="n_1mainValue【体育館・プール】&#10;一人当たり面積">
          <a:extLst>
            <a:ext uri="{FF2B5EF4-FFF2-40B4-BE49-F238E27FC236}">
              <a16:creationId xmlns:a16="http://schemas.microsoft.com/office/drawing/2014/main" id="{0BE44494-939F-42A3-B085-F201C372BB1C}"/>
            </a:ext>
          </a:extLst>
        </xdr:cNvPr>
        <xdr:cNvSpPr txBox="1"/>
      </xdr:nvSpPr>
      <xdr:spPr>
        <a:xfrm>
          <a:off x="827158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17543</xdr:rowOff>
    </xdr:from>
    <xdr:ext cx="469744" cy="259045"/>
    <xdr:sp macro="" textlink="">
      <xdr:nvSpPr>
        <xdr:cNvPr id="151" name="n_2mainValue【体育館・プール】&#10;一人当たり面積">
          <a:extLst>
            <a:ext uri="{FF2B5EF4-FFF2-40B4-BE49-F238E27FC236}">
              <a16:creationId xmlns:a16="http://schemas.microsoft.com/office/drawing/2014/main" id="{51676DEE-45D6-491E-B455-645D614AAA39}"/>
            </a:ext>
          </a:extLst>
        </xdr:cNvPr>
        <xdr:cNvSpPr txBox="1"/>
      </xdr:nvSpPr>
      <xdr:spPr>
        <a:xfrm>
          <a:off x="750958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5774C3C5-5272-4D52-AB66-5D860E538FD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6B210D01-23B4-40E5-A321-F2C134683FB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3CAC8B79-3816-411D-9387-395D1D9197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2C1DEDB8-DD9C-43BE-A083-EF42A9BA79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468B1640-81BA-4B77-9C7C-71174C6D8F2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661040A2-8D5B-45E0-B29A-EB68851CFA2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7661AA96-A1CB-44D5-A0AF-59FBEEEA275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63EBF067-34C8-4270-B264-58D6339E6B6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a:extLst>
            <a:ext uri="{FF2B5EF4-FFF2-40B4-BE49-F238E27FC236}">
              <a16:creationId xmlns:a16="http://schemas.microsoft.com/office/drawing/2014/main" id="{0EA6053B-D1C0-45CD-B363-5443AC412F6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a:extLst>
            <a:ext uri="{FF2B5EF4-FFF2-40B4-BE49-F238E27FC236}">
              <a16:creationId xmlns:a16="http://schemas.microsoft.com/office/drawing/2014/main" id="{759884FE-34EB-4E6D-972A-84AEB7F1542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a:extLst>
            <a:ext uri="{FF2B5EF4-FFF2-40B4-BE49-F238E27FC236}">
              <a16:creationId xmlns:a16="http://schemas.microsoft.com/office/drawing/2014/main" id="{51532E4E-2D63-4A65-9484-4B445EF112E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a:extLst>
            <a:ext uri="{FF2B5EF4-FFF2-40B4-BE49-F238E27FC236}">
              <a16:creationId xmlns:a16="http://schemas.microsoft.com/office/drawing/2014/main" id="{686857D2-C2FF-42BC-A8DE-B6DC41961FF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4" name="テキスト ボックス 163">
          <a:extLst>
            <a:ext uri="{FF2B5EF4-FFF2-40B4-BE49-F238E27FC236}">
              <a16:creationId xmlns:a16="http://schemas.microsoft.com/office/drawing/2014/main" id="{A011C064-90F8-4A88-A381-A867E695C40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a:extLst>
            <a:ext uri="{FF2B5EF4-FFF2-40B4-BE49-F238E27FC236}">
              <a16:creationId xmlns:a16="http://schemas.microsoft.com/office/drawing/2014/main" id="{5117F976-76D9-4269-8916-B512410E13B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a:extLst>
            <a:ext uri="{FF2B5EF4-FFF2-40B4-BE49-F238E27FC236}">
              <a16:creationId xmlns:a16="http://schemas.microsoft.com/office/drawing/2014/main" id="{2D5DB25C-8F79-43A4-92EE-BC1AF0C4011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a:extLst>
            <a:ext uri="{FF2B5EF4-FFF2-40B4-BE49-F238E27FC236}">
              <a16:creationId xmlns:a16="http://schemas.microsoft.com/office/drawing/2014/main" id="{C455664A-6430-4847-91B5-80EDF85B2E6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a:extLst>
            <a:ext uri="{FF2B5EF4-FFF2-40B4-BE49-F238E27FC236}">
              <a16:creationId xmlns:a16="http://schemas.microsoft.com/office/drawing/2014/main" id="{72E9407A-FC98-4519-80EE-B6D2B7D4D88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a:extLst>
            <a:ext uri="{FF2B5EF4-FFF2-40B4-BE49-F238E27FC236}">
              <a16:creationId xmlns:a16="http://schemas.microsoft.com/office/drawing/2014/main" id="{CFC3C21F-ABA9-4A3E-A3DD-DA12D5743D5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a:extLst>
            <a:ext uri="{FF2B5EF4-FFF2-40B4-BE49-F238E27FC236}">
              <a16:creationId xmlns:a16="http://schemas.microsoft.com/office/drawing/2014/main" id="{08871BE0-CA57-4D8E-BD71-E13025F833D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a:extLst>
            <a:ext uri="{FF2B5EF4-FFF2-40B4-BE49-F238E27FC236}">
              <a16:creationId xmlns:a16="http://schemas.microsoft.com/office/drawing/2014/main" id="{C4222244-5D95-45C7-912A-0B81A2D2D0E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2" name="テキスト ボックス 171">
          <a:extLst>
            <a:ext uri="{FF2B5EF4-FFF2-40B4-BE49-F238E27FC236}">
              <a16:creationId xmlns:a16="http://schemas.microsoft.com/office/drawing/2014/main" id="{609EC23C-A61F-4AF3-820E-AE2804A049F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C12033EC-6106-4FFC-AA3A-3CFBFA2B28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4" name="テキスト ボックス 173">
          <a:extLst>
            <a:ext uri="{FF2B5EF4-FFF2-40B4-BE49-F238E27FC236}">
              <a16:creationId xmlns:a16="http://schemas.microsoft.com/office/drawing/2014/main" id="{1DC16B4F-7151-4875-A0DD-03A5813BB9B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0A5E6654-94BC-4181-BDBB-FAAE34A656C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76" name="直線コネクタ 175">
          <a:extLst>
            <a:ext uri="{FF2B5EF4-FFF2-40B4-BE49-F238E27FC236}">
              <a16:creationId xmlns:a16="http://schemas.microsoft.com/office/drawing/2014/main" id="{A370C74E-870E-4B64-A69F-D7CC0506A9FF}"/>
            </a:ext>
          </a:extLst>
        </xdr:cNvPr>
        <xdr:cNvCxnSpPr/>
      </xdr:nvCxnSpPr>
      <xdr:spPr>
        <a:xfrm flipV="1">
          <a:off x="4086225" y="13018769"/>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77" name="【福祉施設】&#10;有形固定資産減価償却率最小値テキスト">
          <a:extLst>
            <a:ext uri="{FF2B5EF4-FFF2-40B4-BE49-F238E27FC236}">
              <a16:creationId xmlns:a16="http://schemas.microsoft.com/office/drawing/2014/main" id="{7050BC32-1C39-4D33-9A52-E523073C35F1}"/>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78" name="直線コネクタ 177">
          <a:extLst>
            <a:ext uri="{FF2B5EF4-FFF2-40B4-BE49-F238E27FC236}">
              <a16:creationId xmlns:a16="http://schemas.microsoft.com/office/drawing/2014/main" id="{F5676D94-8DE6-4C46-A220-2B27CE468C92}"/>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79" name="【福祉施設】&#10;有形固定資産減価償却率最大値テキスト">
          <a:extLst>
            <a:ext uri="{FF2B5EF4-FFF2-40B4-BE49-F238E27FC236}">
              <a16:creationId xmlns:a16="http://schemas.microsoft.com/office/drawing/2014/main" id="{D8410230-8B35-49B7-8123-2334A2FB3B7E}"/>
            </a:ext>
          </a:extLst>
        </xdr:cNvPr>
        <xdr:cNvSpPr txBox="1"/>
      </xdr:nvSpPr>
      <xdr:spPr>
        <a:xfrm>
          <a:off x="4124960" y="127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80" name="直線コネクタ 179">
          <a:extLst>
            <a:ext uri="{FF2B5EF4-FFF2-40B4-BE49-F238E27FC236}">
              <a16:creationId xmlns:a16="http://schemas.microsoft.com/office/drawing/2014/main" id="{DF2835B3-7B93-4421-AA8B-69AAB8ADA33B}"/>
            </a:ext>
          </a:extLst>
        </xdr:cNvPr>
        <xdr:cNvCxnSpPr/>
      </xdr:nvCxnSpPr>
      <xdr:spPr>
        <a:xfrm>
          <a:off x="402082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59A5B312-893D-4D99-AA56-E7212C2BADF8}"/>
            </a:ext>
          </a:extLst>
        </xdr:cNvPr>
        <xdr:cNvSpPr txBox="1"/>
      </xdr:nvSpPr>
      <xdr:spPr>
        <a:xfrm>
          <a:off x="412496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82" name="フローチャート: 判断 181">
          <a:extLst>
            <a:ext uri="{FF2B5EF4-FFF2-40B4-BE49-F238E27FC236}">
              <a16:creationId xmlns:a16="http://schemas.microsoft.com/office/drawing/2014/main" id="{6A78FC74-EFBE-40BC-8F13-0110742EF6F8}"/>
            </a:ext>
          </a:extLst>
        </xdr:cNvPr>
        <xdr:cNvSpPr/>
      </xdr:nvSpPr>
      <xdr:spPr>
        <a:xfrm>
          <a:off x="403606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83" name="フローチャート: 判断 182">
          <a:extLst>
            <a:ext uri="{FF2B5EF4-FFF2-40B4-BE49-F238E27FC236}">
              <a16:creationId xmlns:a16="http://schemas.microsoft.com/office/drawing/2014/main" id="{9EDFA29A-08B3-4D6E-AAF0-EEAD9D613ECE}"/>
            </a:ext>
          </a:extLst>
        </xdr:cNvPr>
        <xdr:cNvSpPr/>
      </xdr:nvSpPr>
      <xdr:spPr>
        <a:xfrm>
          <a:off x="3312160" y="1357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84" name="フローチャート: 判断 183">
          <a:extLst>
            <a:ext uri="{FF2B5EF4-FFF2-40B4-BE49-F238E27FC236}">
              <a16:creationId xmlns:a16="http://schemas.microsoft.com/office/drawing/2014/main" id="{5568796A-23A5-4042-8B88-900513E6AD43}"/>
            </a:ext>
          </a:extLst>
        </xdr:cNvPr>
        <xdr:cNvSpPr/>
      </xdr:nvSpPr>
      <xdr:spPr>
        <a:xfrm>
          <a:off x="25146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85" name="フローチャート: 判断 184">
          <a:extLst>
            <a:ext uri="{FF2B5EF4-FFF2-40B4-BE49-F238E27FC236}">
              <a16:creationId xmlns:a16="http://schemas.microsoft.com/office/drawing/2014/main" id="{E1419FB9-193D-4D0D-A160-9D477EFE2A74}"/>
            </a:ext>
          </a:extLst>
        </xdr:cNvPr>
        <xdr:cNvSpPr/>
      </xdr:nvSpPr>
      <xdr:spPr>
        <a:xfrm>
          <a:off x="17399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186" name="フローチャート: 判断 185">
          <a:extLst>
            <a:ext uri="{FF2B5EF4-FFF2-40B4-BE49-F238E27FC236}">
              <a16:creationId xmlns:a16="http://schemas.microsoft.com/office/drawing/2014/main" id="{8436B270-B491-4DC2-9D43-A6A5AC1B21F5}"/>
            </a:ext>
          </a:extLst>
        </xdr:cNvPr>
        <xdr:cNvSpPr/>
      </xdr:nvSpPr>
      <xdr:spPr>
        <a:xfrm>
          <a:off x="965200" y="13581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A59FEF64-8823-448F-9A60-E52487EF5A7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B5A9169B-647C-4DF1-AC85-C6346987E86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E0A7E947-0EB3-4DA1-A1EA-6C35931A9B2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C591AE15-4673-47BA-8A8F-3431AB8CF40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7ABF7C7C-F611-4804-832B-B1124B0851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31114</xdr:rowOff>
    </xdr:from>
    <xdr:to>
      <xdr:col>24</xdr:col>
      <xdr:colOff>114300</xdr:colOff>
      <xdr:row>86</xdr:row>
      <xdr:rowOff>132714</xdr:rowOff>
    </xdr:to>
    <xdr:sp macro="" textlink="">
      <xdr:nvSpPr>
        <xdr:cNvPr id="192" name="楕円 191">
          <a:extLst>
            <a:ext uri="{FF2B5EF4-FFF2-40B4-BE49-F238E27FC236}">
              <a16:creationId xmlns:a16="http://schemas.microsoft.com/office/drawing/2014/main" id="{7DA7E962-E875-4461-A189-72A919976848}"/>
            </a:ext>
          </a:extLst>
        </xdr:cNvPr>
        <xdr:cNvSpPr/>
      </xdr:nvSpPr>
      <xdr:spPr>
        <a:xfrm>
          <a:off x="4036060" y="144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117491</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2F196BDE-657B-4F14-ACC1-406D46228662}"/>
            </a:ext>
          </a:extLst>
        </xdr:cNvPr>
        <xdr:cNvSpPr txBox="1"/>
      </xdr:nvSpPr>
      <xdr:spPr>
        <a:xfrm>
          <a:off x="4124960" y="1436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168275</xdr:rowOff>
    </xdr:from>
    <xdr:to>
      <xdr:col>20</xdr:col>
      <xdr:colOff>38100</xdr:colOff>
      <xdr:row>86</xdr:row>
      <xdr:rowOff>98425</xdr:rowOff>
    </xdr:to>
    <xdr:sp macro="" textlink="">
      <xdr:nvSpPr>
        <xdr:cNvPr id="194" name="楕円 193">
          <a:extLst>
            <a:ext uri="{FF2B5EF4-FFF2-40B4-BE49-F238E27FC236}">
              <a16:creationId xmlns:a16="http://schemas.microsoft.com/office/drawing/2014/main" id="{C58F05EE-8AD9-4C8D-A61A-493309D2AECB}"/>
            </a:ext>
          </a:extLst>
        </xdr:cNvPr>
        <xdr:cNvSpPr/>
      </xdr:nvSpPr>
      <xdr:spPr>
        <a:xfrm>
          <a:off x="3312160" y="14417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47625</xdr:rowOff>
    </xdr:from>
    <xdr:to>
      <xdr:col>24</xdr:col>
      <xdr:colOff>63500</xdr:colOff>
      <xdr:row>86</xdr:row>
      <xdr:rowOff>81914</xdr:rowOff>
    </xdr:to>
    <xdr:cxnSp macro="">
      <xdr:nvCxnSpPr>
        <xdr:cNvPr id="195" name="直線コネクタ 194">
          <a:extLst>
            <a:ext uri="{FF2B5EF4-FFF2-40B4-BE49-F238E27FC236}">
              <a16:creationId xmlns:a16="http://schemas.microsoft.com/office/drawing/2014/main" id="{0ACC55DB-7D23-44B7-9773-1C535C99C96D}"/>
            </a:ext>
          </a:extLst>
        </xdr:cNvPr>
        <xdr:cNvCxnSpPr/>
      </xdr:nvCxnSpPr>
      <xdr:spPr>
        <a:xfrm>
          <a:off x="3355340" y="14464665"/>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135889</xdr:rowOff>
    </xdr:from>
    <xdr:to>
      <xdr:col>15</xdr:col>
      <xdr:colOff>101600</xdr:colOff>
      <xdr:row>86</xdr:row>
      <xdr:rowOff>66039</xdr:rowOff>
    </xdr:to>
    <xdr:sp macro="" textlink="">
      <xdr:nvSpPr>
        <xdr:cNvPr id="196" name="楕円 195">
          <a:extLst>
            <a:ext uri="{FF2B5EF4-FFF2-40B4-BE49-F238E27FC236}">
              <a16:creationId xmlns:a16="http://schemas.microsoft.com/office/drawing/2014/main" id="{8ECE7415-DE6C-4E71-8FAD-B30FD50A9150}"/>
            </a:ext>
          </a:extLst>
        </xdr:cNvPr>
        <xdr:cNvSpPr/>
      </xdr:nvSpPr>
      <xdr:spPr>
        <a:xfrm>
          <a:off x="251460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15239</xdr:rowOff>
    </xdr:from>
    <xdr:to>
      <xdr:col>19</xdr:col>
      <xdr:colOff>177800</xdr:colOff>
      <xdr:row>86</xdr:row>
      <xdr:rowOff>47625</xdr:rowOff>
    </xdr:to>
    <xdr:cxnSp macro="">
      <xdr:nvCxnSpPr>
        <xdr:cNvPr id="197" name="直線コネクタ 196">
          <a:extLst>
            <a:ext uri="{FF2B5EF4-FFF2-40B4-BE49-F238E27FC236}">
              <a16:creationId xmlns:a16="http://schemas.microsoft.com/office/drawing/2014/main" id="{3795BCCB-C4D6-4F45-A4FB-C4E9F0042159}"/>
            </a:ext>
          </a:extLst>
        </xdr:cNvPr>
        <xdr:cNvCxnSpPr/>
      </xdr:nvCxnSpPr>
      <xdr:spPr>
        <a:xfrm>
          <a:off x="2565400" y="14432279"/>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105411</xdr:rowOff>
    </xdr:from>
    <xdr:to>
      <xdr:col>10</xdr:col>
      <xdr:colOff>165100</xdr:colOff>
      <xdr:row>86</xdr:row>
      <xdr:rowOff>35561</xdr:rowOff>
    </xdr:to>
    <xdr:sp macro="" textlink="">
      <xdr:nvSpPr>
        <xdr:cNvPr id="198" name="楕円 197">
          <a:extLst>
            <a:ext uri="{FF2B5EF4-FFF2-40B4-BE49-F238E27FC236}">
              <a16:creationId xmlns:a16="http://schemas.microsoft.com/office/drawing/2014/main" id="{17D2C688-EE69-4D35-A233-09846D772B37}"/>
            </a:ext>
          </a:extLst>
        </xdr:cNvPr>
        <xdr:cNvSpPr/>
      </xdr:nvSpPr>
      <xdr:spPr>
        <a:xfrm>
          <a:off x="1739900" y="14354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156211</xdr:rowOff>
    </xdr:from>
    <xdr:to>
      <xdr:col>15</xdr:col>
      <xdr:colOff>50800</xdr:colOff>
      <xdr:row>86</xdr:row>
      <xdr:rowOff>15239</xdr:rowOff>
    </xdr:to>
    <xdr:cxnSp macro="">
      <xdr:nvCxnSpPr>
        <xdr:cNvPr id="199" name="直線コネクタ 198">
          <a:extLst>
            <a:ext uri="{FF2B5EF4-FFF2-40B4-BE49-F238E27FC236}">
              <a16:creationId xmlns:a16="http://schemas.microsoft.com/office/drawing/2014/main" id="{BA281597-F7AB-447B-8BF9-DC640BA79996}"/>
            </a:ext>
          </a:extLst>
        </xdr:cNvPr>
        <xdr:cNvCxnSpPr/>
      </xdr:nvCxnSpPr>
      <xdr:spPr>
        <a:xfrm>
          <a:off x="1790700" y="14405611"/>
          <a:ext cx="77470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00" name="n_1aveValue【福祉施設】&#10;有形固定資産減価償却率">
          <a:extLst>
            <a:ext uri="{FF2B5EF4-FFF2-40B4-BE49-F238E27FC236}">
              <a16:creationId xmlns:a16="http://schemas.microsoft.com/office/drawing/2014/main" id="{5D5C9D80-F7EF-4136-B3DD-3200D65ECC98}"/>
            </a:ext>
          </a:extLst>
        </xdr:cNvPr>
        <xdr:cNvSpPr txBox="1"/>
      </xdr:nvSpPr>
      <xdr:spPr>
        <a:xfrm>
          <a:off x="317056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01" name="n_2aveValue【福祉施設】&#10;有形固定資産減価償却率">
          <a:extLst>
            <a:ext uri="{FF2B5EF4-FFF2-40B4-BE49-F238E27FC236}">
              <a16:creationId xmlns:a16="http://schemas.microsoft.com/office/drawing/2014/main" id="{306CA2C4-352D-4E42-A748-5E7871E5264A}"/>
            </a:ext>
          </a:extLst>
        </xdr:cNvPr>
        <xdr:cNvSpPr txBox="1"/>
      </xdr:nvSpPr>
      <xdr:spPr>
        <a:xfrm>
          <a:off x="23857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02" name="n_3aveValue【福祉施設】&#10;有形固定資産減価償却率">
          <a:extLst>
            <a:ext uri="{FF2B5EF4-FFF2-40B4-BE49-F238E27FC236}">
              <a16:creationId xmlns:a16="http://schemas.microsoft.com/office/drawing/2014/main" id="{6A03136C-EAFD-4C04-B10B-186943044BE9}"/>
            </a:ext>
          </a:extLst>
        </xdr:cNvPr>
        <xdr:cNvSpPr txBox="1"/>
      </xdr:nvSpPr>
      <xdr:spPr>
        <a:xfrm>
          <a:off x="16110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203" name="n_4aveValue【福祉施設】&#10;有形固定資産減価償却率">
          <a:extLst>
            <a:ext uri="{FF2B5EF4-FFF2-40B4-BE49-F238E27FC236}">
              <a16:creationId xmlns:a16="http://schemas.microsoft.com/office/drawing/2014/main" id="{82679E7E-D7F2-402B-886E-1F29410BF363}"/>
            </a:ext>
          </a:extLst>
        </xdr:cNvPr>
        <xdr:cNvSpPr txBox="1"/>
      </xdr:nvSpPr>
      <xdr:spPr>
        <a:xfrm>
          <a:off x="83630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89552</xdr:rowOff>
    </xdr:from>
    <xdr:ext cx="405111" cy="259045"/>
    <xdr:sp macro="" textlink="">
      <xdr:nvSpPr>
        <xdr:cNvPr id="204" name="n_1mainValue【福祉施設】&#10;有形固定資産減価償却率">
          <a:extLst>
            <a:ext uri="{FF2B5EF4-FFF2-40B4-BE49-F238E27FC236}">
              <a16:creationId xmlns:a16="http://schemas.microsoft.com/office/drawing/2014/main" id="{70077569-2C3A-4EE3-B24C-754811E57E42}"/>
            </a:ext>
          </a:extLst>
        </xdr:cNvPr>
        <xdr:cNvSpPr txBox="1"/>
      </xdr:nvSpPr>
      <xdr:spPr>
        <a:xfrm>
          <a:off x="3170564" y="145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205" name="n_2mainValue【福祉施設】&#10;有形固定資産減価償却率">
          <a:extLst>
            <a:ext uri="{FF2B5EF4-FFF2-40B4-BE49-F238E27FC236}">
              <a16:creationId xmlns:a16="http://schemas.microsoft.com/office/drawing/2014/main" id="{D54AB6C2-EDF1-4C64-BF5F-BAE462C1D47F}"/>
            </a:ext>
          </a:extLst>
        </xdr:cNvPr>
        <xdr:cNvSpPr txBox="1"/>
      </xdr:nvSpPr>
      <xdr:spPr>
        <a:xfrm>
          <a:off x="238570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26688</xdr:rowOff>
    </xdr:from>
    <xdr:ext cx="405111" cy="259045"/>
    <xdr:sp macro="" textlink="">
      <xdr:nvSpPr>
        <xdr:cNvPr id="206" name="n_3mainValue【福祉施設】&#10;有形固定資産減価償却率">
          <a:extLst>
            <a:ext uri="{FF2B5EF4-FFF2-40B4-BE49-F238E27FC236}">
              <a16:creationId xmlns:a16="http://schemas.microsoft.com/office/drawing/2014/main" id="{C5D8067B-BCF5-4417-B0C0-57DBBB9AA94A}"/>
            </a:ext>
          </a:extLst>
        </xdr:cNvPr>
        <xdr:cNvSpPr txBox="1"/>
      </xdr:nvSpPr>
      <xdr:spPr>
        <a:xfrm>
          <a:off x="1611004" y="1444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id="{17CE46B3-5927-4EBF-9AC1-6BAC74670F5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id="{3E6A96DD-1139-4017-871B-AFFD5F443E0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id="{EF1CD34D-08B0-4115-9DA9-18B20990A64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id="{AA8B5285-0351-4494-B6BC-37E9E5E96FF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id="{904F48D7-03DC-4BA9-B055-92743D39BF0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id="{1D7BF576-E743-45D7-AE91-4023AD1D6C5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id="{75FB6660-9312-4992-9864-75F37EB6B44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id="{E8D853D2-FF7F-471C-82D2-879A98C318B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a:extLst>
            <a:ext uri="{FF2B5EF4-FFF2-40B4-BE49-F238E27FC236}">
              <a16:creationId xmlns:a16="http://schemas.microsoft.com/office/drawing/2014/main" id="{73F1BB8E-4F04-4124-A0C4-7B5FC2ADA05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a:extLst>
            <a:ext uri="{FF2B5EF4-FFF2-40B4-BE49-F238E27FC236}">
              <a16:creationId xmlns:a16="http://schemas.microsoft.com/office/drawing/2014/main" id="{1FDD7AB3-6606-4B66-9E78-82ED4FE1EBA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7" name="直線コネクタ 216">
          <a:extLst>
            <a:ext uri="{FF2B5EF4-FFF2-40B4-BE49-F238E27FC236}">
              <a16:creationId xmlns:a16="http://schemas.microsoft.com/office/drawing/2014/main" id="{9D362DE1-7E90-4293-990A-D6E16D0E7AC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8" name="テキスト ボックス 217">
          <a:extLst>
            <a:ext uri="{FF2B5EF4-FFF2-40B4-BE49-F238E27FC236}">
              <a16:creationId xmlns:a16="http://schemas.microsoft.com/office/drawing/2014/main" id="{48EBC819-5F4C-4E83-AA2D-970A65B4D29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9" name="直線コネクタ 218">
          <a:extLst>
            <a:ext uri="{FF2B5EF4-FFF2-40B4-BE49-F238E27FC236}">
              <a16:creationId xmlns:a16="http://schemas.microsoft.com/office/drawing/2014/main" id="{26A0586C-2F27-4F36-97D7-973F12B62EF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0" name="テキスト ボックス 219">
          <a:extLst>
            <a:ext uri="{FF2B5EF4-FFF2-40B4-BE49-F238E27FC236}">
              <a16:creationId xmlns:a16="http://schemas.microsoft.com/office/drawing/2014/main" id="{018D7CCF-7B0C-47E5-AB59-E07F8AF079A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1" name="直線コネクタ 220">
          <a:extLst>
            <a:ext uri="{FF2B5EF4-FFF2-40B4-BE49-F238E27FC236}">
              <a16:creationId xmlns:a16="http://schemas.microsoft.com/office/drawing/2014/main" id="{8388667D-F9A1-4FB6-80CD-D1836374EFD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2" name="テキスト ボックス 221">
          <a:extLst>
            <a:ext uri="{FF2B5EF4-FFF2-40B4-BE49-F238E27FC236}">
              <a16:creationId xmlns:a16="http://schemas.microsoft.com/office/drawing/2014/main" id="{0CF67E4C-7DE8-4110-AF32-6C4E74A72052}"/>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3" name="直線コネクタ 222">
          <a:extLst>
            <a:ext uri="{FF2B5EF4-FFF2-40B4-BE49-F238E27FC236}">
              <a16:creationId xmlns:a16="http://schemas.microsoft.com/office/drawing/2014/main" id="{E892E337-6EA8-422A-A8F1-9DF6784872A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4" name="テキスト ボックス 223">
          <a:extLst>
            <a:ext uri="{FF2B5EF4-FFF2-40B4-BE49-F238E27FC236}">
              <a16:creationId xmlns:a16="http://schemas.microsoft.com/office/drawing/2014/main" id="{37A039DE-7A10-4C6D-8E76-CBB46FB82DFB}"/>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98DB3875-319D-48D6-8865-BE4543EFC33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009B9FF6-04A4-4C4B-969A-439AABE82D7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6CC37E37-8BE3-4982-8174-0C9A1565471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28" name="直線コネクタ 227">
          <a:extLst>
            <a:ext uri="{FF2B5EF4-FFF2-40B4-BE49-F238E27FC236}">
              <a16:creationId xmlns:a16="http://schemas.microsoft.com/office/drawing/2014/main" id="{7B42835F-359A-4557-A317-06855E97868E}"/>
            </a:ext>
          </a:extLst>
        </xdr:cNvPr>
        <xdr:cNvCxnSpPr/>
      </xdr:nvCxnSpPr>
      <xdr:spPr>
        <a:xfrm flipV="1">
          <a:off x="9219565" y="13246379"/>
          <a:ext cx="0" cy="11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29" name="【福祉施設】&#10;一人当たり面積最小値テキスト">
          <a:extLst>
            <a:ext uri="{FF2B5EF4-FFF2-40B4-BE49-F238E27FC236}">
              <a16:creationId xmlns:a16="http://schemas.microsoft.com/office/drawing/2014/main" id="{047D0E2E-2B3B-4682-9CAF-D7B6ED026726}"/>
            </a:ext>
          </a:extLst>
        </xdr:cNvPr>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30" name="直線コネクタ 229">
          <a:extLst>
            <a:ext uri="{FF2B5EF4-FFF2-40B4-BE49-F238E27FC236}">
              <a16:creationId xmlns:a16="http://schemas.microsoft.com/office/drawing/2014/main" id="{2422570D-07F0-4EBE-9855-D01D71176D48}"/>
            </a:ext>
          </a:extLst>
        </xdr:cNvPr>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31" name="【福祉施設】&#10;一人当たり面積最大値テキスト">
          <a:extLst>
            <a:ext uri="{FF2B5EF4-FFF2-40B4-BE49-F238E27FC236}">
              <a16:creationId xmlns:a16="http://schemas.microsoft.com/office/drawing/2014/main" id="{6D820074-70DA-4A9F-9F25-B0BAE004BE2A}"/>
            </a:ext>
          </a:extLst>
        </xdr:cNvPr>
        <xdr:cNvSpPr txBox="1"/>
      </xdr:nvSpPr>
      <xdr:spPr>
        <a:xfrm>
          <a:off x="9258300" y="130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32" name="直線コネクタ 231">
          <a:extLst>
            <a:ext uri="{FF2B5EF4-FFF2-40B4-BE49-F238E27FC236}">
              <a16:creationId xmlns:a16="http://schemas.microsoft.com/office/drawing/2014/main" id="{0E0CA6A7-CD24-4474-9C76-FDABF3211F7E}"/>
            </a:ext>
          </a:extLst>
        </xdr:cNvPr>
        <xdr:cNvCxnSpPr/>
      </xdr:nvCxnSpPr>
      <xdr:spPr>
        <a:xfrm>
          <a:off x="9154160" y="13246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33" name="【福祉施設】&#10;一人当たり面積平均値テキスト">
          <a:extLst>
            <a:ext uri="{FF2B5EF4-FFF2-40B4-BE49-F238E27FC236}">
              <a16:creationId xmlns:a16="http://schemas.microsoft.com/office/drawing/2014/main" id="{556327C8-33EF-4781-8E4A-C7BB8B055842}"/>
            </a:ext>
          </a:extLst>
        </xdr:cNvPr>
        <xdr:cNvSpPr txBox="1"/>
      </xdr:nvSpPr>
      <xdr:spPr>
        <a:xfrm>
          <a:off x="9258300" y="1404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34" name="フローチャート: 判断 233">
          <a:extLst>
            <a:ext uri="{FF2B5EF4-FFF2-40B4-BE49-F238E27FC236}">
              <a16:creationId xmlns:a16="http://schemas.microsoft.com/office/drawing/2014/main" id="{20DEF829-04D5-49A0-9767-5383371F0DCB}"/>
            </a:ext>
          </a:extLst>
        </xdr:cNvPr>
        <xdr:cNvSpPr/>
      </xdr:nvSpPr>
      <xdr:spPr>
        <a:xfrm>
          <a:off x="9192260" y="14188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35" name="フローチャート: 判断 234">
          <a:extLst>
            <a:ext uri="{FF2B5EF4-FFF2-40B4-BE49-F238E27FC236}">
              <a16:creationId xmlns:a16="http://schemas.microsoft.com/office/drawing/2014/main" id="{B5A03015-4749-44D3-A35D-EC94872CFBA8}"/>
            </a:ext>
          </a:extLst>
        </xdr:cNvPr>
        <xdr:cNvSpPr/>
      </xdr:nvSpPr>
      <xdr:spPr>
        <a:xfrm>
          <a:off x="8445500" y="1422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36" name="フローチャート: 判断 235">
          <a:extLst>
            <a:ext uri="{FF2B5EF4-FFF2-40B4-BE49-F238E27FC236}">
              <a16:creationId xmlns:a16="http://schemas.microsoft.com/office/drawing/2014/main" id="{AD1F325E-34E7-47B4-B839-759FC068C82E}"/>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152121</xdr:rowOff>
    </xdr:from>
    <xdr:to>
      <xdr:col>41</xdr:col>
      <xdr:colOff>101600</xdr:colOff>
      <xdr:row>85</xdr:row>
      <xdr:rowOff>82271</xdr:rowOff>
    </xdr:to>
    <xdr:sp macro="" textlink="">
      <xdr:nvSpPr>
        <xdr:cNvPr id="237" name="フローチャート: 判断 236">
          <a:extLst>
            <a:ext uri="{FF2B5EF4-FFF2-40B4-BE49-F238E27FC236}">
              <a16:creationId xmlns:a16="http://schemas.microsoft.com/office/drawing/2014/main" id="{0FC0AEB6-0DAB-43F4-8046-2FC2C22BF8A3}"/>
            </a:ext>
          </a:extLst>
        </xdr:cNvPr>
        <xdr:cNvSpPr/>
      </xdr:nvSpPr>
      <xdr:spPr>
        <a:xfrm>
          <a:off x="6873240" y="14233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238" name="フローチャート: 判断 237">
          <a:extLst>
            <a:ext uri="{FF2B5EF4-FFF2-40B4-BE49-F238E27FC236}">
              <a16:creationId xmlns:a16="http://schemas.microsoft.com/office/drawing/2014/main" id="{25D0BE5C-CCE1-4EB7-9E0E-F3302BC2798D}"/>
            </a:ext>
          </a:extLst>
        </xdr:cNvPr>
        <xdr:cNvSpPr/>
      </xdr:nvSpPr>
      <xdr:spPr>
        <a:xfrm>
          <a:off x="6098540" y="14209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1B6C6352-43F3-4D0D-BCD3-F074E50C908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DA54EE42-F485-4915-9A8B-E8E85F13BAA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865B2450-E625-403D-9560-8B3803AEF20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4AA8ABDB-4EE7-4F8F-9616-840A32ADB70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EAC4A8EE-5800-4DF9-AB96-7BA4ACAF50E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145035</xdr:rowOff>
    </xdr:from>
    <xdr:to>
      <xdr:col>55</xdr:col>
      <xdr:colOff>50800</xdr:colOff>
      <xdr:row>86</xdr:row>
      <xdr:rowOff>75185</xdr:rowOff>
    </xdr:to>
    <xdr:sp macro="" textlink="">
      <xdr:nvSpPr>
        <xdr:cNvPr id="244" name="楕円 243">
          <a:extLst>
            <a:ext uri="{FF2B5EF4-FFF2-40B4-BE49-F238E27FC236}">
              <a16:creationId xmlns:a16="http://schemas.microsoft.com/office/drawing/2014/main" id="{FB7F61EB-F1B7-4834-9F5F-ABE3A172881B}"/>
            </a:ext>
          </a:extLst>
        </xdr:cNvPr>
        <xdr:cNvSpPr/>
      </xdr:nvSpPr>
      <xdr:spPr>
        <a:xfrm>
          <a:off x="9192260" y="1439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59962</xdr:rowOff>
    </xdr:from>
    <xdr:ext cx="469744" cy="259045"/>
    <xdr:sp macro="" textlink="">
      <xdr:nvSpPr>
        <xdr:cNvPr id="245" name="【福祉施設】&#10;一人当たり面積該当値テキスト">
          <a:extLst>
            <a:ext uri="{FF2B5EF4-FFF2-40B4-BE49-F238E27FC236}">
              <a16:creationId xmlns:a16="http://schemas.microsoft.com/office/drawing/2014/main" id="{2E16918B-7966-4CC0-8644-76372CB7FAA1}"/>
            </a:ext>
          </a:extLst>
        </xdr:cNvPr>
        <xdr:cNvSpPr txBox="1"/>
      </xdr:nvSpPr>
      <xdr:spPr>
        <a:xfrm>
          <a:off x="9258300" y="143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145492</xdr:rowOff>
    </xdr:from>
    <xdr:to>
      <xdr:col>50</xdr:col>
      <xdr:colOff>165100</xdr:colOff>
      <xdr:row>86</xdr:row>
      <xdr:rowOff>75642</xdr:rowOff>
    </xdr:to>
    <xdr:sp macro="" textlink="">
      <xdr:nvSpPr>
        <xdr:cNvPr id="246" name="楕円 245">
          <a:extLst>
            <a:ext uri="{FF2B5EF4-FFF2-40B4-BE49-F238E27FC236}">
              <a16:creationId xmlns:a16="http://schemas.microsoft.com/office/drawing/2014/main" id="{D8C7BD74-3A5D-4B37-8034-CEDA79F53AF0}"/>
            </a:ext>
          </a:extLst>
        </xdr:cNvPr>
        <xdr:cNvSpPr/>
      </xdr:nvSpPr>
      <xdr:spPr>
        <a:xfrm>
          <a:off x="8445500" y="1439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24385</xdr:rowOff>
    </xdr:from>
    <xdr:to>
      <xdr:col>55</xdr:col>
      <xdr:colOff>0</xdr:colOff>
      <xdr:row>86</xdr:row>
      <xdr:rowOff>24842</xdr:rowOff>
    </xdr:to>
    <xdr:cxnSp macro="">
      <xdr:nvCxnSpPr>
        <xdr:cNvPr id="247" name="直線コネクタ 246">
          <a:extLst>
            <a:ext uri="{FF2B5EF4-FFF2-40B4-BE49-F238E27FC236}">
              <a16:creationId xmlns:a16="http://schemas.microsoft.com/office/drawing/2014/main" id="{C67FE56F-5A17-4315-991C-C61BFFCB148C}"/>
            </a:ext>
          </a:extLst>
        </xdr:cNvPr>
        <xdr:cNvCxnSpPr/>
      </xdr:nvCxnSpPr>
      <xdr:spPr>
        <a:xfrm flipV="1">
          <a:off x="8496300" y="14441425"/>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145948</xdr:rowOff>
    </xdr:from>
    <xdr:to>
      <xdr:col>46</xdr:col>
      <xdr:colOff>38100</xdr:colOff>
      <xdr:row>86</xdr:row>
      <xdr:rowOff>76098</xdr:rowOff>
    </xdr:to>
    <xdr:sp macro="" textlink="">
      <xdr:nvSpPr>
        <xdr:cNvPr id="248" name="楕円 247">
          <a:extLst>
            <a:ext uri="{FF2B5EF4-FFF2-40B4-BE49-F238E27FC236}">
              <a16:creationId xmlns:a16="http://schemas.microsoft.com/office/drawing/2014/main" id="{F7492659-1ACC-4C79-A46A-09C813C085E0}"/>
            </a:ext>
          </a:extLst>
        </xdr:cNvPr>
        <xdr:cNvSpPr/>
      </xdr:nvSpPr>
      <xdr:spPr>
        <a:xfrm>
          <a:off x="7670800" y="14395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24842</xdr:rowOff>
    </xdr:from>
    <xdr:to>
      <xdr:col>50</xdr:col>
      <xdr:colOff>114300</xdr:colOff>
      <xdr:row>86</xdr:row>
      <xdr:rowOff>25298</xdr:rowOff>
    </xdr:to>
    <xdr:cxnSp macro="">
      <xdr:nvCxnSpPr>
        <xdr:cNvPr id="249" name="直線コネクタ 248">
          <a:extLst>
            <a:ext uri="{FF2B5EF4-FFF2-40B4-BE49-F238E27FC236}">
              <a16:creationId xmlns:a16="http://schemas.microsoft.com/office/drawing/2014/main" id="{9A592B03-7C52-4417-933F-9635D5D674E1}"/>
            </a:ext>
          </a:extLst>
        </xdr:cNvPr>
        <xdr:cNvCxnSpPr/>
      </xdr:nvCxnSpPr>
      <xdr:spPr>
        <a:xfrm flipV="1">
          <a:off x="7713980" y="14441882"/>
          <a:ext cx="78232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148462</xdr:rowOff>
    </xdr:from>
    <xdr:to>
      <xdr:col>41</xdr:col>
      <xdr:colOff>101600</xdr:colOff>
      <xdr:row>86</xdr:row>
      <xdr:rowOff>78612</xdr:rowOff>
    </xdr:to>
    <xdr:sp macro="" textlink="">
      <xdr:nvSpPr>
        <xdr:cNvPr id="250" name="楕円 249">
          <a:extLst>
            <a:ext uri="{FF2B5EF4-FFF2-40B4-BE49-F238E27FC236}">
              <a16:creationId xmlns:a16="http://schemas.microsoft.com/office/drawing/2014/main" id="{A29380A2-9D3F-44A4-929E-0450EF3D2DC0}"/>
            </a:ext>
          </a:extLst>
        </xdr:cNvPr>
        <xdr:cNvSpPr/>
      </xdr:nvSpPr>
      <xdr:spPr>
        <a:xfrm>
          <a:off x="6873240" y="14397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25298</xdr:rowOff>
    </xdr:from>
    <xdr:to>
      <xdr:col>45</xdr:col>
      <xdr:colOff>177800</xdr:colOff>
      <xdr:row>86</xdr:row>
      <xdr:rowOff>27812</xdr:rowOff>
    </xdr:to>
    <xdr:cxnSp macro="">
      <xdr:nvCxnSpPr>
        <xdr:cNvPr id="251" name="直線コネクタ 250">
          <a:extLst>
            <a:ext uri="{FF2B5EF4-FFF2-40B4-BE49-F238E27FC236}">
              <a16:creationId xmlns:a16="http://schemas.microsoft.com/office/drawing/2014/main" id="{2A56E0B4-A6D2-48E9-AA87-E14F775BD6C7}"/>
            </a:ext>
          </a:extLst>
        </xdr:cNvPr>
        <xdr:cNvCxnSpPr/>
      </xdr:nvCxnSpPr>
      <xdr:spPr>
        <a:xfrm flipV="1">
          <a:off x="6924040" y="14442338"/>
          <a:ext cx="78994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52" name="n_1aveValue【福祉施設】&#10;一人当たり面積">
          <a:extLst>
            <a:ext uri="{FF2B5EF4-FFF2-40B4-BE49-F238E27FC236}">
              <a16:creationId xmlns:a16="http://schemas.microsoft.com/office/drawing/2014/main" id="{443CD27F-C577-4660-B069-A7070DC32C37}"/>
            </a:ext>
          </a:extLst>
        </xdr:cNvPr>
        <xdr:cNvSpPr txBox="1"/>
      </xdr:nvSpPr>
      <xdr:spPr>
        <a:xfrm>
          <a:off x="8271587" y="140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53" name="n_2aveValue【福祉施設】&#10;一人当たり面積">
          <a:extLst>
            <a:ext uri="{FF2B5EF4-FFF2-40B4-BE49-F238E27FC236}">
              <a16:creationId xmlns:a16="http://schemas.microsoft.com/office/drawing/2014/main" id="{3667943B-817A-431E-BC8E-B6A51CFDB792}"/>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98798</xdr:rowOff>
    </xdr:from>
    <xdr:ext cx="469744" cy="259045"/>
    <xdr:sp macro="" textlink="">
      <xdr:nvSpPr>
        <xdr:cNvPr id="254" name="n_3aveValue【福祉施設】&#10;一人当たり面積">
          <a:extLst>
            <a:ext uri="{FF2B5EF4-FFF2-40B4-BE49-F238E27FC236}">
              <a16:creationId xmlns:a16="http://schemas.microsoft.com/office/drawing/2014/main" id="{E8D62C72-943A-499F-98C5-FAFAD5A3A8D2}"/>
            </a:ext>
          </a:extLst>
        </xdr:cNvPr>
        <xdr:cNvSpPr txBox="1"/>
      </xdr:nvSpPr>
      <xdr:spPr>
        <a:xfrm>
          <a:off x="6712027" y="140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255" name="n_4aveValue【福祉施設】&#10;一人当たり面積">
          <a:extLst>
            <a:ext uri="{FF2B5EF4-FFF2-40B4-BE49-F238E27FC236}">
              <a16:creationId xmlns:a16="http://schemas.microsoft.com/office/drawing/2014/main" id="{CDD18025-6DDF-4E93-8F2A-A73F66948705}"/>
            </a:ext>
          </a:extLst>
        </xdr:cNvPr>
        <xdr:cNvSpPr txBox="1"/>
      </xdr:nvSpPr>
      <xdr:spPr>
        <a:xfrm>
          <a:off x="5937327" y="139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66769</xdr:rowOff>
    </xdr:from>
    <xdr:ext cx="469744" cy="259045"/>
    <xdr:sp macro="" textlink="">
      <xdr:nvSpPr>
        <xdr:cNvPr id="256" name="n_1mainValue【福祉施設】&#10;一人当たり面積">
          <a:extLst>
            <a:ext uri="{FF2B5EF4-FFF2-40B4-BE49-F238E27FC236}">
              <a16:creationId xmlns:a16="http://schemas.microsoft.com/office/drawing/2014/main" id="{B04FE4D9-DC5C-4DC9-BC7E-2EDCA2345DE5}"/>
            </a:ext>
          </a:extLst>
        </xdr:cNvPr>
        <xdr:cNvSpPr txBox="1"/>
      </xdr:nvSpPr>
      <xdr:spPr>
        <a:xfrm>
          <a:off x="827158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67225</xdr:rowOff>
    </xdr:from>
    <xdr:ext cx="469744" cy="259045"/>
    <xdr:sp macro="" textlink="">
      <xdr:nvSpPr>
        <xdr:cNvPr id="257" name="n_2mainValue【福祉施設】&#10;一人当たり面積">
          <a:extLst>
            <a:ext uri="{FF2B5EF4-FFF2-40B4-BE49-F238E27FC236}">
              <a16:creationId xmlns:a16="http://schemas.microsoft.com/office/drawing/2014/main" id="{B255EFE4-EF2A-48F9-AEF0-DF6CB410B2F2}"/>
            </a:ext>
          </a:extLst>
        </xdr:cNvPr>
        <xdr:cNvSpPr txBox="1"/>
      </xdr:nvSpPr>
      <xdr:spPr>
        <a:xfrm>
          <a:off x="7509587" y="1448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69739</xdr:rowOff>
    </xdr:from>
    <xdr:ext cx="469744" cy="259045"/>
    <xdr:sp macro="" textlink="">
      <xdr:nvSpPr>
        <xdr:cNvPr id="258" name="n_3mainValue【福祉施設】&#10;一人当たり面積">
          <a:extLst>
            <a:ext uri="{FF2B5EF4-FFF2-40B4-BE49-F238E27FC236}">
              <a16:creationId xmlns:a16="http://schemas.microsoft.com/office/drawing/2014/main" id="{25CECC06-69B3-4768-B9BF-562E85C60A22}"/>
            </a:ext>
          </a:extLst>
        </xdr:cNvPr>
        <xdr:cNvSpPr txBox="1"/>
      </xdr:nvSpPr>
      <xdr:spPr>
        <a:xfrm>
          <a:off x="6712027" y="1448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3FF9847B-E3CE-46DC-B41B-50C3921C8C3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07E5FC27-F21E-44DA-B2CF-4E0F20ACCB8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9A9FD1E4-262A-4C83-930D-71D1AC07B24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8A4C39DD-DC86-4FAA-8454-7611BD00E43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8F25AE14-8FD1-4144-A3B7-3C947D38F15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C7298485-159E-4810-9DDE-6FEE5C549CB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8EA50BA1-90CC-4C84-88DD-FE54A8B3002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19EB5DBD-5483-4850-BE2D-CC17E35773E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036E3A43-5DF7-4A0C-B994-1A170976725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AC205F78-B312-4321-BE38-27D9397E2F4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006A7052-ADE8-4467-85A5-B5E3259A591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6C22D4F3-4B44-4FA6-8874-A0ED4571C7D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86041EB4-1990-4E46-A579-49198FD4BED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49045CE1-E901-4894-8984-BA8452829A0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75ADA08C-5538-4AA4-A449-7352ACE5EAF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1479369D-AE83-46D8-8545-D0B2BD5CD4F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a:extLst>
            <a:ext uri="{FF2B5EF4-FFF2-40B4-BE49-F238E27FC236}">
              <a16:creationId xmlns:a16="http://schemas.microsoft.com/office/drawing/2014/main" id="{57E57CFC-8110-4B42-BC6E-EEA8575C49B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a:extLst>
            <a:ext uri="{FF2B5EF4-FFF2-40B4-BE49-F238E27FC236}">
              <a16:creationId xmlns:a16="http://schemas.microsoft.com/office/drawing/2014/main" id="{F5275013-4CC9-4EA8-820B-02E3B7B1223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a:extLst>
            <a:ext uri="{FF2B5EF4-FFF2-40B4-BE49-F238E27FC236}">
              <a16:creationId xmlns:a16="http://schemas.microsoft.com/office/drawing/2014/main" id="{0D63CB3A-286E-41EB-BD26-4BC17CE6754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a:extLst>
            <a:ext uri="{FF2B5EF4-FFF2-40B4-BE49-F238E27FC236}">
              <a16:creationId xmlns:a16="http://schemas.microsoft.com/office/drawing/2014/main" id="{A07C9956-1D8A-466A-9A50-1A2D991E698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a:extLst>
            <a:ext uri="{FF2B5EF4-FFF2-40B4-BE49-F238E27FC236}">
              <a16:creationId xmlns:a16="http://schemas.microsoft.com/office/drawing/2014/main" id="{27453040-4ED1-4174-8EA4-1C7267A25AE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a:extLst>
            <a:ext uri="{FF2B5EF4-FFF2-40B4-BE49-F238E27FC236}">
              <a16:creationId xmlns:a16="http://schemas.microsoft.com/office/drawing/2014/main" id="{981B3EDD-0D92-4618-BA06-66C092160AC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a:extLst>
            <a:ext uri="{FF2B5EF4-FFF2-40B4-BE49-F238E27FC236}">
              <a16:creationId xmlns:a16="http://schemas.microsoft.com/office/drawing/2014/main" id="{BC0141C9-9429-48AA-AC55-5630B03860A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a:extLst>
            <a:ext uri="{FF2B5EF4-FFF2-40B4-BE49-F238E27FC236}">
              <a16:creationId xmlns:a16="http://schemas.microsoft.com/office/drawing/2014/main" id="{8E5994BD-62DD-4E1E-9621-C607833597C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a:extLst>
            <a:ext uri="{FF2B5EF4-FFF2-40B4-BE49-F238E27FC236}">
              <a16:creationId xmlns:a16="http://schemas.microsoft.com/office/drawing/2014/main" id="{2161E776-7D36-41DA-8879-3F02DA90321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a:extLst>
            <a:ext uri="{FF2B5EF4-FFF2-40B4-BE49-F238E27FC236}">
              <a16:creationId xmlns:a16="http://schemas.microsoft.com/office/drawing/2014/main" id="{EC52FC5B-30AE-474C-B7B3-E0E2CA862DC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5" name="テキスト ボックス 284">
          <a:extLst>
            <a:ext uri="{FF2B5EF4-FFF2-40B4-BE49-F238E27FC236}">
              <a16:creationId xmlns:a16="http://schemas.microsoft.com/office/drawing/2014/main" id="{10F1A5F6-E313-4EFD-AE37-5104C09B5D4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86" name="直線コネクタ 285">
          <a:extLst>
            <a:ext uri="{FF2B5EF4-FFF2-40B4-BE49-F238E27FC236}">
              <a16:creationId xmlns:a16="http://schemas.microsoft.com/office/drawing/2014/main" id="{8EE16BD8-8E7D-4D6B-A304-443671B10EE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87" name="テキスト ボックス 286">
          <a:extLst>
            <a:ext uri="{FF2B5EF4-FFF2-40B4-BE49-F238E27FC236}">
              <a16:creationId xmlns:a16="http://schemas.microsoft.com/office/drawing/2014/main" id="{C9811439-905B-48C8-BF84-898320018D42}"/>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88" name="直線コネクタ 287">
          <a:extLst>
            <a:ext uri="{FF2B5EF4-FFF2-40B4-BE49-F238E27FC236}">
              <a16:creationId xmlns:a16="http://schemas.microsoft.com/office/drawing/2014/main" id="{11248AD4-78B0-4869-BEF1-FBB8668ECA81}"/>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89" name="テキスト ボックス 288">
          <a:extLst>
            <a:ext uri="{FF2B5EF4-FFF2-40B4-BE49-F238E27FC236}">
              <a16:creationId xmlns:a16="http://schemas.microsoft.com/office/drawing/2014/main" id="{1B055CA0-13AB-490C-9F06-80FF6147C63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90" name="直線コネクタ 289">
          <a:extLst>
            <a:ext uri="{FF2B5EF4-FFF2-40B4-BE49-F238E27FC236}">
              <a16:creationId xmlns:a16="http://schemas.microsoft.com/office/drawing/2014/main" id="{58CDF193-599D-4F77-9013-42A67C5F5394}"/>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91" name="テキスト ボックス 290">
          <a:extLst>
            <a:ext uri="{FF2B5EF4-FFF2-40B4-BE49-F238E27FC236}">
              <a16:creationId xmlns:a16="http://schemas.microsoft.com/office/drawing/2014/main" id="{DCB00857-6248-4CE3-8F4D-A2585E9F30AB}"/>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92" name="直線コネクタ 291">
          <a:extLst>
            <a:ext uri="{FF2B5EF4-FFF2-40B4-BE49-F238E27FC236}">
              <a16:creationId xmlns:a16="http://schemas.microsoft.com/office/drawing/2014/main" id="{F3CA6A65-A2CE-4B5E-8F1A-55D0DBB30998}"/>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93" name="テキスト ボックス 292">
          <a:extLst>
            <a:ext uri="{FF2B5EF4-FFF2-40B4-BE49-F238E27FC236}">
              <a16:creationId xmlns:a16="http://schemas.microsoft.com/office/drawing/2014/main" id="{92D67ED6-8124-4E37-BA42-7BAB796814FF}"/>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a:extLst>
            <a:ext uri="{FF2B5EF4-FFF2-40B4-BE49-F238E27FC236}">
              <a16:creationId xmlns:a16="http://schemas.microsoft.com/office/drawing/2014/main" id="{013F596A-5736-415E-9B56-1D31296A035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5" name="テキスト ボックス 294">
          <a:extLst>
            <a:ext uri="{FF2B5EF4-FFF2-40B4-BE49-F238E27FC236}">
              <a16:creationId xmlns:a16="http://schemas.microsoft.com/office/drawing/2014/main" id="{BC22F70C-7B01-47F8-8FBE-9B7DD4F85B6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a:extLst>
            <a:ext uri="{FF2B5EF4-FFF2-40B4-BE49-F238E27FC236}">
              <a16:creationId xmlns:a16="http://schemas.microsoft.com/office/drawing/2014/main" id="{23C498D4-33FD-4CC5-AB3E-EFC6BB6B34B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297" name="直線コネクタ 296">
          <a:extLst>
            <a:ext uri="{FF2B5EF4-FFF2-40B4-BE49-F238E27FC236}">
              <a16:creationId xmlns:a16="http://schemas.microsoft.com/office/drawing/2014/main" id="{60F3A7E4-417E-4CAF-858A-6ABC6F2540A7}"/>
            </a:ext>
          </a:extLst>
        </xdr:cNvPr>
        <xdr:cNvCxnSpPr/>
      </xdr:nvCxnSpPr>
      <xdr:spPr>
        <a:xfrm flipV="1">
          <a:off x="14375764" y="5583174"/>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298" name="【一般廃棄物処理施設】&#10;有形固定資産減価償却率最小値テキスト">
          <a:extLst>
            <a:ext uri="{FF2B5EF4-FFF2-40B4-BE49-F238E27FC236}">
              <a16:creationId xmlns:a16="http://schemas.microsoft.com/office/drawing/2014/main" id="{C964A43F-52ED-4CA1-B2C4-88276C0DDEFC}"/>
            </a:ext>
          </a:extLst>
        </xdr:cNvPr>
        <xdr:cNvSpPr txBox="1"/>
      </xdr:nvSpPr>
      <xdr:spPr>
        <a:xfrm>
          <a:off x="14414500"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299" name="直線コネクタ 298">
          <a:extLst>
            <a:ext uri="{FF2B5EF4-FFF2-40B4-BE49-F238E27FC236}">
              <a16:creationId xmlns:a16="http://schemas.microsoft.com/office/drawing/2014/main" id="{A151747A-0C90-4F9A-AF30-0FCE7F5717A6}"/>
            </a:ext>
          </a:extLst>
        </xdr:cNvPr>
        <xdr:cNvCxnSpPr/>
      </xdr:nvCxnSpPr>
      <xdr:spPr>
        <a:xfrm>
          <a:off x="142875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00" name="【一般廃棄物処理施設】&#10;有形固定資産減価償却率最大値テキスト">
          <a:extLst>
            <a:ext uri="{FF2B5EF4-FFF2-40B4-BE49-F238E27FC236}">
              <a16:creationId xmlns:a16="http://schemas.microsoft.com/office/drawing/2014/main" id="{A6C3BA64-EA37-4A7E-9266-940D99358AAA}"/>
            </a:ext>
          </a:extLst>
        </xdr:cNvPr>
        <xdr:cNvSpPr txBox="1"/>
      </xdr:nvSpPr>
      <xdr:spPr>
        <a:xfrm>
          <a:off x="14414500" y="536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01" name="直線コネクタ 300">
          <a:extLst>
            <a:ext uri="{FF2B5EF4-FFF2-40B4-BE49-F238E27FC236}">
              <a16:creationId xmlns:a16="http://schemas.microsoft.com/office/drawing/2014/main" id="{070B98BC-767D-4778-B625-9CA316EFDCF1}"/>
            </a:ext>
          </a:extLst>
        </xdr:cNvPr>
        <xdr:cNvCxnSpPr/>
      </xdr:nvCxnSpPr>
      <xdr:spPr>
        <a:xfrm>
          <a:off x="14287500" y="558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02" name="【一般廃棄物処理施設】&#10;有形固定資産減価償却率平均値テキスト">
          <a:extLst>
            <a:ext uri="{FF2B5EF4-FFF2-40B4-BE49-F238E27FC236}">
              <a16:creationId xmlns:a16="http://schemas.microsoft.com/office/drawing/2014/main" id="{2DEBB4CA-3908-4D2F-B39D-509D56B2E092}"/>
            </a:ext>
          </a:extLst>
        </xdr:cNvPr>
        <xdr:cNvSpPr txBox="1"/>
      </xdr:nvSpPr>
      <xdr:spPr>
        <a:xfrm>
          <a:off x="144145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03" name="フローチャート: 判断 302">
          <a:extLst>
            <a:ext uri="{FF2B5EF4-FFF2-40B4-BE49-F238E27FC236}">
              <a16:creationId xmlns:a16="http://schemas.microsoft.com/office/drawing/2014/main" id="{E1BE8307-4080-4098-8145-3FED12A7A223}"/>
            </a:ext>
          </a:extLst>
        </xdr:cNvPr>
        <xdr:cNvSpPr/>
      </xdr:nvSpPr>
      <xdr:spPr>
        <a:xfrm>
          <a:off x="14325600" y="624636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04" name="フローチャート: 判断 303">
          <a:extLst>
            <a:ext uri="{FF2B5EF4-FFF2-40B4-BE49-F238E27FC236}">
              <a16:creationId xmlns:a16="http://schemas.microsoft.com/office/drawing/2014/main" id="{61F889D4-4E61-42D5-A632-0FD3A16D3A01}"/>
            </a:ext>
          </a:extLst>
        </xdr:cNvPr>
        <xdr:cNvSpPr/>
      </xdr:nvSpPr>
      <xdr:spPr>
        <a:xfrm>
          <a:off x="13578840" y="629894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05" name="フローチャート: 判断 304">
          <a:extLst>
            <a:ext uri="{FF2B5EF4-FFF2-40B4-BE49-F238E27FC236}">
              <a16:creationId xmlns:a16="http://schemas.microsoft.com/office/drawing/2014/main" id="{AC399C53-581B-41A0-9819-55F375E626E7}"/>
            </a:ext>
          </a:extLst>
        </xdr:cNvPr>
        <xdr:cNvSpPr/>
      </xdr:nvSpPr>
      <xdr:spPr>
        <a:xfrm>
          <a:off x="12804140" y="62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84836</xdr:rowOff>
    </xdr:from>
    <xdr:to>
      <xdr:col>72</xdr:col>
      <xdr:colOff>38100</xdr:colOff>
      <xdr:row>39</xdr:row>
      <xdr:rowOff>14986</xdr:rowOff>
    </xdr:to>
    <xdr:sp macro="" textlink="">
      <xdr:nvSpPr>
        <xdr:cNvPr id="306" name="フローチャート: 判断 305">
          <a:extLst>
            <a:ext uri="{FF2B5EF4-FFF2-40B4-BE49-F238E27FC236}">
              <a16:creationId xmlns:a16="http://schemas.microsoft.com/office/drawing/2014/main" id="{F218AF39-350F-43DB-B8A4-79FB1FCFF6F5}"/>
            </a:ext>
          </a:extLst>
        </xdr:cNvPr>
        <xdr:cNvSpPr/>
      </xdr:nvSpPr>
      <xdr:spPr>
        <a:xfrm>
          <a:off x="120294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87122</xdr:rowOff>
    </xdr:from>
    <xdr:to>
      <xdr:col>67</xdr:col>
      <xdr:colOff>101600</xdr:colOff>
      <xdr:row>39</xdr:row>
      <xdr:rowOff>17272</xdr:rowOff>
    </xdr:to>
    <xdr:sp macro="" textlink="">
      <xdr:nvSpPr>
        <xdr:cNvPr id="307" name="フローチャート: 判断 306">
          <a:extLst>
            <a:ext uri="{FF2B5EF4-FFF2-40B4-BE49-F238E27FC236}">
              <a16:creationId xmlns:a16="http://schemas.microsoft.com/office/drawing/2014/main" id="{1448249A-F2D2-4EC8-AF8B-C7DCA9EF8D8B}"/>
            </a:ext>
          </a:extLst>
        </xdr:cNvPr>
        <xdr:cNvSpPr/>
      </xdr:nvSpPr>
      <xdr:spPr>
        <a:xfrm>
          <a:off x="112318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75CA1A3F-2B16-4957-AC7F-F90CDDA080B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9DDC37F6-3538-4669-A996-665E700D633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932295E3-7614-463C-99BB-34EC137B3CF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37C81EF6-EE93-4AFD-A467-45B88AD4B9F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B77BAA8E-565D-4294-89CE-2617A8BF308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125984</xdr:rowOff>
    </xdr:from>
    <xdr:to>
      <xdr:col>85</xdr:col>
      <xdr:colOff>177800</xdr:colOff>
      <xdr:row>41</xdr:row>
      <xdr:rowOff>56134</xdr:rowOff>
    </xdr:to>
    <xdr:sp macro="" textlink="">
      <xdr:nvSpPr>
        <xdr:cNvPr id="313" name="楕円 312">
          <a:extLst>
            <a:ext uri="{FF2B5EF4-FFF2-40B4-BE49-F238E27FC236}">
              <a16:creationId xmlns:a16="http://schemas.microsoft.com/office/drawing/2014/main" id="{63E6E3C6-A324-4E35-B060-9A1DBA6AE1CB}"/>
            </a:ext>
          </a:extLst>
        </xdr:cNvPr>
        <xdr:cNvSpPr/>
      </xdr:nvSpPr>
      <xdr:spPr>
        <a:xfrm>
          <a:off x="14325600" y="68315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40911</xdr:rowOff>
    </xdr:from>
    <xdr:ext cx="405111" cy="259045"/>
    <xdr:sp macro="" textlink="">
      <xdr:nvSpPr>
        <xdr:cNvPr id="314" name="【一般廃棄物処理施設】&#10;有形固定資産減価償却率該当値テキスト">
          <a:extLst>
            <a:ext uri="{FF2B5EF4-FFF2-40B4-BE49-F238E27FC236}">
              <a16:creationId xmlns:a16="http://schemas.microsoft.com/office/drawing/2014/main" id="{83DC4B52-CAB8-4B10-9A67-0E3EA4B32656}"/>
            </a:ext>
          </a:extLst>
        </xdr:cNvPr>
        <xdr:cNvSpPr txBox="1"/>
      </xdr:nvSpPr>
      <xdr:spPr>
        <a:xfrm>
          <a:off x="14414500" y="6746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84836</xdr:rowOff>
    </xdr:from>
    <xdr:to>
      <xdr:col>81</xdr:col>
      <xdr:colOff>101600</xdr:colOff>
      <xdr:row>41</xdr:row>
      <xdr:rowOff>14986</xdr:rowOff>
    </xdr:to>
    <xdr:sp macro="" textlink="">
      <xdr:nvSpPr>
        <xdr:cNvPr id="315" name="楕円 314">
          <a:extLst>
            <a:ext uri="{FF2B5EF4-FFF2-40B4-BE49-F238E27FC236}">
              <a16:creationId xmlns:a16="http://schemas.microsoft.com/office/drawing/2014/main" id="{00F8FD1B-AE43-4D78-BB53-64CCD41950C3}"/>
            </a:ext>
          </a:extLst>
        </xdr:cNvPr>
        <xdr:cNvSpPr/>
      </xdr:nvSpPr>
      <xdr:spPr>
        <a:xfrm>
          <a:off x="13578840" y="6790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135636</xdr:rowOff>
    </xdr:from>
    <xdr:to>
      <xdr:col>85</xdr:col>
      <xdr:colOff>127000</xdr:colOff>
      <xdr:row>41</xdr:row>
      <xdr:rowOff>5334</xdr:rowOff>
    </xdr:to>
    <xdr:cxnSp macro="">
      <xdr:nvCxnSpPr>
        <xdr:cNvPr id="316" name="直線コネクタ 315">
          <a:extLst>
            <a:ext uri="{FF2B5EF4-FFF2-40B4-BE49-F238E27FC236}">
              <a16:creationId xmlns:a16="http://schemas.microsoft.com/office/drawing/2014/main" id="{141982F7-DFB5-4C12-BB7A-A6AB4ECF7375}"/>
            </a:ext>
          </a:extLst>
        </xdr:cNvPr>
        <xdr:cNvCxnSpPr/>
      </xdr:nvCxnSpPr>
      <xdr:spPr>
        <a:xfrm>
          <a:off x="13629640" y="6841236"/>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11684</xdr:rowOff>
    </xdr:from>
    <xdr:to>
      <xdr:col>76</xdr:col>
      <xdr:colOff>165100</xdr:colOff>
      <xdr:row>42</xdr:row>
      <xdr:rowOff>113284</xdr:rowOff>
    </xdr:to>
    <xdr:sp macro="" textlink="">
      <xdr:nvSpPr>
        <xdr:cNvPr id="317" name="楕円 316">
          <a:extLst>
            <a:ext uri="{FF2B5EF4-FFF2-40B4-BE49-F238E27FC236}">
              <a16:creationId xmlns:a16="http://schemas.microsoft.com/office/drawing/2014/main" id="{7A18B18A-203B-45F9-95A8-94FEB20AB524}"/>
            </a:ext>
          </a:extLst>
        </xdr:cNvPr>
        <xdr:cNvSpPr/>
      </xdr:nvSpPr>
      <xdr:spPr>
        <a:xfrm>
          <a:off x="1280414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135636</xdr:rowOff>
    </xdr:from>
    <xdr:to>
      <xdr:col>81</xdr:col>
      <xdr:colOff>50800</xdr:colOff>
      <xdr:row>42</xdr:row>
      <xdr:rowOff>62484</xdr:rowOff>
    </xdr:to>
    <xdr:cxnSp macro="">
      <xdr:nvCxnSpPr>
        <xdr:cNvPr id="318" name="直線コネクタ 317">
          <a:extLst>
            <a:ext uri="{FF2B5EF4-FFF2-40B4-BE49-F238E27FC236}">
              <a16:creationId xmlns:a16="http://schemas.microsoft.com/office/drawing/2014/main" id="{415A82F4-B39F-4EBB-8CCF-979B752E8ECF}"/>
            </a:ext>
          </a:extLst>
        </xdr:cNvPr>
        <xdr:cNvCxnSpPr/>
      </xdr:nvCxnSpPr>
      <xdr:spPr>
        <a:xfrm flipV="1">
          <a:off x="12854940" y="6841236"/>
          <a:ext cx="7747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xdr:rowOff>
    </xdr:from>
    <xdr:to>
      <xdr:col>72</xdr:col>
      <xdr:colOff>38100</xdr:colOff>
      <xdr:row>39</xdr:row>
      <xdr:rowOff>110998</xdr:rowOff>
    </xdr:to>
    <xdr:sp macro="" textlink="">
      <xdr:nvSpPr>
        <xdr:cNvPr id="319" name="楕円 318">
          <a:extLst>
            <a:ext uri="{FF2B5EF4-FFF2-40B4-BE49-F238E27FC236}">
              <a16:creationId xmlns:a16="http://schemas.microsoft.com/office/drawing/2014/main" id="{54314ACB-E503-4F35-B86A-172AABDB898B}"/>
            </a:ext>
          </a:extLst>
        </xdr:cNvPr>
        <xdr:cNvSpPr/>
      </xdr:nvSpPr>
      <xdr:spPr>
        <a:xfrm>
          <a:off x="12029440" y="6547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60198</xdr:rowOff>
    </xdr:from>
    <xdr:to>
      <xdr:col>76</xdr:col>
      <xdr:colOff>114300</xdr:colOff>
      <xdr:row>42</xdr:row>
      <xdr:rowOff>62484</xdr:rowOff>
    </xdr:to>
    <xdr:cxnSp macro="">
      <xdr:nvCxnSpPr>
        <xdr:cNvPr id="320" name="直線コネクタ 319">
          <a:extLst>
            <a:ext uri="{FF2B5EF4-FFF2-40B4-BE49-F238E27FC236}">
              <a16:creationId xmlns:a16="http://schemas.microsoft.com/office/drawing/2014/main" id="{96FD2128-317B-4A90-B716-666276CACE53}"/>
            </a:ext>
          </a:extLst>
        </xdr:cNvPr>
        <xdr:cNvCxnSpPr/>
      </xdr:nvCxnSpPr>
      <xdr:spPr>
        <a:xfrm>
          <a:off x="12072620" y="6598158"/>
          <a:ext cx="78232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321" name="n_1aveValue【一般廃棄物処理施設】&#10;有形固定資産減価償却率">
          <a:extLst>
            <a:ext uri="{FF2B5EF4-FFF2-40B4-BE49-F238E27FC236}">
              <a16:creationId xmlns:a16="http://schemas.microsoft.com/office/drawing/2014/main" id="{7F74EBD3-C7BD-4592-B014-DEE16C1EBFFE}"/>
            </a:ext>
          </a:extLst>
        </xdr:cNvPr>
        <xdr:cNvSpPr txBox="1"/>
      </xdr:nvSpPr>
      <xdr:spPr>
        <a:xfrm>
          <a:off x="134372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22" name="n_2aveValue【一般廃棄物処理施設】&#10;有形固定資産減価償却率">
          <a:extLst>
            <a:ext uri="{FF2B5EF4-FFF2-40B4-BE49-F238E27FC236}">
              <a16:creationId xmlns:a16="http://schemas.microsoft.com/office/drawing/2014/main" id="{9ED84F2D-DFBE-41EA-89D4-04083A728AFB}"/>
            </a:ext>
          </a:extLst>
        </xdr:cNvPr>
        <xdr:cNvSpPr txBox="1"/>
      </xdr:nvSpPr>
      <xdr:spPr>
        <a:xfrm>
          <a:off x="12675244" y="603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31513</xdr:rowOff>
    </xdr:from>
    <xdr:ext cx="405111" cy="259045"/>
    <xdr:sp macro="" textlink="">
      <xdr:nvSpPr>
        <xdr:cNvPr id="323" name="n_3aveValue【一般廃棄物処理施設】&#10;有形固定資産減価償却率">
          <a:extLst>
            <a:ext uri="{FF2B5EF4-FFF2-40B4-BE49-F238E27FC236}">
              <a16:creationId xmlns:a16="http://schemas.microsoft.com/office/drawing/2014/main" id="{9A897343-6D7F-4712-8AEE-38A730223459}"/>
            </a:ext>
          </a:extLst>
        </xdr:cNvPr>
        <xdr:cNvSpPr txBox="1"/>
      </xdr:nvSpPr>
      <xdr:spPr>
        <a:xfrm>
          <a:off x="119005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33799</xdr:rowOff>
    </xdr:from>
    <xdr:ext cx="405111" cy="259045"/>
    <xdr:sp macro="" textlink="">
      <xdr:nvSpPr>
        <xdr:cNvPr id="324" name="n_4aveValue【一般廃棄物処理施設】&#10;有形固定資産減価償却率">
          <a:extLst>
            <a:ext uri="{FF2B5EF4-FFF2-40B4-BE49-F238E27FC236}">
              <a16:creationId xmlns:a16="http://schemas.microsoft.com/office/drawing/2014/main" id="{D4EFBBA1-6953-4DAD-B4D4-3F68CE1A1110}"/>
            </a:ext>
          </a:extLst>
        </xdr:cNvPr>
        <xdr:cNvSpPr txBox="1"/>
      </xdr:nvSpPr>
      <xdr:spPr>
        <a:xfrm>
          <a:off x="1110298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6113</xdr:rowOff>
    </xdr:from>
    <xdr:ext cx="405111" cy="259045"/>
    <xdr:sp macro="" textlink="">
      <xdr:nvSpPr>
        <xdr:cNvPr id="325" name="n_1mainValue【一般廃棄物処理施設】&#10;有形固定資産減価償却率">
          <a:extLst>
            <a:ext uri="{FF2B5EF4-FFF2-40B4-BE49-F238E27FC236}">
              <a16:creationId xmlns:a16="http://schemas.microsoft.com/office/drawing/2014/main" id="{E3F09432-EA14-44D2-B9F1-5B5E3688682E}"/>
            </a:ext>
          </a:extLst>
        </xdr:cNvPr>
        <xdr:cNvSpPr txBox="1"/>
      </xdr:nvSpPr>
      <xdr:spPr>
        <a:xfrm>
          <a:off x="13437244" y="68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104411</xdr:rowOff>
    </xdr:from>
    <xdr:ext cx="405111" cy="259045"/>
    <xdr:sp macro="" textlink="">
      <xdr:nvSpPr>
        <xdr:cNvPr id="326" name="n_2mainValue【一般廃棄物処理施設】&#10;有形固定資産減価償却率">
          <a:extLst>
            <a:ext uri="{FF2B5EF4-FFF2-40B4-BE49-F238E27FC236}">
              <a16:creationId xmlns:a16="http://schemas.microsoft.com/office/drawing/2014/main" id="{345D9810-52D9-4193-861E-2612794043A9}"/>
            </a:ext>
          </a:extLst>
        </xdr:cNvPr>
        <xdr:cNvSpPr txBox="1"/>
      </xdr:nvSpPr>
      <xdr:spPr>
        <a:xfrm>
          <a:off x="126752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102125</xdr:rowOff>
    </xdr:from>
    <xdr:ext cx="405111" cy="259045"/>
    <xdr:sp macro="" textlink="">
      <xdr:nvSpPr>
        <xdr:cNvPr id="327" name="n_3mainValue【一般廃棄物処理施設】&#10;有形固定資産減価償却率">
          <a:extLst>
            <a:ext uri="{FF2B5EF4-FFF2-40B4-BE49-F238E27FC236}">
              <a16:creationId xmlns:a16="http://schemas.microsoft.com/office/drawing/2014/main" id="{73ABCA48-6798-41A8-B641-5E5849F791EF}"/>
            </a:ext>
          </a:extLst>
        </xdr:cNvPr>
        <xdr:cNvSpPr txBox="1"/>
      </xdr:nvSpPr>
      <xdr:spPr>
        <a:xfrm>
          <a:off x="119005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8" name="正方形/長方形 327">
          <a:extLst>
            <a:ext uri="{FF2B5EF4-FFF2-40B4-BE49-F238E27FC236}">
              <a16:creationId xmlns:a16="http://schemas.microsoft.com/office/drawing/2014/main" id="{0B0B16BD-7CB0-4290-8F16-6F700D2FCCD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9" name="正方形/長方形 328">
          <a:extLst>
            <a:ext uri="{FF2B5EF4-FFF2-40B4-BE49-F238E27FC236}">
              <a16:creationId xmlns:a16="http://schemas.microsoft.com/office/drawing/2014/main" id="{D8B12AE9-C522-4432-A18F-9DF423C0333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0" name="正方形/長方形 329">
          <a:extLst>
            <a:ext uri="{FF2B5EF4-FFF2-40B4-BE49-F238E27FC236}">
              <a16:creationId xmlns:a16="http://schemas.microsoft.com/office/drawing/2014/main" id="{15BE5E74-E88C-4D11-A145-94D97D71840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1" name="正方形/長方形 330">
          <a:extLst>
            <a:ext uri="{FF2B5EF4-FFF2-40B4-BE49-F238E27FC236}">
              <a16:creationId xmlns:a16="http://schemas.microsoft.com/office/drawing/2014/main" id="{5A3E956D-06D2-4F98-9EE1-F31CAC86316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2" name="正方形/長方形 331">
          <a:extLst>
            <a:ext uri="{FF2B5EF4-FFF2-40B4-BE49-F238E27FC236}">
              <a16:creationId xmlns:a16="http://schemas.microsoft.com/office/drawing/2014/main" id="{8E18933B-6AF6-4795-BAFF-D8369C77B1B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3" name="正方形/長方形 332">
          <a:extLst>
            <a:ext uri="{FF2B5EF4-FFF2-40B4-BE49-F238E27FC236}">
              <a16:creationId xmlns:a16="http://schemas.microsoft.com/office/drawing/2014/main" id="{EA367EFF-95DC-4ACC-B527-1ECF0729A95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4" name="正方形/長方形 333">
          <a:extLst>
            <a:ext uri="{FF2B5EF4-FFF2-40B4-BE49-F238E27FC236}">
              <a16:creationId xmlns:a16="http://schemas.microsoft.com/office/drawing/2014/main" id="{58E19AFC-0E0E-47BB-90BA-58EB925BB20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5" name="正方形/長方形 334">
          <a:extLst>
            <a:ext uri="{FF2B5EF4-FFF2-40B4-BE49-F238E27FC236}">
              <a16:creationId xmlns:a16="http://schemas.microsoft.com/office/drawing/2014/main" id="{9889C70D-BCB8-4433-A2E6-96F9506C784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6" name="テキスト ボックス 335">
          <a:extLst>
            <a:ext uri="{FF2B5EF4-FFF2-40B4-BE49-F238E27FC236}">
              <a16:creationId xmlns:a16="http://schemas.microsoft.com/office/drawing/2014/main" id="{DC20AF3E-0ADA-4802-82F1-50AAF615DD6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7" name="直線コネクタ 336">
          <a:extLst>
            <a:ext uri="{FF2B5EF4-FFF2-40B4-BE49-F238E27FC236}">
              <a16:creationId xmlns:a16="http://schemas.microsoft.com/office/drawing/2014/main" id="{4918B4DB-B382-4013-A768-8784D5CCAC1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8" name="直線コネクタ 337">
          <a:extLst>
            <a:ext uri="{FF2B5EF4-FFF2-40B4-BE49-F238E27FC236}">
              <a16:creationId xmlns:a16="http://schemas.microsoft.com/office/drawing/2014/main" id="{F8D67106-A872-4F15-B8D6-339587BC66D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9" name="テキスト ボックス 338">
          <a:extLst>
            <a:ext uri="{FF2B5EF4-FFF2-40B4-BE49-F238E27FC236}">
              <a16:creationId xmlns:a16="http://schemas.microsoft.com/office/drawing/2014/main" id="{AD8F9A2F-C7BE-4F5E-A8FA-901583E81C8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0" name="直線コネクタ 339">
          <a:extLst>
            <a:ext uri="{FF2B5EF4-FFF2-40B4-BE49-F238E27FC236}">
              <a16:creationId xmlns:a16="http://schemas.microsoft.com/office/drawing/2014/main" id="{3ECCB684-188D-48F4-889C-AE14493B64A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1" name="テキスト ボックス 340">
          <a:extLst>
            <a:ext uri="{FF2B5EF4-FFF2-40B4-BE49-F238E27FC236}">
              <a16:creationId xmlns:a16="http://schemas.microsoft.com/office/drawing/2014/main" id="{BC4B6362-C57F-40D3-8409-42FFDF3B831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2" name="直線コネクタ 341">
          <a:extLst>
            <a:ext uri="{FF2B5EF4-FFF2-40B4-BE49-F238E27FC236}">
              <a16:creationId xmlns:a16="http://schemas.microsoft.com/office/drawing/2014/main" id="{81EE2DD5-7DF6-4A14-9FF6-8CBF0478076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3" name="テキスト ボックス 342">
          <a:extLst>
            <a:ext uri="{FF2B5EF4-FFF2-40B4-BE49-F238E27FC236}">
              <a16:creationId xmlns:a16="http://schemas.microsoft.com/office/drawing/2014/main" id="{9CE35A0E-13D9-4B9E-8D1B-CE88DE5F843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4" name="直線コネクタ 343">
          <a:extLst>
            <a:ext uri="{FF2B5EF4-FFF2-40B4-BE49-F238E27FC236}">
              <a16:creationId xmlns:a16="http://schemas.microsoft.com/office/drawing/2014/main" id="{3D219FE9-B752-4971-8A16-B8C009AF1CD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5" name="テキスト ボックス 344">
          <a:extLst>
            <a:ext uri="{FF2B5EF4-FFF2-40B4-BE49-F238E27FC236}">
              <a16:creationId xmlns:a16="http://schemas.microsoft.com/office/drawing/2014/main" id="{B5749BAB-B4B3-4BB4-9F60-826A8A248B6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6" name="直線コネクタ 345">
          <a:extLst>
            <a:ext uri="{FF2B5EF4-FFF2-40B4-BE49-F238E27FC236}">
              <a16:creationId xmlns:a16="http://schemas.microsoft.com/office/drawing/2014/main" id="{2D77D000-241A-479E-BC9D-DD5AA00CF71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7" name="テキスト ボックス 346">
          <a:extLst>
            <a:ext uri="{FF2B5EF4-FFF2-40B4-BE49-F238E27FC236}">
              <a16:creationId xmlns:a16="http://schemas.microsoft.com/office/drawing/2014/main" id="{6DF9A230-DDA6-4828-86DF-20F0239B12E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8" name="直線コネクタ 347">
          <a:extLst>
            <a:ext uri="{FF2B5EF4-FFF2-40B4-BE49-F238E27FC236}">
              <a16:creationId xmlns:a16="http://schemas.microsoft.com/office/drawing/2014/main" id="{41128391-816C-404D-96FA-512DE641343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9" name="テキスト ボックス 348">
          <a:extLst>
            <a:ext uri="{FF2B5EF4-FFF2-40B4-BE49-F238E27FC236}">
              <a16:creationId xmlns:a16="http://schemas.microsoft.com/office/drawing/2014/main" id="{7A9C040B-A499-400E-AB96-98BE4DA2E251}"/>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0" name="【一般廃棄物処理施設】&#10;一人当たり有形固定資産（償却資産）額グラフ枠">
          <a:extLst>
            <a:ext uri="{FF2B5EF4-FFF2-40B4-BE49-F238E27FC236}">
              <a16:creationId xmlns:a16="http://schemas.microsoft.com/office/drawing/2014/main" id="{C7376080-D452-4D31-A927-238B128914C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51" name="直線コネクタ 350">
          <a:extLst>
            <a:ext uri="{FF2B5EF4-FFF2-40B4-BE49-F238E27FC236}">
              <a16:creationId xmlns:a16="http://schemas.microsoft.com/office/drawing/2014/main" id="{7F587842-8B1C-467A-B915-315710A51DDD}"/>
            </a:ext>
          </a:extLst>
        </xdr:cNvPr>
        <xdr:cNvCxnSpPr/>
      </xdr:nvCxnSpPr>
      <xdr:spPr>
        <a:xfrm flipV="1">
          <a:off x="19509104" y="5624676"/>
          <a:ext cx="0" cy="1454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52" name="【一般廃棄物処理施設】&#10;一人当たり有形固定資産（償却資産）額最小値テキスト">
          <a:extLst>
            <a:ext uri="{FF2B5EF4-FFF2-40B4-BE49-F238E27FC236}">
              <a16:creationId xmlns:a16="http://schemas.microsoft.com/office/drawing/2014/main" id="{88F6656A-6CA5-4A5C-A3F7-C70FADA3AB3F}"/>
            </a:ext>
          </a:extLst>
        </xdr:cNvPr>
        <xdr:cNvSpPr txBox="1"/>
      </xdr:nvSpPr>
      <xdr:spPr>
        <a:xfrm>
          <a:off x="19547840" y="708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53" name="直線コネクタ 352">
          <a:extLst>
            <a:ext uri="{FF2B5EF4-FFF2-40B4-BE49-F238E27FC236}">
              <a16:creationId xmlns:a16="http://schemas.microsoft.com/office/drawing/2014/main" id="{566CB536-CE94-4704-B1FD-EA2DE83F49B6}"/>
            </a:ext>
          </a:extLst>
        </xdr:cNvPr>
        <xdr:cNvCxnSpPr/>
      </xdr:nvCxnSpPr>
      <xdr:spPr>
        <a:xfrm>
          <a:off x="19443700" y="7078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54" name="【一般廃棄物処理施設】&#10;一人当たり有形固定資産（償却資産）額最大値テキスト">
          <a:extLst>
            <a:ext uri="{FF2B5EF4-FFF2-40B4-BE49-F238E27FC236}">
              <a16:creationId xmlns:a16="http://schemas.microsoft.com/office/drawing/2014/main" id="{EB6C8F95-52EB-41A9-A251-904C6797C9B4}"/>
            </a:ext>
          </a:extLst>
        </xdr:cNvPr>
        <xdr:cNvSpPr txBox="1"/>
      </xdr:nvSpPr>
      <xdr:spPr>
        <a:xfrm>
          <a:off x="19547840" y="540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55" name="直線コネクタ 354">
          <a:extLst>
            <a:ext uri="{FF2B5EF4-FFF2-40B4-BE49-F238E27FC236}">
              <a16:creationId xmlns:a16="http://schemas.microsoft.com/office/drawing/2014/main" id="{0A8A7108-AAE2-40D8-97E6-69AE8D6EC5F5}"/>
            </a:ext>
          </a:extLst>
        </xdr:cNvPr>
        <xdr:cNvCxnSpPr/>
      </xdr:nvCxnSpPr>
      <xdr:spPr>
        <a:xfrm>
          <a:off x="19443700" y="5624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56" name="【一般廃棄物処理施設】&#10;一人当たり有形固定資産（償却資産）額平均値テキスト">
          <a:extLst>
            <a:ext uri="{FF2B5EF4-FFF2-40B4-BE49-F238E27FC236}">
              <a16:creationId xmlns:a16="http://schemas.microsoft.com/office/drawing/2014/main" id="{9B178743-6C1B-4ED0-82E9-65A504DAF03C}"/>
            </a:ext>
          </a:extLst>
        </xdr:cNvPr>
        <xdr:cNvSpPr txBox="1"/>
      </xdr:nvSpPr>
      <xdr:spPr>
        <a:xfrm>
          <a:off x="19547840" y="6567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57" name="フローチャート: 判断 356">
          <a:extLst>
            <a:ext uri="{FF2B5EF4-FFF2-40B4-BE49-F238E27FC236}">
              <a16:creationId xmlns:a16="http://schemas.microsoft.com/office/drawing/2014/main" id="{6168FA5F-97E8-4BDF-86EC-B475C308325A}"/>
            </a:ext>
          </a:extLst>
        </xdr:cNvPr>
        <xdr:cNvSpPr/>
      </xdr:nvSpPr>
      <xdr:spPr>
        <a:xfrm>
          <a:off x="19458940" y="671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58" name="フローチャート: 判断 357">
          <a:extLst>
            <a:ext uri="{FF2B5EF4-FFF2-40B4-BE49-F238E27FC236}">
              <a16:creationId xmlns:a16="http://schemas.microsoft.com/office/drawing/2014/main" id="{8BE38BC8-71E5-48EC-80EB-16AE7DF6BD42}"/>
            </a:ext>
          </a:extLst>
        </xdr:cNvPr>
        <xdr:cNvSpPr/>
      </xdr:nvSpPr>
      <xdr:spPr>
        <a:xfrm>
          <a:off x="18735040" y="6694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59" name="フローチャート: 判断 358">
          <a:extLst>
            <a:ext uri="{FF2B5EF4-FFF2-40B4-BE49-F238E27FC236}">
              <a16:creationId xmlns:a16="http://schemas.microsoft.com/office/drawing/2014/main" id="{26F6362F-1382-4B17-B6A2-12FF6C55205F}"/>
            </a:ext>
          </a:extLst>
        </xdr:cNvPr>
        <xdr:cNvSpPr/>
      </xdr:nvSpPr>
      <xdr:spPr>
        <a:xfrm>
          <a:off x="17937480" y="672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31668</xdr:rowOff>
    </xdr:from>
    <xdr:to>
      <xdr:col>102</xdr:col>
      <xdr:colOff>165100</xdr:colOff>
      <xdr:row>40</xdr:row>
      <xdr:rowOff>133268</xdr:rowOff>
    </xdr:to>
    <xdr:sp macro="" textlink="">
      <xdr:nvSpPr>
        <xdr:cNvPr id="360" name="フローチャート: 判断 359">
          <a:extLst>
            <a:ext uri="{FF2B5EF4-FFF2-40B4-BE49-F238E27FC236}">
              <a16:creationId xmlns:a16="http://schemas.microsoft.com/office/drawing/2014/main" id="{CE2D1C06-5E3D-4CD0-B6F7-29E30812E560}"/>
            </a:ext>
          </a:extLst>
        </xdr:cNvPr>
        <xdr:cNvSpPr/>
      </xdr:nvSpPr>
      <xdr:spPr>
        <a:xfrm>
          <a:off x="17162780" y="673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29671</xdr:rowOff>
    </xdr:from>
    <xdr:to>
      <xdr:col>98</xdr:col>
      <xdr:colOff>38100</xdr:colOff>
      <xdr:row>40</xdr:row>
      <xdr:rowOff>131271</xdr:rowOff>
    </xdr:to>
    <xdr:sp macro="" textlink="">
      <xdr:nvSpPr>
        <xdr:cNvPr id="361" name="フローチャート: 判断 360">
          <a:extLst>
            <a:ext uri="{FF2B5EF4-FFF2-40B4-BE49-F238E27FC236}">
              <a16:creationId xmlns:a16="http://schemas.microsoft.com/office/drawing/2014/main" id="{B8BBACF0-E223-408C-82F7-D8C663CE9BE3}"/>
            </a:ext>
          </a:extLst>
        </xdr:cNvPr>
        <xdr:cNvSpPr/>
      </xdr:nvSpPr>
      <xdr:spPr>
        <a:xfrm>
          <a:off x="16388080" y="6735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0AE71527-5544-414F-8344-50AF161C50C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174B5518-84FE-4B93-9BA1-5A51B3DF805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77593516-0937-483E-8739-B26401E42AC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BFC5CAFA-6615-4551-A49E-B070CE48717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A21F9C2-1503-4014-ADC0-3BFFC607913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118943</xdr:rowOff>
    </xdr:from>
    <xdr:to>
      <xdr:col>116</xdr:col>
      <xdr:colOff>114300</xdr:colOff>
      <xdr:row>41</xdr:row>
      <xdr:rowOff>49093</xdr:rowOff>
    </xdr:to>
    <xdr:sp macro="" textlink="">
      <xdr:nvSpPr>
        <xdr:cNvPr id="367" name="楕円 366">
          <a:extLst>
            <a:ext uri="{FF2B5EF4-FFF2-40B4-BE49-F238E27FC236}">
              <a16:creationId xmlns:a16="http://schemas.microsoft.com/office/drawing/2014/main" id="{426A0E6B-394C-4078-8A12-00A354A9F1FA}"/>
            </a:ext>
          </a:extLst>
        </xdr:cNvPr>
        <xdr:cNvSpPr/>
      </xdr:nvSpPr>
      <xdr:spPr>
        <a:xfrm>
          <a:off x="19458940" y="6824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97370</xdr:rowOff>
    </xdr:from>
    <xdr:ext cx="599010" cy="259045"/>
    <xdr:sp macro="" textlink="">
      <xdr:nvSpPr>
        <xdr:cNvPr id="368" name="【一般廃棄物処理施設】&#10;一人当たり有形固定資産（償却資産）額該当値テキスト">
          <a:extLst>
            <a:ext uri="{FF2B5EF4-FFF2-40B4-BE49-F238E27FC236}">
              <a16:creationId xmlns:a16="http://schemas.microsoft.com/office/drawing/2014/main" id="{D0A1D3BD-90A9-4181-8322-2D1D8646C211}"/>
            </a:ext>
          </a:extLst>
        </xdr:cNvPr>
        <xdr:cNvSpPr txBox="1"/>
      </xdr:nvSpPr>
      <xdr:spPr>
        <a:xfrm>
          <a:off x="19547840" y="68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129760</xdr:rowOff>
    </xdr:from>
    <xdr:to>
      <xdr:col>112</xdr:col>
      <xdr:colOff>38100</xdr:colOff>
      <xdr:row>41</xdr:row>
      <xdr:rowOff>59910</xdr:rowOff>
    </xdr:to>
    <xdr:sp macro="" textlink="">
      <xdr:nvSpPr>
        <xdr:cNvPr id="369" name="楕円 368">
          <a:extLst>
            <a:ext uri="{FF2B5EF4-FFF2-40B4-BE49-F238E27FC236}">
              <a16:creationId xmlns:a16="http://schemas.microsoft.com/office/drawing/2014/main" id="{2574285F-9BAF-48F8-AE23-0842FF3BB105}"/>
            </a:ext>
          </a:extLst>
        </xdr:cNvPr>
        <xdr:cNvSpPr/>
      </xdr:nvSpPr>
      <xdr:spPr>
        <a:xfrm>
          <a:off x="18735040" y="6835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169743</xdr:rowOff>
    </xdr:from>
    <xdr:to>
      <xdr:col>116</xdr:col>
      <xdr:colOff>63500</xdr:colOff>
      <xdr:row>41</xdr:row>
      <xdr:rowOff>9110</xdr:rowOff>
    </xdr:to>
    <xdr:cxnSp macro="">
      <xdr:nvCxnSpPr>
        <xdr:cNvPr id="370" name="直線コネクタ 369">
          <a:extLst>
            <a:ext uri="{FF2B5EF4-FFF2-40B4-BE49-F238E27FC236}">
              <a16:creationId xmlns:a16="http://schemas.microsoft.com/office/drawing/2014/main" id="{FD503F03-7AEC-4205-8BB7-408FB015C8AB}"/>
            </a:ext>
          </a:extLst>
        </xdr:cNvPr>
        <xdr:cNvCxnSpPr/>
      </xdr:nvCxnSpPr>
      <xdr:spPr>
        <a:xfrm flipV="1">
          <a:off x="18778220" y="6875343"/>
          <a:ext cx="73152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164252</xdr:rowOff>
    </xdr:from>
    <xdr:to>
      <xdr:col>107</xdr:col>
      <xdr:colOff>101600</xdr:colOff>
      <xdr:row>41</xdr:row>
      <xdr:rowOff>94402</xdr:rowOff>
    </xdr:to>
    <xdr:sp macro="" textlink="">
      <xdr:nvSpPr>
        <xdr:cNvPr id="371" name="楕円 370">
          <a:extLst>
            <a:ext uri="{FF2B5EF4-FFF2-40B4-BE49-F238E27FC236}">
              <a16:creationId xmlns:a16="http://schemas.microsoft.com/office/drawing/2014/main" id="{1BA8B623-5926-431A-87E6-6DC9F09ABEE0}"/>
            </a:ext>
          </a:extLst>
        </xdr:cNvPr>
        <xdr:cNvSpPr/>
      </xdr:nvSpPr>
      <xdr:spPr>
        <a:xfrm>
          <a:off x="17937480" y="6869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9110</xdr:rowOff>
    </xdr:from>
    <xdr:to>
      <xdr:col>111</xdr:col>
      <xdr:colOff>177800</xdr:colOff>
      <xdr:row>41</xdr:row>
      <xdr:rowOff>43602</xdr:rowOff>
    </xdr:to>
    <xdr:cxnSp macro="">
      <xdr:nvCxnSpPr>
        <xdr:cNvPr id="372" name="直線コネクタ 371">
          <a:extLst>
            <a:ext uri="{FF2B5EF4-FFF2-40B4-BE49-F238E27FC236}">
              <a16:creationId xmlns:a16="http://schemas.microsoft.com/office/drawing/2014/main" id="{599758D9-1313-4344-98D3-3B7DCF2D0DA6}"/>
            </a:ext>
          </a:extLst>
        </xdr:cNvPr>
        <xdr:cNvCxnSpPr/>
      </xdr:nvCxnSpPr>
      <xdr:spPr>
        <a:xfrm flipV="1">
          <a:off x="17988280" y="6882350"/>
          <a:ext cx="78994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167841</xdr:rowOff>
    </xdr:from>
    <xdr:to>
      <xdr:col>102</xdr:col>
      <xdr:colOff>165100</xdr:colOff>
      <xdr:row>41</xdr:row>
      <xdr:rowOff>97991</xdr:rowOff>
    </xdr:to>
    <xdr:sp macro="" textlink="">
      <xdr:nvSpPr>
        <xdr:cNvPr id="373" name="楕円 372">
          <a:extLst>
            <a:ext uri="{FF2B5EF4-FFF2-40B4-BE49-F238E27FC236}">
              <a16:creationId xmlns:a16="http://schemas.microsoft.com/office/drawing/2014/main" id="{C10D4D43-B9F5-47E5-B818-263A556D9FF6}"/>
            </a:ext>
          </a:extLst>
        </xdr:cNvPr>
        <xdr:cNvSpPr/>
      </xdr:nvSpPr>
      <xdr:spPr>
        <a:xfrm>
          <a:off x="17162780" y="6873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43602</xdr:rowOff>
    </xdr:from>
    <xdr:to>
      <xdr:col>107</xdr:col>
      <xdr:colOff>50800</xdr:colOff>
      <xdr:row>41</xdr:row>
      <xdr:rowOff>47191</xdr:rowOff>
    </xdr:to>
    <xdr:cxnSp macro="">
      <xdr:nvCxnSpPr>
        <xdr:cNvPr id="374" name="直線コネクタ 373">
          <a:extLst>
            <a:ext uri="{FF2B5EF4-FFF2-40B4-BE49-F238E27FC236}">
              <a16:creationId xmlns:a16="http://schemas.microsoft.com/office/drawing/2014/main" id="{8D4A2334-91B8-49F3-9963-303E46E70C95}"/>
            </a:ext>
          </a:extLst>
        </xdr:cNvPr>
        <xdr:cNvCxnSpPr/>
      </xdr:nvCxnSpPr>
      <xdr:spPr>
        <a:xfrm flipV="1">
          <a:off x="17213580" y="6916842"/>
          <a:ext cx="7747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75" name="n_1aveValue【一般廃棄物処理施設】&#10;一人当たり有形固定資産（償却資産）額">
          <a:extLst>
            <a:ext uri="{FF2B5EF4-FFF2-40B4-BE49-F238E27FC236}">
              <a16:creationId xmlns:a16="http://schemas.microsoft.com/office/drawing/2014/main" id="{2C23A694-23D7-41CD-9D95-C8E3318723E0}"/>
            </a:ext>
          </a:extLst>
        </xdr:cNvPr>
        <xdr:cNvSpPr txBox="1"/>
      </xdr:nvSpPr>
      <xdr:spPr>
        <a:xfrm>
          <a:off x="18496495" y="647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76" name="n_2aveValue【一般廃棄物処理施設】&#10;一人当たり有形固定資産（償却資産）額">
          <a:extLst>
            <a:ext uri="{FF2B5EF4-FFF2-40B4-BE49-F238E27FC236}">
              <a16:creationId xmlns:a16="http://schemas.microsoft.com/office/drawing/2014/main" id="{CAE0194C-8D69-42FB-864D-6513562AF5E3}"/>
            </a:ext>
          </a:extLst>
        </xdr:cNvPr>
        <xdr:cNvSpPr txBox="1"/>
      </xdr:nvSpPr>
      <xdr:spPr>
        <a:xfrm>
          <a:off x="17734495" y="65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149795</xdr:rowOff>
    </xdr:from>
    <xdr:ext cx="599010" cy="259045"/>
    <xdr:sp macro="" textlink="">
      <xdr:nvSpPr>
        <xdr:cNvPr id="377" name="n_3aveValue【一般廃棄物処理施設】&#10;一人当たり有形固定資産（償却資産）額">
          <a:extLst>
            <a:ext uri="{FF2B5EF4-FFF2-40B4-BE49-F238E27FC236}">
              <a16:creationId xmlns:a16="http://schemas.microsoft.com/office/drawing/2014/main" id="{8A53DE19-1626-467E-B79D-1C7C3BC534D0}"/>
            </a:ext>
          </a:extLst>
        </xdr:cNvPr>
        <xdr:cNvSpPr txBox="1"/>
      </xdr:nvSpPr>
      <xdr:spPr>
        <a:xfrm>
          <a:off x="16936935" y="652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147798</xdr:rowOff>
    </xdr:from>
    <xdr:ext cx="599010" cy="259045"/>
    <xdr:sp macro="" textlink="">
      <xdr:nvSpPr>
        <xdr:cNvPr id="378" name="n_4aveValue【一般廃棄物処理施設】&#10;一人当たり有形固定資産（償却資産）額">
          <a:extLst>
            <a:ext uri="{FF2B5EF4-FFF2-40B4-BE49-F238E27FC236}">
              <a16:creationId xmlns:a16="http://schemas.microsoft.com/office/drawing/2014/main" id="{CFC8FA09-1AD4-4552-908B-47247F5C3480}"/>
            </a:ext>
          </a:extLst>
        </xdr:cNvPr>
        <xdr:cNvSpPr txBox="1"/>
      </xdr:nvSpPr>
      <xdr:spPr>
        <a:xfrm>
          <a:off x="16162235" y="65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51037</xdr:rowOff>
    </xdr:from>
    <xdr:ext cx="599010" cy="259045"/>
    <xdr:sp macro="" textlink="">
      <xdr:nvSpPr>
        <xdr:cNvPr id="379" name="n_1mainValue【一般廃棄物処理施設】&#10;一人当たり有形固定資産（償却資産）額">
          <a:extLst>
            <a:ext uri="{FF2B5EF4-FFF2-40B4-BE49-F238E27FC236}">
              <a16:creationId xmlns:a16="http://schemas.microsoft.com/office/drawing/2014/main" id="{DE15D50A-A4BB-421E-87EB-66285309EC57}"/>
            </a:ext>
          </a:extLst>
        </xdr:cNvPr>
        <xdr:cNvSpPr txBox="1"/>
      </xdr:nvSpPr>
      <xdr:spPr>
        <a:xfrm>
          <a:off x="18496495" y="692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85529</xdr:rowOff>
    </xdr:from>
    <xdr:ext cx="534377" cy="259045"/>
    <xdr:sp macro="" textlink="">
      <xdr:nvSpPr>
        <xdr:cNvPr id="380" name="n_2mainValue【一般廃棄物処理施設】&#10;一人当たり有形固定資産（償却資産）額">
          <a:extLst>
            <a:ext uri="{FF2B5EF4-FFF2-40B4-BE49-F238E27FC236}">
              <a16:creationId xmlns:a16="http://schemas.microsoft.com/office/drawing/2014/main" id="{8C78320A-3FD5-41DD-A111-1C4CDB11691B}"/>
            </a:ext>
          </a:extLst>
        </xdr:cNvPr>
        <xdr:cNvSpPr txBox="1"/>
      </xdr:nvSpPr>
      <xdr:spPr>
        <a:xfrm>
          <a:off x="17766811" y="6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89118</xdr:rowOff>
    </xdr:from>
    <xdr:ext cx="534377" cy="259045"/>
    <xdr:sp macro="" textlink="">
      <xdr:nvSpPr>
        <xdr:cNvPr id="381" name="n_3mainValue【一般廃棄物処理施設】&#10;一人当たり有形固定資産（償却資産）額">
          <a:extLst>
            <a:ext uri="{FF2B5EF4-FFF2-40B4-BE49-F238E27FC236}">
              <a16:creationId xmlns:a16="http://schemas.microsoft.com/office/drawing/2014/main" id="{9F8FAE51-1630-4C35-9C6F-D618CBCFCE0C}"/>
            </a:ext>
          </a:extLst>
        </xdr:cNvPr>
        <xdr:cNvSpPr txBox="1"/>
      </xdr:nvSpPr>
      <xdr:spPr>
        <a:xfrm>
          <a:off x="16969251" y="696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a:extLst>
            <a:ext uri="{FF2B5EF4-FFF2-40B4-BE49-F238E27FC236}">
              <a16:creationId xmlns:a16="http://schemas.microsoft.com/office/drawing/2014/main" id="{94C88B24-0DDE-419D-BD5D-87A67E98398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a:extLst>
            <a:ext uri="{FF2B5EF4-FFF2-40B4-BE49-F238E27FC236}">
              <a16:creationId xmlns:a16="http://schemas.microsoft.com/office/drawing/2014/main" id="{496E2B8F-FE5A-42B3-8CF6-83BBE840C38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a:extLst>
            <a:ext uri="{FF2B5EF4-FFF2-40B4-BE49-F238E27FC236}">
              <a16:creationId xmlns:a16="http://schemas.microsoft.com/office/drawing/2014/main" id="{49D25B0B-4F88-4498-AD86-521C31A26AE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a:extLst>
            <a:ext uri="{FF2B5EF4-FFF2-40B4-BE49-F238E27FC236}">
              <a16:creationId xmlns:a16="http://schemas.microsoft.com/office/drawing/2014/main" id="{C8788BCA-3102-4527-ACF4-E2DE836287D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a:extLst>
            <a:ext uri="{FF2B5EF4-FFF2-40B4-BE49-F238E27FC236}">
              <a16:creationId xmlns:a16="http://schemas.microsoft.com/office/drawing/2014/main" id="{C6AA5BC0-72DC-4B11-9813-D818E645919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a:extLst>
            <a:ext uri="{FF2B5EF4-FFF2-40B4-BE49-F238E27FC236}">
              <a16:creationId xmlns:a16="http://schemas.microsoft.com/office/drawing/2014/main" id="{3CECB420-84EC-4390-B3F1-2C54460B654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a:extLst>
            <a:ext uri="{FF2B5EF4-FFF2-40B4-BE49-F238E27FC236}">
              <a16:creationId xmlns:a16="http://schemas.microsoft.com/office/drawing/2014/main" id="{B6C8F3AD-DA93-47CB-90A3-27FA0CAEEC3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a:extLst>
            <a:ext uri="{FF2B5EF4-FFF2-40B4-BE49-F238E27FC236}">
              <a16:creationId xmlns:a16="http://schemas.microsoft.com/office/drawing/2014/main" id="{B16C11EE-96D3-4147-8CCA-6F363E3DB248}"/>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0" name="正方形/長方形 389">
          <a:extLst>
            <a:ext uri="{FF2B5EF4-FFF2-40B4-BE49-F238E27FC236}">
              <a16:creationId xmlns:a16="http://schemas.microsoft.com/office/drawing/2014/main" id="{F813AFC8-E5D3-4FF6-A64D-A7EEC39C116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1" name="正方形/長方形 390">
          <a:extLst>
            <a:ext uri="{FF2B5EF4-FFF2-40B4-BE49-F238E27FC236}">
              <a16:creationId xmlns:a16="http://schemas.microsoft.com/office/drawing/2014/main" id="{C1796680-5995-44EA-8527-454D25F6919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2" name="正方形/長方形 391">
          <a:extLst>
            <a:ext uri="{FF2B5EF4-FFF2-40B4-BE49-F238E27FC236}">
              <a16:creationId xmlns:a16="http://schemas.microsoft.com/office/drawing/2014/main" id="{645B9824-AD94-4124-B098-8BBD880CD3A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3" name="正方形/長方形 392">
          <a:extLst>
            <a:ext uri="{FF2B5EF4-FFF2-40B4-BE49-F238E27FC236}">
              <a16:creationId xmlns:a16="http://schemas.microsoft.com/office/drawing/2014/main" id="{8CD19107-6EF6-43D9-B735-9701BEED551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4" name="正方形/長方形 393">
          <a:extLst>
            <a:ext uri="{FF2B5EF4-FFF2-40B4-BE49-F238E27FC236}">
              <a16:creationId xmlns:a16="http://schemas.microsoft.com/office/drawing/2014/main" id="{C694892F-D38A-4118-83DE-3ACFE8732BC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5" name="正方形/長方形 394">
          <a:extLst>
            <a:ext uri="{FF2B5EF4-FFF2-40B4-BE49-F238E27FC236}">
              <a16:creationId xmlns:a16="http://schemas.microsoft.com/office/drawing/2014/main" id="{CE5B42F8-5100-48FF-B814-359184664AF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6" name="正方形/長方形 395">
          <a:extLst>
            <a:ext uri="{FF2B5EF4-FFF2-40B4-BE49-F238E27FC236}">
              <a16:creationId xmlns:a16="http://schemas.microsoft.com/office/drawing/2014/main" id="{BEADEBD4-268C-4A44-9A17-E6B69C818DE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7" name="正方形/長方形 396">
          <a:extLst>
            <a:ext uri="{FF2B5EF4-FFF2-40B4-BE49-F238E27FC236}">
              <a16:creationId xmlns:a16="http://schemas.microsoft.com/office/drawing/2014/main" id="{5B7CF7D9-D3BC-4052-B6F3-D54569A33FD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a:extLst>
            <a:ext uri="{FF2B5EF4-FFF2-40B4-BE49-F238E27FC236}">
              <a16:creationId xmlns:a16="http://schemas.microsoft.com/office/drawing/2014/main" id="{D13D205F-7163-4F54-AFDE-BC6106EC9A0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a:extLst>
            <a:ext uri="{FF2B5EF4-FFF2-40B4-BE49-F238E27FC236}">
              <a16:creationId xmlns:a16="http://schemas.microsoft.com/office/drawing/2014/main" id="{C4620F5C-0251-4171-9ACF-E97C7FC38D4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a:extLst>
            <a:ext uri="{FF2B5EF4-FFF2-40B4-BE49-F238E27FC236}">
              <a16:creationId xmlns:a16="http://schemas.microsoft.com/office/drawing/2014/main" id="{D80D41D5-26A0-43B4-A894-3984A7D7893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a:extLst>
            <a:ext uri="{FF2B5EF4-FFF2-40B4-BE49-F238E27FC236}">
              <a16:creationId xmlns:a16="http://schemas.microsoft.com/office/drawing/2014/main" id="{5A8B53C8-000E-4CDD-86CD-615628EC18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a:extLst>
            <a:ext uri="{FF2B5EF4-FFF2-40B4-BE49-F238E27FC236}">
              <a16:creationId xmlns:a16="http://schemas.microsoft.com/office/drawing/2014/main" id="{261349CC-8500-45C0-96EE-599357E1E52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a:extLst>
            <a:ext uri="{FF2B5EF4-FFF2-40B4-BE49-F238E27FC236}">
              <a16:creationId xmlns:a16="http://schemas.microsoft.com/office/drawing/2014/main" id="{03B06B5E-6DD4-4939-A32D-132ECC08A5E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a:extLst>
            <a:ext uri="{FF2B5EF4-FFF2-40B4-BE49-F238E27FC236}">
              <a16:creationId xmlns:a16="http://schemas.microsoft.com/office/drawing/2014/main" id="{52EFE69D-5E67-4666-BA1B-61E4020AC6C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a:extLst>
            <a:ext uri="{FF2B5EF4-FFF2-40B4-BE49-F238E27FC236}">
              <a16:creationId xmlns:a16="http://schemas.microsoft.com/office/drawing/2014/main" id="{DDF80999-9B83-470A-9D72-EC4ABBA5B59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a:extLst>
            <a:ext uri="{FF2B5EF4-FFF2-40B4-BE49-F238E27FC236}">
              <a16:creationId xmlns:a16="http://schemas.microsoft.com/office/drawing/2014/main" id="{2CCC8720-392E-46CE-91F5-2DA23EDFD62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a:extLst>
            <a:ext uri="{FF2B5EF4-FFF2-40B4-BE49-F238E27FC236}">
              <a16:creationId xmlns:a16="http://schemas.microsoft.com/office/drawing/2014/main" id="{0BEF697E-5303-4B3C-B3DE-496E8960B5D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8" name="テキスト ボックス 407">
          <a:extLst>
            <a:ext uri="{FF2B5EF4-FFF2-40B4-BE49-F238E27FC236}">
              <a16:creationId xmlns:a16="http://schemas.microsoft.com/office/drawing/2014/main" id="{04E857BE-E297-410A-A389-F616AA5A754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09" name="直線コネクタ 408">
          <a:extLst>
            <a:ext uri="{FF2B5EF4-FFF2-40B4-BE49-F238E27FC236}">
              <a16:creationId xmlns:a16="http://schemas.microsoft.com/office/drawing/2014/main" id="{6F31DFF9-85FD-4EEA-BDCE-E2F26343B02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0" name="テキスト ボックス 409">
          <a:extLst>
            <a:ext uri="{FF2B5EF4-FFF2-40B4-BE49-F238E27FC236}">
              <a16:creationId xmlns:a16="http://schemas.microsoft.com/office/drawing/2014/main" id="{20A1367B-1134-440D-9FA2-337E6B3EC07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1" name="直線コネクタ 410">
          <a:extLst>
            <a:ext uri="{FF2B5EF4-FFF2-40B4-BE49-F238E27FC236}">
              <a16:creationId xmlns:a16="http://schemas.microsoft.com/office/drawing/2014/main" id="{E222A190-A0A5-41AC-83B7-9B4A06DA695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2" name="テキスト ボックス 411">
          <a:extLst>
            <a:ext uri="{FF2B5EF4-FFF2-40B4-BE49-F238E27FC236}">
              <a16:creationId xmlns:a16="http://schemas.microsoft.com/office/drawing/2014/main" id="{95FBAB07-F77D-4ED2-B5B8-6CFF3B43CDF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3" name="直線コネクタ 412">
          <a:extLst>
            <a:ext uri="{FF2B5EF4-FFF2-40B4-BE49-F238E27FC236}">
              <a16:creationId xmlns:a16="http://schemas.microsoft.com/office/drawing/2014/main" id="{46A5DE2C-D150-4235-BA82-08B33AB4DD3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4" name="テキスト ボックス 413">
          <a:extLst>
            <a:ext uri="{FF2B5EF4-FFF2-40B4-BE49-F238E27FC236}">
              <a16:creationId xmlns:a16="http://schemas.microsoft.com/office/drawing/2014/main" id="{4DCB545B-0521-4866-910A-E7781915BEB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5" name="直線コネクタ 414">
          <a:extLst>
            <a:ext uri="{FF2B5EF4-FFF2-40B4-BE49-F238E27FC236}">
              <a16:creationId xmlns:a16="http://schemas.microsoft.com/office/drawing/2014/main" id="{4A2FCFED-69C8-47A4-8030-FA28E4AC71E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6" name="テキスト ボックス 415">
          <a:extLst>
            <a:ext uri="{FF2B5EF4-FFF2-40B4-BE49-F238E27FC236}">
              <a16:creationId xmlns:a16="http://schemas.microsoft.com/office/drawing/2014/main" id="{4B4B5D46-8128-4176-BFCF-5A3DFF2AE37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7" name="直線コネクタ 416">
          <a:extLst>
            <a:ext uri="{FF2B5EF4-FFF2-40B4-BE49-F238E27FC236}">
              <a16:creationId xmlns:a16="http://schemas.microsoft.com/office/drawing/2014/main" id="{4BB6C4B2-A22B-46CA-81BC-2CB916E3869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8" name="テキスト ボックス 417">
          <a:extLst>
            <a:ext uri="{FF2B5EF4-FFF2-40B4-BE49-F238E27FC236}">
              <a16:creationId xmlns:a16="http://schemas.microsoft.com/office/drawing/2014/main" id="{65FCB015-9243-4040-BC34-312ABD0A706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9" name="直線コネクタ 418">
          <a:extLst>
            <a:ext uri="{FF2B5EF4-FFF2-40B4-BE49-F238E27FC236}">
              <a16:creationId xmlns:a16="http://schemas.microsoft.com/office/drawing/2014/main" id="{81553E7B-EE7D-4AAD-9EB9-D11730F83D3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0" name="テキスト ボックス 419">
          <a:extLst>
            <a:ext uri="{FF2B5EF4-FFF2-40B4-BE49-F238E27FC236}">
              <a16:creationId xmlns:a16="http://schemas.microsoft.com/office/drawing/2014/main" id="{5658FBE0-4643-460C-80DB-4CF5A7B2374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1" name="直線コネクタ 420">
          <a:extLst>
            <a:ext uri="{FF2B5EF4-FFF2-40B4-BE49-F238E27FC236}">
              <a16:creationId xmlns:a16="http://schemas.microsoft.com/office/drawing/2014/main" id="{ABA52FD6-CFA9-4F72-AB2F-EBA2DF155D4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a:extLst>
            <a:ext uri="{FF2B5EF4-FFF2-40B4-BE49-F238E27FC236}">
              <a16:creationId xmlns:a16="http://schemas.microsoft.com/office/drawing/2014/main" id="{E73904AC-1579-4913-B4C7-631A73E6CF6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23" name="直線コネクタ 422">
          <a:extLst>
            <a:ext uri="{FF2B5EF4-FFF2-40B4-BE49-F238E27FC236}">
              <a16:creationId xmlns:a16="http://schemas.microsoft.com/office/drawing/2014/main" id="{3520B904-78FF-4CC8-9B5C-09EEC45C2904}"/>
            </a:ext>
          </a:extLst>
        </xdr:cNvPr>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4" name="【消防施設】&#10;有形固定資産減価償却率最小値テキスト">
          <a:extLst>
            <a:ext uri="{FF2B5EF4-FFF2-40B4-BE49-F238E27FC236}">
              <a16:creationId xmlns:a16="http://schemas.microsoft.com/office/drawing/2014/main" id="{C61F73E6-A1B1-4CD8-9873-99706C6E1E9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5" name="直線コネクタ 424">
          <a:extLst>
            <a:ext uri="{FF2B5EF4-FFF2-40B4-BE49-F238E27FC236}">
              <a16:creationId xmlns:a16="http://schemas.microsoft.com/office/drawing/2014/main" id="{FBA70510-ECC2-4108-A3D8-C49CB88D3CA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26" name="【消防施設】&#10;有形固定資産減価償却率最大値テキスト">
          <a:extLst>
            <a:ext uri="{FF2B5EF4-FFF2-40B4-BE49-F238E27FC236}">
              <a16:creationId xmlns:a16="http://schemas.microsoft.com/office/drawing/2014/main" id="{7501F891-A6F3-4FB2-A219-77021DBDD11B}"/>
            </a:ext>
          </a:extLst>
        </xdr:cNvPr>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27" name="直線コネクタ 426">
          <a:extLst>
            <a:ext uri="{FF2B5EF4-FFF2-40B4-BE49-F238E27FC236}">
              <a16:creationId xmlns:a16="http://schemas.microsoft.com/office/drawing/2014/main" id="{C8445B58-00C7-4A84-A61C-6BA057BEDBB1}"/>
            </a:ext>
          </a:extLst>
        </xdr:cNvPr>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428" name="【消防施設】&#10;有形固定資産減価償却率平均値テキスト">
          <a:extLst>
            <a:ext uri="{FF2B5EF4-FFF2-40B4-BE49-F238E27FC236}">
              <a16:creationId xmlns:a16="http://schemas.microsoft.com/office/drawing/2014/main" id="{4D08AEBE-DEE6-4345-A8BF-87B19019261A}"/>
            </a:ext>
          </a:extLst>
        </xdr:cNvPr>
        <xdr:cNvSpPr txBox="1"/>
      </xdr:nvSpPr>
      <xdr:spPr>
        <a:xfrm>
          <a:off x="14414500" y="1394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29" name="フローチャート: 判断 428">
          <a:extLst>
            <a:ext uri="{FF2B5EF4-FFF2-40B4-BE49-F238E27FC236}">
              <a16:creationId xmlns:a16="http://schemas.microsoft.com/office/drawing/2014/main" id="{1E5931BE-DC07-48F1-9DC7-0F831D04DAF9}"/>
            </a:ext>
          </a:extLst>
        </xdr:cNvPr>
        <xdr:cNvSpPr/>
      </xdr:nvSpPr>
      <xdr:spPr>
        <a:xfrm>
          <a:off x="14325600" y="139667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30" name="フローチャート: 判断 429">
          <a:extLst>
            <a:ext uri="{FF2B5EF4-FFF2-40B4-BE49-F238E27FC236}">
              <a16:creationId xmlns:a16="http://schemas.microsoft.com/office/drawing/2014/main" id="{A3231A84-D751-4604-B5CF-246C7192FB93}"/>
            </a:ext>
          </a:extLst>
        </xdr:cNvPr>
        <xdr:cNvSpPr/>
      </xdr:nvSpPr>
      <xdr:spPr>
        <a:xfrm>
          <a:off x="1357884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31" name="フローチャート: 判断 430">
          <a:extLst>
            <a:ext uri="{FF2B5EF4-FFF2-40B4-BE49-F238E27FC236}">
              <a16:creationId xmlns:a16="http://schemas.microsoft.com/office/drawing/2014/main" id="{13502E2B-59AD-4C86-B043-CBA422ACBD74}"/>
            </a:ext>
          </a:extLst>
        </xdr:cNvPr>
        <xdr:cNvSpPr/>
      </xdr:nvSpPr>
      <xdr:spPr>
        <a:xfrm>
          <a:off x="128041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32" name="フローチャート: 判断 431">
          <a:extLst>
            <a:ext uri="{FF2B5EF4-FFF2-40B4-BE49-F238E27FC236}">
              <a16:creationId xmlns:a16="http://schemas.microsoft.com/office/drawing/2014/main" id="{C747D270-936E-42D8-B5DD-FA707313CEE5}"/>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33" name="フローチャート: 判断 432">
          <a:extLst>
            <a:ext uri="{FF2B5EF4-FFF2-40B4-BE49-F238E27FC236}">
              <a16:creationId xmlns:a16="http://schemas.microsoft.com/office/drawing/2014/main" id="{BBC8D1B2-673D-451A-B67D-E7DC8FFDF938}"/>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255A5661-A936-449D-A98E-86374C1A9E1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4C928777-335E-4452-88F1-AB18281131B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185DFBE4-FFCD-4A0A-A480-F7C63880C64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EA2303C5-0523-4409-89FF-F5D68DB574C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FB076B44-C3A8-4770-BBCB-A0F8CDF8D6E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165281</xdr:rowOff>
    </xdr:from>
    <xdr:to>
      <xdr:col>85</xdr:col>
      <xdr:colOff>177800</xdr:colOff>
      <xdr:row>83</xdr:row>
      <xdr:rowOff>95431</xdr:rowOff>
    </xdr:to>
    <xdr:sp macro="" textlink="">
      <xdr:nvSpPr>
        <xdr:cNvPr id="439" name="楕円 438">
          <a:extLst>
            <a:ext uri="{FF2B5EF4-FFF2-40B4-BE49-F238E27FC236}">
              <a16:creationId xmlns:a16="http://schemas.microsoft.com/office/drawing/2014/main" id="{81E1E873-C8D3-4B8D-B989-54916F1AD6A9}"/>
            </a:ext>
          </a:extLst>
        </xdr:cNvPr>
        <xdr:cNvSpPr/>
      </xdr:nvSpPr>
      <xdr:spPr>
        <a:xfrm>
          <a:off x="14325600" y="13911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16708</xdr:rowOff>
    </xdr:from>
    <xdr:ext cx="405111" cy="259045"/>
    <xdr:sp macro="" textlink="">
      <xdr:nvSpPr>
        <xdr:cNvPr id="440" name="【消防施設】&#10;有形固定資産減価償却率該当値テキスト">
          <a:extLst>
            <a:ext uri="{FF2B5EF4-FFF2-40B4-BE49-F238E27FC236}">
              <a16:creationId xmlns:a16="http://schemas.microsoft.com/office/drawing/2014/main" id="{74E62C6A-47F7-402D-A6C2-156990563181}"/>
            </a:ext>
          </a:extLst>
        </xdr:cNvPr>
        <xdr:cNvSpPr txBox="1"/>
      </xdr:nvSpPr>
      <xdr:spPr>
        <a:xfrm>
          <a:off x="14414500" y="1376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119562</xdr:rowOff>
    </xdr:from>
    <xdr:to>
      <xdr:col>81</xdr:col>
      <xdr:colOff>101600</xdr:colOff>
      <xdr:row>83</xdr:row>
      <xdr:rowOff>49712</xdr:rowOff>
    </xdr:to>
    <xdr:sp macro="" textlink="">
      <xdr:nvSpPr>
        <xdr:cNvPr id="441" name="楕円 440">
          <a:extLst>
            <a:ext uri="{FF2B5EF4-FFF2-40B4-BE49-F238E27FC236}">
              <a16:creationId xmlns:a16="http://schemas.microsoft.com/office/drawing/2014/main" id="{6D495AB1-D0A0-45A5-95DA-2E77EDFEDE71}"/>
            </a:ext>
          </a:extLst>
        </xdr:cNvPr>
        <xdr:cNvSpPr/>
      </xdr:nvSpPr>
      <xdr:spPr>
        <a:xfrm>
          <a:off x="13578840" y="13866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170362</xdr:rowOff>
    </xdr:from>
    <xdr:to>
      <xdr:col>85</xdr:col>
      <xdr:colOff>127000</xdr:colOff>
      <xdr:row>83</xdr:row>
      <xdr:rowOff>44631</xdr:rowOff>
    </xdr:to>
    <xdr:cxnSp macro="">
      <xdr:nvCxnSpPr>
        <xdr:cNvPr id="442" name="直線コネクタ 441">
          <a:extLst>
            <a:ext uri="{FF2B5EF4-FFF2-40B4-BE49-F238E27FC236}">
              <a16:creationId xmlns:a16="http://schemas.microsoft.com/office/drawing/2014/main" id="{BE8B35F9-5BAC-4E9B-B944-EC06526C3DDA}"/>
            </a:ext>
          </a:extLst>
        </xdr:cNvPr>
        <xdr:cNvCxnSpPr/>
      </xdr:nvCxnSpPr>
      <xdr:spPr>
        <a:xfrm>
          <a:off x="13629640" y="13916842"/>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139156</xdr:rowOff>
    </xdr:from>
    <xdr:to>
      <xdr:col>76</xdr:col>
      <xdr:colOff>165100</xdr:colOff>
      <xdr:row>83</xdr:row>
      <xdr:rowOff>69306</xdr:rowOff>
    </xdr:to>
    <xdr:sp macro="" textlink="">
      <xdr:nvSpPr>
        <xdr:cNvPr id="443" name="楕円 442">
          <a:extLst>
            <a:ext uri="{FF2B5EF4-FFF2-40B4-BE49-F238E27FC236}">
              <a16:creationId xmlns:a16="http://schemas.microsoft.com/office/drawing/2014/main" id="{85CD28E6-2FE6-42D1-BCB6-34AC76351858}"/>
            </a:ext>
          </a:extLst>
        </xdr:cNvPr>
        <xdr:cNvSpPr/>
      </xdr:nvSpPr>
      <xdr:spPr>
        <a:xfrm>
          <a:off x="12804140" y="13885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170362</xdr:rowOff>
    </xdr:from>
    <xdr:to>
      <xdr:col>81</xdr:col>
      <xdr:colOff>50800</xdr:colOff>
      <xdr:row>83</xdr:row>
      <xdr:rowOff>18506</xdr:rowOff>
    </xdr:to>
    <xdr:cxnSp macro="">
      <xdr:nvCxnSpPr>
        <xdr:cNvPr id="444" name="直線コネクタ 443">
          <a:extLst>
            <a:ext uri="{FF2B5EF4-FFF2-40B4-BE49-F238E27FC236}">
              <a16:creationId xmlns:a16="http://schemas.microsoft.com/office/drawing/2014/main" id="{0E030BF1-C865-4A63-89A0-AED6423B51A6}"/>
            </a:ext>
          </a:extLst>
        </xdr:cNvPr>
        <xdr:cNvCxnSpPr/>
      </xdr:nvCxnSpPr>
      <xdr:spPr>
        <a:xfrm flipV="1">
          <a:off x="12854940" y="13916842"/>
          <a:ext cx="7747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80373</xdr:rowOff>
    </xdr:from>
    <xdr:to>
      <xdr:col>72</xdr:col>
      <xdr:colOff>38100</xdr:colOff>
      <xdr:row>83</xdr:row>
      <xdr:rowOff>10523</xdr:rowOff>
    </xdr:to>
    <xdr:sp macro="" textlink="">
      <xdr:nvSpPr>
        <xdr:cNvPr id="445" name="楕円 444">
          <a:extLst>
            <a:ext uri="{FF2B5EF4-FFF2-40B4-BE49-F238E27FC236}">
              <a16:creationId xmlns:a16="http://schemas.microsoft.com/office/drawing/2014/main" id="{7C51B2A3-C4E6-437B-BED1-E7698CAA4A2A}"/>
            </a:ext>
          </a:extLst>
        </xdr:cNvPr>
        <xdr:cNvSpPr/>
      </xdr:nvSpPr>
      <xdr:spPr>
        <a:xfrm>
          <a:off x="12029440" y="13826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131173</xdr:rowOff>
    </xdr:from>
    <xdr:to>
      <xdr:col>76</xdr:col>
      <xdr:colOff>114300</xdr:colOff>
      <xdr:row>83</xdr:row>
      <xdr:rowOff>18506</xdr:rowOff>
    </xdr:to>
    <xdr:cxnSp macro="">
      <xdr:nvCxnSpPr>
        <xdr:cNvPr id="446" name="直線コネクタ 445">
          <a:extLst>
            <a:ext uri="{FF2B5EF4-FFF2-40B4-BE49-F238E27FC236}">
              <a16:creationId xmlns:a16="http://schemas.microsoft.com/office/drawing/2014/main" id="{78151544-CF3F-4948-B3A6-557A8FB724B2}"/>
            </a:ext>
          </a:extLst>
        </xdr:cNvPr>
        <xdr:cNvCxnSpPr/>
      </xdr:nvCxnSpPr>
      <xdr:spPr>
        <a:xfrm>
          <a:off x="12072620" y="13877653"/>
          <a:ext cx="7823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447" name="n_1aveValue【消防施設】&#10;有形固定資産減価償却率">
          <a:extLst>
            <a:ext uri="{FF2B5EF4-FFF2-40B4-BE49-F238E27FC236}">
              <a16:creationId xmlns:a16="http://schemas.microsoft.com/office/drawing/2014/main" id="{E9AE682A-5669-43C5-B055-6F9B81AACEBC}"/>
            </a:ext>
          </a:extLst>
        </xdr:cNvPr>
        <xdr:cNvSpPr txBox="1"/>
      </xdr:nvSpPr>
      <xdr:spPr>
        <a:xfrm>
          <a:off x="1343724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448" name="n_2aveValue【消防施設】&#10;有形固定資産減価償却率">
          <a:extLst>
            <a:ext uri="{FF2B5EF4-FFF2-40B4-BE49-F238E27FC236}">
              <a16:creationId xmlns:a16="http://schemas.microsoft.com/office/drawing/2014/main" id="{3D278C8B-97E6-4DAE-B151-8B4C5B9ADD82}"/>
            </a:ext>
          </a:extLst>
        </xdr:cNvPr>
        <xdr:cNvSpPr txBox="1"/>
      </xdr:nvSpPr>
      <xdr:spPr>
        <a:xfrm>
          <a:off x="126752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49" name="n_3aveValue【消防施設】&#10;有形固定資産減価償却率">
          <a:extLst>
            <a:ext uri="{FF2B5EF4-FFF2-40B4-BE49-F238E27FC236}">
              <a16:creationId xmlns:a16="http://schemas.microsoft.com/office/drawing/2014/main" id="{192DE8C8-0986-4647-B23A-3E25A78A121B}"/>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50" name="n_4aveValue【消防施設】&#10;有形固定資産減価償却率">
          <a:extLst>
            <a:ext uri="{FF2B5EF4-FFF2-40B4-BE49-F238E27FC236}">
              <a16:creationId xmlns:a16="http://schemas.microsoft.com/office/drawing/2014/main" id="{677AD9BC-5F4F-46A7-B11E-0B95AFC566BA}"/>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66239</xdr:rowOff>
    </xdr:from>
    <xdr:ext cx="405111" cy="259045"/>
    <xdr:sp macro="" textlink="">
      <xdr:nvSpPr>
        <xdr:cNvPr id="451" name="n_1mainValue【消防施設】&#10;有形固定資産減価償却率">
          <a:extLst>
            <a:ext uri="{FF2B5EF4-FFF2-40B4-BE49-F238E27FC236}">
              <a16:creationId xmlns:a16="http://schemas.microsoft.com/office/drawing/2014/main" id="{B49EF1DF-B26D-4CA1-9197-D61868CDF6D4}"/>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85833</xdr:rowOff>
    </xdr:from>
    <xdr:ext cx="405111" cy="259045"/>
    <xdr:sp macro="" textlink="">
      <xdr:nvSpPr>
        <xdr:cNvPr id="452" name="n_2mainValue【消防施設】&#10;有形固定資産減価償却率">
          <a:extLst>
            <a:ext uri="{FF2B5EF4-FFF2-40B4-BE49-F238E27FC236}">
              <a16:creationId xmlns:a16="http://schemas.microsoft.com/office/drawing/2014/main" id="{4123673D-8EDF-4F66-A6C8-ACA164F423D1}"/>
            </a:ext>
          </a:extLst>
        </xdr:cNvPr>
        <xdr:cNvSpPr txBox="1"/>
      </xdr:nvSpPr>
      <xdr:spPr>
        <a:xfrm>
          <a:off x="12675244" y="1366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27050</xdr:rowOff>
    </xdr:from>
    <xdr:ext cx="405111" cy="259045"/>
    <xdr:sp macro="" textlink="">
      <xdr:nvSpPr>
        <xdr:cNvPr id="453" name="n_3mainValue【消防施設】&#10;有形固定資産減価償却率">
          <a:extLst>
            <a:ext uri="{FF2B5EF4-FFF2-40B4-BE49-F238E27FC236}">
              <a16:creationId xmlns:a16="http://schemas.microsoft.com/office/drawing/2014/main" id="{93744699-C802-431D-9358-716660218D2B}"/>
            </a:ext>
          </a:extLst>
        </xdr:cNvPr>
        <xdr:cNvSpPr txBox="1"/>
      </xdr:nvSpPr>
      <xdr:spPr>
        <a:xfrm>
          <a:off x="119005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a:extLst>
            <a:ext uri="{FF2B5EF4-FFF2-40B4-BE49-F238E27FC236}">
              <a16:creationId xmlns:a16="http://schemas.microsoft.com/office/drawing/2014/main" id="{A9AEA154-F35F-41F7-BD99-239F5AA4184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a:extLst>
            <a:ext uri="{FF2B5EF4-FFF2-40B4-BE49-F238E27FC236}">
              <a16:creationId xmlns:a16="http://schemas.microsoft.com/office/drawing/2014/main" id="{F728C526-C810-464A-8F16-EACBF688686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a:extLst>
            <a:ext uri="{FF2B5EF4-FFF2-40B4-BE49-F238E27FC236}">
              <a16:creationId xmlns:a16="http://schemas.microsoft.com/office/drawing/2014/main" id="{92582326-3125-472C-9C34-948E44BB640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a:extLst>
            <a:ext uri="{FF2B5EF4-FFF2-40B4-BE49-F238E27FC236}">
              <a16:creationId xmlns:a16="http://schemas.microsoft.com/office/drawing/2014/main" id="{AFE83F12-9933-4E8D-A1A0-EC8FD75B40D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a:extLst>
            <a:ext uri="{FF2B5EF4-FFF2-40B4-BE49-F238E27FC236}">
              <a16:creationId xmlns:a16="http://schemas.microsoft.com/office/drawing/2014/main" id="{DE0D66B5-BDF2-4764-9894-4F8DA295290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a:extLst>
            <a:ext uri="{FF2B5EF4-FFF2-40B4-BE49-F238E27FC236}">
              <a16:creationId xmlns:a16="http://schemas.microsoft.com/office/drawing/2014/main" id="{52932524-3A4C-4308-9DA2-1DB87FB515D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a:extLst>
            <a:ext uri="{FF2B5EF4-FFF2-40B4-BE49-F238E27FC236}">
              <a16:creationId xmlns:a16="http://schemas.microsoft.com/office/drawing/2014/main" id="{7F970EBA-C4DC-415B-A276-EBDE6593294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a:extLst>
            <a:ext uri="{FF2B5EF4-FFF2-40B4-BE49-F238E27FC236}">
              <a16:creationId xmlns:a16="http://schemas.microsoft.com/office/drawing/2014/main" id="{073F1B4D-BB13-44A1-A0DA-236E719A90D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a:extLst>
            <a:ext uri="{FF2B5EF4-FFF2-40B4-BE49-F238E27FC236}">
              <a16:creationId xmlns:a16="http://schemas.microsoft.com/office/drawing/2014/main" id="{CB06D32D-D9DB-42A3-8DC0-9AACAB1A9F9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a:extLst>
            <a:ext uri="{FF2B5EF4-FFF2-40B4-BE49-F238E27FC236}">
              <a16:creationId xmlns:a16="http://schemas.microsoft.com/office/drawing/2014/main" id="{2C8E785C-D4F0-429A-8D64-280A7C0EA3C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4" name="直線コネクタ 463">
          <a:extLst>
            <a:ext uri="{FF2B5EF4-FFF2-40B4-BE49-F238E27FC236}">
              <a16:creationId xmlns:a16="http://schemas.microsoft.com/office/drawing/2014/main" id="{51A33F49-25DA-4320-8CB4-6CDFF6E78F3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5" name="テキスト ボックス 464">
          <a:extLst>
            <a:ext uri="{FF2B5EF4-FFF2-40B4-BE49-F238E27FC236}">
              <a16:creationId xmlns:a16="http://schemas.microsoft.com/office/drawing/2014/main" id="{7158B25E-DF19-4491-BEE5-07E01AC1936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6" name="直線コネクタ 465">
          <a:extLst>
            <a:ext uri="{FF2B5EF4-FFF2-40B4-BE49-F238E27FC236}">
              <a16:creationId xmlns:a16="http://schemas.microsoft.com/office/drawing/2014/main" id="{67C1F4FC-4E69-4096-A442-0C343D7E52D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7" name="テキスト ボックス 466">
          <a:extLst>
            <a:ext uri="{FF2B5EF4-FFF2-40B4-BE49-F238E27FC236}">
              <a16:creationId xmlns:a16="http://schemas.microsoft.com/office/drawing/2014/main" id="{2C39E11A-A52F-4F42-8678-08F2BCE71F3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8" name="直線コネクタ 467">
          <a:extLst>
            <a:ext uri="{FF2B5EF4-FFF2-40B4-BE49-F238E27FC236}">
              <a16:creationId xmlns:a16="http://schemas.microsoft.com/office/drawing/2014/main" id="{4100D10E-4D3E-4AE5-87E9-56C481E14EB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9" name="テキスト ボックス 468">
          <a:extLst>
            <a:ext uri="{FF2B5EF4-FFF2-40B4-BE49-F238E27FC236}">
              <a16:creationId xmlns:a16="http://schemas.microsoft.com/office/drawing/2014/main" id="{FD462F5A-1769-4340-B03E-48B772A985B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0" name="直線コネクタ 469">
          <a:extLst>
            <a:ext uri="{FF2B5EF4-FFF2-40B4-BE49-F238E27FC236}">
              <a16:creationId xmlns:a16="http://schemas.microsoft.com/office/drawing/2014/main" id="{D46F64ED-4F77-40BA-946D-E4EC61945AC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1" name="テキスト ボックス 470">
          <a:extLst>
            <a:ext uri="{FF2B5EF4-FFF2-40B4-BE49-F238E27FC236}">
              <a16:creationId xmlns:a16="http://schemas.microsoft.com/office/drawing/2014/main" id="{AF7590E9-7DB6-4C0B-B807-C04E8DDD859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2" name="直線コネクタ 471">
          <a:extLst>
            <a:ext uri="{FF2B5EF4-FFF2-40B4-BE49-F238E27FC236}">
              <a16:creationId xmlns:a16="http://schemas.microsoft.com/office/drawing/2014/main" id="{A459EC76-1141-469F-91C3-7E4A506871A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3" name="テキスト ボックス 472">
          <a:extLst>
            <a:ext uri="{FF2B5EF4-FFF2-40B4-BE49-F238E27FC236}">
              <a16:creationId xmlns:a16="http://schemas.microsoft.com/office/drawing/2014/main" id="{B2EDDD98-74B0-4F12-A751-F46433EB5F4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4" name="直線コネクタ 473">
          <a:extLst>
            <a:ext uri="{FF2B5EF4-FFF2-40B4-BE49-F238E27FC236}">
              <a16:creationId xmlns:a16="http://schemas.microsoft.com/office/drawing/2014/main" id="{854A99FD-1828-4D57-A0B8-0CBBD21265E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5" name="テキスト ボックス 474">
          <a:extLst>
            <a:ext uri="{FF2B5EF4-FFF2-40B4-BE49-F238E27FC236}">
              <a16:creationId xmlns:a16="http://schemas.microsoft.com/office/drawing/2014/main" id="{62CB2185-0F24-4451-BEAF-D46CB4ACBCA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6" name="【消防施設】&#10;一人当たり面積グラフ枠">
          <a:extLst>
            <a:ext uri="{FF2B5EF4-FFF2-40B4-BE49-F238E27FC236}">
              <a16:creationId xmlns:a16="http://schemas.microsoft.com/office/drawing/2014/main" id="{B9AFF78A-58A8-420F-9452-C5D73FFA3F7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77" name="直線コネクタ 476">
          <a:extLst>
            <a:ext uri="{FF2B5EF4-FFF2-40B4-BE49-F238E27FC236}">
              <a16:creationId xmlns:a16="http://schemas.microsoft.com/office/drawing/2014/main" id="{5B9E2EE4-EE04-49AF-8B25-DAC558633D58}"/>
            </a:ext>
          </a:extLst>
        </xdr:cNvPr>
        <xdr:cNvCxnSpPr/>
      </xdr:nvCxnSpPr>
      <xdr:spPr>
        <a:xfrm flipV="1">
          <a:off x="19509104" y="130054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78" name="【消防施設】&#10;一人当たり面積最小値テキスト">
          <a:extLst>
            <a:ext uri="{FF2B5EF4-FFF2-40B4-BE49-F238E27FC236}">
              <a16:creationId xmlns:a16="http://schemas.microsoft.com/office/drawing/2014/main" id="{445F46D6-006C-4B7E-8E5D-39A23D3BCD1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79" name="直線コネクタ 478">
          <a:extLst>
            <a:ext uri="{FF2B5EF4-FFF2-40B4-BE49-F238E27FC236}">
              <a16:creationId xmlns:a16="http://schemas.microsoft.com/office/drawing/2014/main" id="{E8057971-5876-4F58-9443-4F76F98F34A5}"/>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80" name="【消防施設】&#10;一人当たり面積最大値テキスト">
          <a:extLst>
            <a:ext uri="{FF2B5EF4-FFF2-40B4-BE49-F238E27FC236}">
              <a16:creationId xmlns:a16="http://schemas.microsoft.com/office/drawing/2014/main" id="{67E1DA4D-BC31-455D-AA68-823D2B44FCCF}"/>
            </a:ext>
          </a:extLst>
        </xdr:cNvPr>
        <xdr:cNvSpPr txBox="1"/>
      </xdr:nvSpPr>
      <xdr:spPr>
        <a:xfrm>
          <a:off x="19547840" y="127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81" name="直線コネクタ 480">
          <a:extLst>
            <a:ext uri="{FF2B5EF4-FFF2-40B4-BE49-F238E27FC236}">
              <a16:creationId xmlns:a16="http://schemas.microsoft.com/office/drawing/2014/main" id="{CB68E4BE-161C-4855-B225-05784C4B7469}"/>
            </a:ext>
          </a:extLst>
        </xdr:cNvPr>
        <xdr:cNvCxnSpPr/>
      </xdr:nvCxnSpPr>
      <xdr:spPr>
        <a:xfrm>
          <a:off x="19443700" y="13005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482" name="【消防施設】&#10;一人当たり面積平均値テキスト">
          <a:extLst>
            <a:ext uri="{FF2B5EF4-FFF2-40B4-BE49-F238E27FC236}">
              <a16:creationId xmlns:a16="http://schemas.microsoft.com/office/drawing/2014/main" id="{58F74D04-853B-44DE-96CC-594083D5AC21}"/>
            </a:ext>
          </a:extLst>
        </xdr:cNvPr>
        <xdr:cNvSpPr txBox="1"/>
      </xdr:nvSpPr>
      <xdr:spPr>
        <a:xfrm>
          <a:off x="19547840" y="1383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83" name="フローチャート: 判断 482">
          <a:extLst>
            <a:ext uri="{FF2B5EF4-FFF2-40B4-BE49-F238E27FC236}">
              <a16:creationId xmlns:a16="http://schemas.microsoft.com/office/drawing/2014/main" id="{C1A5D292-BF58-44FC-9290-06CB8D084182}"/>
            </a:ext>
          </a:extLst>
        </xdr:cNvPr>
        <xdr:cNvSpPr/>
      </xdr:nvSpPr>
      <xdr:spPr>
        <a:xfrm>
          <a:off x="19458940" y="1398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84" name="フローチャート: 判断 483">
          <a:extLst>
            <a:ext uri="{FF2B5EF4-FFF2-40B4-BE49-F238E27FC236}">
              <a16:creationId xmlns:a16="http://schemas.microsoft.com/office/drawing/2014/main" id="{094AE20F-DFE9-48C5-A203-A5CD1C72B349}"/>
            </a:ext>
          </a:extLst>
        </xdr:cNvPr>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85" name="フローチャート: 判断 484">
          <a:extLst>
            <a:ext uri="{FF2B5EF4-FFF2-40B4-BE49-F238E27FC236}">
              <a16:creationId xmlns:a16="http://schemas.microsoft.com/office/drawing/2014/main" id="{379209C2-EE96-4F08-8DFA-8398A23BB03D}"/>
            </a:ext>
          </a:extLst>
        </xdr:cNvPr>
        <xdr:cNvSpPr/>
      </xdr:nvSpPr>
      <xdr:spPr>
        <a:xfrm>
          <a:off x="1793748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486" name="フローチャート: 判断 485">
          <a:extLst>
            <a:ext uri="{FF2B5EF4-FFF2-40B4-BE49-F238E27FC236}">
              <a16:creationId xmlns:a16="http://schemas.microsoft.com/office/drawing/2014/main" id="{AC907C90-62DE-479C-B3DF-89413A8BCA8A}"/>
            </a:ext>
          </a:extLst>
        </xdr:cNvPr>
        <xdr:cNvSpPr/>
      </xdr:nvSpPr>
      <xdr:spPr>
        <a:xfrm>
          <a:off x="1716278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xdr:rowOff>
    </xdr:from>
    <xdr:to>
      <xdr:col>98</xdr:col>
      <xdr:colOff>38100</xdr:colOff>
      <xdr:row>83</xdr:row>
      <xdr:rowOff>115570</xdr:rowOff>
    </xdr:to>
    <xdr:sp macro="" textlink="">
      <xdr:nvSpPr>
        <xdr:cNvPr id="487" name="フローチャート: 判断 486">
          <a:extLst>
            <a:ext uri="{FF2B5EF4-FFF2-40B4-BE49-F238E27FC236}">
              <a16:creationId xmlns:a16="http://schemas.microsoft.com/office/drawing/2014/main" id="{79DBAF89-ACCF-472D-A3B9-3D05F2CDE6A4}"/>
            </a:ext>
          </a:extLst>
        </xdr:cNvPr>
        <xdr:cNvSpPr/>
      </xdr:nvSpPr>
      <xdr:spPr>
        <a:xfrm>
          <a:off x="16388080" y="1392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C7DF49AA-8F6C-4CB7-B8A6-94367FA4739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DA123148-9244-454D-A4B7-C1CC11775F2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2DBA2648-31CD-4A13-B02E-614F68929EE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78A8E03D-E1E2-404C-A9B9-2327BC28100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23E8C752-5C87-4FF9-B762-3B1E7D33FE2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12064</xdr:rowOff>
    </xdr:from>
    <xdr:to>
      <xdr:col>116</xdr:col>
      <xdr:colOff>114300</xdr:colOff>
      <xdr:row>84</xdr:row>
      <xdr:rowOff>113664</xdr:rowOff>
    </xdr:to>
    <xdr:sp macro="" textlink="">
      <xdr:nvSpPr>
        <xdr:cNvPr id="493" name="楕円 492">
          <a:extLst>
            <a:ext uri="{FF2B5EF4-FFF2-40B4-BE49-F238E27FC236}">
              <a16:creationId xmlns:a16="http://schemas.microsoft.com/office/drawing/2014/main" id="{6527CF22-A15D-41EC-8560-21FB0889D4A5}"/>
            </a:ext>
          </a:extLst>
        </xdr:cNvPr>
        <xdr:cNvSpPr/>
      </xdr:nvSpPr>
      <xdr:spPr>
        <a:xfrm>
          <a:off x="19458940" y="1409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161941</xdr:rowOff>
    </xdr:from>
    <xdr:ext cx="469744" cy="259045"/>
    <xdr:sp macro="" textlink="">
      <xdr:nvSpPr>
        <xdr:cNvPr id="494" name="【消防施設】&#10;一人当たり面積該当値テキスト">
          <a:extLst>
            <a:ext uri="{FF2B5EF4-FFF2-40B4-BE49-F238E27FC236}">
              <a16:creationId xmlns:a16="http://schemas.microsoft.com/office/drawing/2014/main" id="{4CD693F9-9F5D-467C-99AF-222700BFE614}"/>
            </a:ext>
          </a:extLst>
        </xdr:cNvPr>
        <xdr:cNvSpPr txBox="1"/>
      </xdr:nvSpPr>
      <xdr:spPr>
        <a:xfrm>
          <a:off x="19547840" y="1407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27305</xdr:rowOff>
    </xdr:from>
    <xdr:to>
      <xdr:col>112</xdr:col>
      <xdr:colOff>38100</xdr:colOff>
      <xdr:row>84</xdr:row>
      <xdr:rowOff>128905</xdr:rowOff>
    </xdr:to>
    <xdr:sp macro="" textlink="">
      <xdr:nvSpPr>
        <xdr:cNvPr id="495" name="楕円 494">
          <a:extLst>
            <a:ext uri="{FF2B5EF4-FFF2-40B4-BE49-F238E27FC236}">
              <a16:creationId xmlns:a16="http://schemas.microsoft.com/office/drawing/2014/main" id="{C2D8CC2E-3648-4F39-8FDF-B200F21364E2}"/>
            </a:ext>
          </a:extLst>
        </xdr:cNvPr>
        <xdr:cNvSpPr/>
      </xdr:nvSpPr>
      <xdr:spPr>
        <a:xfrm>
          <a:off x="18735040" y="1410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62864</xdr:rowOff>
    </xdr:from>
    <xdr:to>
      <xdr:col>116</xdr:col>
      <xdr:colOff>63500</xdr:colOff>
      <xdr:row>84</xdr:row>
      <xdr:rowOff>78105</xdr:rowOff>
    </xdr:to>
    <xdr:cxnSp macro="">
      <xdr:nvCxnSpPr>
        <xdr:cNvPr id="496" name="直線コネクタ 495">
          <a:extLst>
            <a:ext uri="{FF2B5EF4-FFF2-40B4-BE49-F238E27FC236}">
              <a16:creationId xmlns:a16="http://schemas.microsoft.com/office/drawing/2014/main" id="{66608298-9C95-4809-8EAF-944926414ECB}"/>
            </a:ext>
          </a:extLst>
        </xdr:cNvPr>
        <xdr:cNvCxnSpPr/>
      </xdr:nvCxnSpPr>
      <xdr:spPr>
        <a:xfrm flipV="1">
          <a:off x="18778220" y="14144624"/>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31114</xdr:rowOff>
    </xdr:from>
    <xdr:to>
      <xdr:col>107</xdr:col>
      <xdr:colOff>101600</xdr:colOff>
      <xdr:row>84</xdr:row>
      <xdr:rowOff>132714</xdr:rowOff>
    </xdr:to>
    <xdr:sp macro="" textlink="">
      <xdr:nvSpPr>
        <xdr:cNvPr id="497" name="楕円 496">
          <a:extLst>
            <a:ext uri="{FF2B5EF4-FFF2-40B4-BE49-F238E27FC236}">
              <a16:creationId xmlns:a16="http://schemas.microsoft.com/office/drawing/2014/main" id="{1847D2E0-A51C-4890-87D7-C70749C06046}"/>
            </a:ext>
          </a:extLst>
        </xdr:cNvPr>
        <xdr:cNvSpPr/>
      </xdr:nvSpPr>
      <xdr:spPr>
        <a:xfrm>
          <a:off x="17937480" y="141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78105</xdr:rowOff>
    </xdr:from>
    <xdr:to>
      <xdr:col>111</xdr:col>
      <xdr:colOff>177800</xdr:colOff>
      <xdr:row>84</xdr:row>
      <xdr:rowOff>81914</xdr:rowOff>
    </xdr:to>
    <xdr:cxnSp macro="">
      <xdr:nvCxnSpPr>
        <xdr:cNvPr id="498" name="直線コネクタ 497">
          <a:extLst>
            <a:ext uri="{FF2B5EF4-FFF2-40B4-BE49-F238E27FC236}">
              <a16:creationId xmlns:a16="http://schemas.microsoft.com/office/drawing/2014/main" id="{04FB6FD2-19EF-4989-BC38-EBFD8880E6C0}"/>
            </a:ext>
          </a:extLst>
        </xdr:cNvPr>
        <xdr:cNvCxnSpPr/>
      </xdr:nvCxnSpPr>
      <xdr:spPr>
        <a:xfrm flipV="1">
          <a:off x="17988280" y="14159865"/>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93980</xdr:rowOff>
    </xdr:from>
    <xdr:to>
      <xdr:col>102</xdr:col>
      <xdr:colOff>165100</xdr:colOff>
      <xdr:row>83</xdr:row>
      <xdr:rowOff>24130</xdr:rowOff>
    </xdr:to>
    <xdr:sp macro="" textlink="">
      <xdr:nvSpPr>
        <xdr:cNvPr id="499" name="楕円 498">
          <a:extLst>
            <a:ext uri="{FF2B5EF4-FFF2-40B4-BE49-F238E27FC236}">
              <a16:creationId xmlns:a16="http://schemas.microsoft.com/office/drawing/2014/main" id="{BC657463-2CB8-4E90-A220-F99A96632647}"/>
            </a:ext>
          </a:extLst>
        </xdr:cNvPr>
        <xdr:cNvSpPr/>
      </xdr:nvSpPr>
      <xdr:spPr>
        <a:xfrm>
          <a:off x="1716278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144780</xdr:rowOff>
    </xdr:from>
    <xdr:to>
      <xdr:col>107</xdr:col>
      <xdr:colOff>50800</xdr:colOff>
      <xdr:row>84</xdr:row>
      <xdr:rowOff>81914</xdr:rowOff>
    </xdr:to>
    <xdr:cxnSp macro="">
      <xdr:nvCxnSpPr>
        <xdr:cNvPr id="500" name="直線コネクタ 499">
          <a:extLst>
            <a:ext uri="{FF2B5EF4-FFF2-40B4-BE49-F238E27FC236}">
              <a16:creationId xmlns:a16="http://schemas.microsoft.com/office/drawing/2014/main" id="{2E109D9E-693A-4D0F-86E0-C5C57213F3FE}"/>
            </a:ext>
          </a:extLst>
        </xdr:cNvPr>
        <xdr:cNvCxnSpPr/>
      </xdr:nvCxnSpPr>
      <xdr:spPr>
        <a:xfrm>
          <a:off x="17213580" y="13891260"/>
          <a:ext cx="7747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01" name="n_1aveValue【消防施設】&#10;一人当たり面積">
          <a:extLst>
            <a:ext uri="{FF2B5EF4-FFF2-40B4-BE49-F238E27FC236}">
              <a16:creationId xmlns:a16="http://schemas.microsoft.com/office/drawing/2014/main" id="{164D6B13-34E3-4BA4-AF5A-A9F8004DE169}"/>
            </a:ext>
          </a:extLst>
        </xdr:cNvPr>
        <xdr:cNvSpPr txBox="1"/>
      </xdr:nvSpPr>
      <xdr:spPr>
        <a:xfrm>
          <a:off x="1856112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502" name="n_2aveValue【消防施設】&#10;一人当たり面積">
          <a:extLst>
            <a:ext uri="{FF2B5EF4-FFF2-40B4-BE49-F238E27FC236}">
              <a16:creationId xmlns:a16="http://schemas.microsoft.com/office/drawing/2014/main" id="{DE0690FF-CB0F-4B6A-86F7-378E4BAFFAB6}"/>
            </a:ext>
          </a:extLst>
        </xdr:cNvPr>
        <xdr:cNvSpPr txBox="1"/>
      </xdr:nvSpPr>
      <xdr:spPr>
        <a:xfrm>
          <a:off x="1777626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503" name="n_3aveValue【消防施設】&#10;一人当たり面積">
          <a:extLst>
            <a:ext uri="{FF2B5EF4-FFF2-40B4-BE49-F238E27FC236}">
              <a16:creationId xmlns:a16="http://schemas.microsoft.com/office/drawing/2014/main" id="{C1FD7D76-0729-455A-8B78-B811251E9FE0}"/>
            </a:ext>
          </a:extLst>
        </xdr:cNvPr>
        <xdr:cNvSpPr txBox="1"/>
      </xdr:nvSpPr>
      <xdr:spPr>
        <a:xfrm>
          <a:off x="17001567" y="140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132097</xdr:rowOff>
    </xdr:from>
    <xdr:ext cx="469744" cy="259045"/>
    <xdr:sp macro="" textlink="">
      <xdr:nvSpPr>
        <xdr:cNvPr id="504" name="n_4aveValue【消防施設】&#10;一人当たり面積">
          <a:extLst>
            <a:ext uri="{FF2B5EF4-FFF2-40B4-BE49-F238E27FC236}">
              <a16:creationId xmlns:a16="http://schemas.microsoft.com/office/drawing/2014/main" id="{0D145BEC-1B0D-4016-AD26-FA700A4FBC8A}"/>
            </a:ext>
          </a:extLst>
        </xdr:cNvPr>
        <xdr:cNvSpPr txBox="1"/>
      </xdr:nvSpPr>
      <xdr:spPr>
        <a:xfrm>
          <a:off x="16226867" y="137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120032</xdr:rowOff>
    </xdr:from>
    <xdr:ext cx="469744" cy="259045"/>
    <xdr:sp macro="" textlink="">
      <xdr:nvSpPr>
        <xdr:cNvPr id="505" name="n_1mainValue【消防施設】&#10;一人当たり面積">
          <a:extLst>
            <a:ext uri="{FF2B5EF4-FFF2-40B4-BE49-F238E27FC236}">
              <a16:creationId xmlns:a16="http://schemas.microsoft.com/office/drawing/2014/main" id="{1D815722-16E9-4246-9EA3-213BD93B9CCA}"/>
            </a:ext>
          </a:extLst>
        </xdr:cNvPr>
        <xdr:cNvSpPr txBox="1"/>
      </xdr:nvSpPr>
      <xdr:spPr>
        <a:xfrm>
          <a:off x="1856112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123841</xdr:rowOff>
    </xdr:from>
    <xdr:ext cx="469744" cy="259045"/>
    <xdr:sp macro="" textlink="">
      <xdr:nvSpPr>
        <xdr:cNvPr id="506" name="n_2mainValue【消防施設】&#10;一人当たり面積">
          <a:extLst>
            <a:ext uri="{FF2B5EF4-FFF2-40B4-BE49-F238E27FC236}">
              <a16:creationId xmlns:a16="http://schemas.microsoft.com/office/drawing/2014/main" id="{AE3FC7D0-67A8-4776-832F-547B7E6AD61C}"/>
            </a:ext>
          </a:extLst>
        </xdr:cNvPr>
        <xdr:cNvSpPr txBox="1"/>
      </xdr:nvSpPr>
      <xdr:spPr>
        <a:xfrm>
          <a:off x="17776267" y="1420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40657</xdr:rowOff>
    </xdr:from>
    <xdr:ext cx="469744" cy="259045"/>
    <xdr:sp macro="" textlink="">
      <xdr:nvSpPr>
        <xdr:cNvPr id="507" name="n_3mainValue【消防施設】&#10;一人当たり面積">
          <a:extLst>
            <a:ext uri="{FF2B5EF4-FFF2-40B4-BE49-F238E27FC236}">
              <a16:creationId xmlns:a16="http://schemas.microsoft.com/office/drawing/2014/main" id="{9BBB6A78-03CA-4B0A-B5CF-96708C4023F4}"/>
            </a:ext>
          </a:extLst>
        </xdr:cNvPr>
        <xdr:cNvSpPr txBox="1"/>
      </xdr:nvSpPr>
      <xdr:spPr>
        <a:xfrm>
          <a:off x="1700156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a:extLst>
            <a:ext uri="{FF2B5EF4-FFF2-40B4-BE49-F238E27FC236}">
              <a16:creationId xmlns:a16="http://schemas.microsoft.com/office/drawing/2014/main" id="{14C35E22-C36B-4649-9208-756718E7795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a:extLst>
            <a:ext uri="{FF2B5EF4-FFF2-40B4-BE49-F238E27FC236}">
              <a16:creationId xmlns:a16="http://schemas.microsoft.com/office/drawing/2014/main" id="{DC18E878-DEB9-43A2-9770-AB9E8DFD76A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a:extLst>
            <a:ext uri="{FF2B5EF4-FFF2-40B4-BE49-F238E27FC236}">
              <a16:creationId xmlns:a16="http://schemas.microsoft.com/office/drawing/2014/main" id="{025438E0-C8FE-48CC-BE03-2C6356DB2D0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a:extLst>
            <a:ext uri="{FF2B5EF4-FFF2-40B4-BE49-F238E27FC236}">
              <a16:creationId xmlns:a16="http://schemas.microsoft.com/office/drawing/2014/main" id="{68278C94-04AE-4561-903C-7EDB3C2076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a:extLst>
            <a:ext uri="{FF2B5EF4-FFF2-40B4-BE49-F238E27FC236}">
              <a16:creationId xmlns:a16="http://schemas.microsoft.com/office/drawing/2014/main" id="{91F2C048-3DE6-4F3F-86B7-6A5D3423104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a:extLst>
            <a:ext uri="{FF2B5EF4-FFF2-40B4-BE49-F238E27FC236}">
              <a16:creationId xmlns:a16="http://schemas.microsoft.com/office/drawing/2014/main" id="{F21DCB42-0715-434F-A309-663617AF7BD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a:extLst>
            <a:ext uri="{FF2B5EF4-FFF2-40B4-BE49-F238E27FC236}">
              <a16:creationId xmlns:a16="http://schemas.microsoft.com/office/drawing/2014/main" id="{5AD92AC7-A125-4B9E-BA36-6406BD13EE6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a:extLst>
            <a:ext uri="{FF2B5EF4-FFF2-40B4-BE49-F238E27FC236}">
              <a16:creationId xmlns:a16="http://schemas.microsoft.com/office/drawing/2014/main" id="{B49BD3AE-ED13-464F-8038-981C67DB952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a:extLst>
            <a:ext uri="{FF2B5EF4-FFF2-40B4-BE49-F238E27FC236}">
              <a16:creationId xmlns:a16="http://schemas.microsoft.com/office/drawing/2014/main" id="{15EA9883-D8D7-4DBC-915D-A7FD212CABA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a:extLst>
            <a:ext uri="{FF2B5EF4-FFF2-40B4-BE49-F238E27FC236}">
              <a16:creationId xmlns:a16="http://schemas.microsoft.com/office/drawing/2014/main" id="{14918BE4-C144-4002-9F79-96D1807C2D3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8" name="テキスト ボックス 517">
          <a:extLst>
            <a:ext uri="{FF2B5EF4-FFF2-40B4-BE49-F238E27FC236}">
              <a16:creationId xmlns:a16="http://schemas.microsoft.com/office/drawing/2014/main" id="{7D2B8950-C6DD-43EF-AE5E-9AE9F7AD03B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9" name="直線コネクタ 518">
          <a:extLst>
            <a:ext uri="{FF2B5EF4-FFF2-40B4-BE49-F238E27FC236}">
              <a16:creationId xmlns:a16="http://schemas.microsoft.com/office/drawing/2014/main" id="{C7BCCB28-2FC8-4AB1-BF59-C134F02B5E1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0" name="テキスト ボックス 519">
          <a:extLst>
            <a:ext uri="{FF2B5EF4-FFF2-40B4-BE49-F238E27FC236}">
              <a16:creationId xmlns:a16="http://schemas.microsoft.com/office/drawing/2014/main" id="{FC44AEFD-AC6D-4524-934D-C14FCB15B98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1" name="直線コネクタ 520">
          <a:extLst>
            <a:ext uri="{FF2B5EF4-FFF2-40B4-BE49-F238E27FC236}">
              <a16:creationId xmlns:a16="http://schemas.microsoft.com/office/drawing/2014/main" id="{7632EF16-D086-4480-8B3A-09542FF7ABA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2" name="テキスト ボックス 521">
          <a:extLst>
            <a:ext uri="{FF2B5EF4-FFF2-40B4-BE49-F238E27FC236}">
              <a16:creationId xmlns:a16="http://schemas.microsoft.com/office/drawing/2014/main" id="{37109669-D465-481A-BFCC-86C29C50839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3" name="直線コネクタ 522">
          <a:extLst>
            <a:ext uri="{FF2B5EF4-FFF2-40B4-BE49-F238E27FC236}">
              <a16:creationId xmlns:a16="http://schemas.microsoft.com/office/drawing/2014/main" id="{15AA1948-B678-4201-A1A0-C59B7773F37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4" name="テキスト ボックス 523">
          <a:extLst>
            <a:ext uri="{FF2B5EF4-FFF2-40B4-BE49-F238E27FC236}">
              <a16:creationId xmlns:a16="http://schemas.microsoft.com/office/drawing/2014/main" id="{71081D60-D922-4B2A-85FA-7A9D513FCAB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5" name="直線コネクタ 524">
          <a:extLst>
            <a:ext uri="{FF2B5EF4-FFF2-40B4-BE49-F238E27FC236}">
              <a16:creationId xmlns:a16="http://schemas.microsoft.com/office/drawing/2014/main" id="{0ADEE210-B0E6-4796-8362-5419D3FF052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6" name="テキスト ボックス 525">
          <a:extLst>
            <a:ext uri="{FF2B5EF4-FFF2-40B4-BE49-F238E27FC236}">
              <a16:creationId xmlns:a16="http://schemas.microsoft.com/office/drawing/2014/main" id="{F02DA7B9-9E70-488A-B2AB-B6C8B69B46F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7" name="直線コネクタ 526">
          <a:extLst>
            <a:ext uri="{FF2B5EF4-FFF2-40B4-BE49-F238E27FC236}">
              <a16:creationId xmlns:a16="http://schemas.microsoft.com/office/drawing/2014/main" id="{1A074BA7-0DFC-48E6-BAD0-F7C0B71158E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8" name="テキスト ボックス 527">
          <a:extLst>
            <a:ext uri="{FF2B5EF4-FFF2-40B4-BE49-F238E27FC236}">
              <a16:creationId xmlns:a16="http://schemas.microsoft.com/office/drawing/2014/main" id="{928DC941-3416-4814-B749-DC8991767F2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9" name="直線コネクタ 528">
          <a:extLst>
            <a:ext uri="{FF2B5EF4-FFF2-40B4-BE49-F238E27FC236}">
              <a16:creationId xmlns:a16="http://schemas.microsoft.com/office/drawing/2014/main" id="{B828DDD6-53A9-4BDF-A780-CFD386859B8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0" name="テキスト ボックス 529">
          <a:extLst>
            <a:ext uri="{FF2B5EF4-FFF2-40B4-BE49-F238E27FC236}">
              <a16:creationId xmlns:a16="http://schemas.microsoft.com/office/drawing/2014/main" id="{E327D650-2AAB-43FF-B060-D44DE73125D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id="{C1AF9C3C-87A3-44B1-8134-6B165696364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a:extLst>
            <a:ext uri="{FF2B5EF4-FFF2-40B4-BE49-F238E27FC236}">
              <a16:creationId xmlns:a16="http://schemas.microsoft.com/office/drawing/2014/main" id="{BEB3F48A-1F7F-4C26-BA9F-E845A39C038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33" name="直線コネクタ 532">
          <a:extLst>
            <a:ext uri="{FF2B5EF4-FFF2-40B4-BE49-F238E27FC236}">
              <a16:creationId xmlns:a16="http://schemas.microsoft.com/office/drawing/2014/main" id="{BAEC55DD-03D4-4A70-B88C-6A56491DE92C}"/>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4" name="【庁舎】&#10;有形固定資産減価償却率最小値テキスト">
          <a:extLst>
            <a:ext uri="{FF2B5EF4-FFF2-40B4-BE49-F238E27FC236}">
              <a16:creationId xmlns:a16="http://schemas.microsoft.com/office/drawing/2014/main" id="{3841706D-E2A3-4603-A63B-8228CD4A8F5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5" name="直線コネクタ 534">
          <a:extLst>
            <a:ext uri="{FF2B5EF4-FFF2-40B4-BE49-F238E27FC236}">
              <a16:creationId xmlns:a16="http://schemas.microsoft.com/office/drawing/2014/main" id="{AEFAE51A-C94A-4574-8C8B-0D632018574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36" name="【庁舎】&#10;有形固定資産減価償却率最大値テキスト">
          <a:extLst>
            <a:ext uri="{FF2B5EF4-FFF2-40B4-BE49-F238E27FC236}">
              <a16:creationId xmlns:a16="http://schemas.microsoft.com/office/drawing/2014/main" id="{00C8CC66-018E-4700-B2B7-772C56C36905}"/>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37" name="直線コネクタ 536">
          <a:extLst>
            <a:ext uri="{FF2B5EF4-FFF2-40B4-BE49-F238E27FC236}">
              <a16:creationId xmlns:a16="http://schemas.microsoft.com/office/drawing/2014/main" id="{FA491D5A-4E57-4EBD-8614-D37B52ECBE11}"/>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538" name="【庁舎】&#10;有形固定資産減価償却率平均値テキスト">
          <a:extLst>
            <a:ext uri="{FF2B5EF4-FFF2-40B4-BE49-F238E27FC236}">
              <a16:creationId xmlns:a16="http://schemas.microsoft.com/office/drawing/2014/main" id="{1E760D57-7359-4EC8-9426-E0B24B6939C7}"/>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39" name="フローチャート: 判断 538">
          <a:extLst>
            <a:ext uri="{FF2B5EF4-FFF2-40B4-BE49-F238E27FC236}">
              <a16:creationId xmlns:a16="http://schemas.microsoft.com/office/drawing/2014/main" id="{87237E10-D52A-49C1-A1F9-201151A0CC7C}"/>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40" name="フローチャート: 判断 539">
          <a:extLst>
            <a:ext uri="{FF2B5EF4-FFF2-40B4-BE49-F238E27FC236}">
              <a16:creationId xmlns:a16="http://schemas.microsoft.com/office/drawing/2014/main" id="{C9863BD2-3EC8-4472-AB86-F4FC79565F07}"/>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41" name="フローチャート: 判断 540">
          <a:extLst>
            <a:ext uri="{FF2B5EF4-FFF2-40B4-BE49-F238E27FC236}">
              <a16:creationId xmlns:a16="http://schemas.microsoft.com/office/drawing/2014/main" id="{E5453D3E-ACAC-4329-96F2-5AF6C59E65D0}"/>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42" name="フローチャート: 判断 541">
          <a:extLst>
            <a:ext uri="{FF2B5EF4-FFF2-40B4-BE49-F238E27FC236}">
              <a16:creationId xmlns:a16="http://schemas.microsoft.com/office/drawing/2014/main" id="{EBD57609-7439-4A31-94AD-43604AF6288E}"/>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43" name="フローチャート: 判断 542">
          <a:extLst>
            <a:ext uri="{FF2B5EF4-FFF2-40B4-BE49-F238E27FC236}">
              <a16:creationId xmlns:a16="http://schemas.microsoft.com/office/drawing/2014/main" id="{D0B923E7-B248-4E18-9113-BAA0ACE94A54}"/>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CD66824C-914F-4A58-87B3-2694A4E666D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36E76168-AD0D-4F93-9775-E2CBB6B5559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3316AE1-9A8E-422F-8EAD-8A6F186FE7B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855881FB-503B-46D4-877F-9C8063F37EA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A4568C65-865B-4A32-B2D2-4D46C0D65BB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549" name="楕円 548">
          <a:extLst>
            <a:ext uri="{FF2B5EF4-FFF2-40B4-BE49-F238E27FC236}">
              <a16:creationId xmlns:a16="http://schemas.microsoft.com/office/drawing/2014/main" id="{C5B25B66-0EA2-40CE-9A5E-3CF71A856FA4}"/>
            </a:ext>
          </a:extLst>
        </xdr:cNvPr>
        <xdr:cNvSpPr/>
      </xdr:nvSpPr>
      <xdr:spPr>
        <a:xfrm>
          <a:off x="14325600" y="176020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145885</xdr:rowOff>
    </xdr:from>
    <xdr:ext cx="405111" cy="259045"/>
    <xdr:sp macro="" textlink="">
      <xdr:nvSpPr>
        <xdr:cNvPr id="550" name="【庁舎】&#10;有形固定資産減価償却率該当値テキスト">
          <a:extLst>
            <a:ext uri="{FF2B5EF4-FFF2-40B4-BE49-F238E27FC236}">
              <a16:creationId xmlns:a16="http://schemas.microsoft.com/office/drawing/2014/main" id="{4718D918-2BF5-4AAF-94BF-4928437BC282}"/>
            </a:ext>
          </a:extLst>
        </xdr:cNvPr>
        <xdr:cNvSpPr txBox="1"/>
      </xdr:nvSpPr>
      <xdr:spPr>
        <a:xfrm>
          <a:off x="14414500" y="175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134801</xdr:rowOff>
    </xdr:from>
    <xdr:to>
      <xdr:col>81</xdr:col>
      <xdr:colOff>101600</xdr:colOff>
      <xdr:row>105</xdr:row>
      <xdr:rowOff>64951</xdr:rowOff>
    </xdr:to>
    <xdr:sp macro="" textlink="">
      <xdr:nvSpPr>
        <xdr:cNvPr id="551" name="楕円 550">
          <a:extLst>
            <a:ext uri="{FF2B5EF4-FFF2-40B4-BE49-F238E27FC236}">
              <a16:creationId xmlns:a16="http://schemas.microsoft.com/office/drawing/2014/main" id="{F06D4CE7-A1A6-4F6B-B19B-6FBBC664B83D}"/>
            </a:ext>
          </a:extLst>
        </xdr:cNvPr>
        <xdr:cNvSpPr/>
      </xdr:nvSpPr>
      <xdr:spPr>
        <a:xfrm>
          <a:off x="1357884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xdr:rowOff>
    </xdr:from>
    <xdr:to>
      <xdr:col>85</xdr:col>
      <xdr:colOff>127000</xdr:colOff>
      <xdr:row>105</xdr:row>
      <xdr:rowOff>46808</xdr:rowOff>
    </xdr:to>
    <xdr:cxnSp macro="">
      <xdr:nvCxnSpPr>
        <xdr:cNvPr id="552" name="直線コネクタ 551">
          <a:extLst>
            <a:ext uri="{FF2B5EF4-FFF2-40B4-BE49-F238E27FC236}">
              <a16:creationId xmlns:a16="http://schemas.microsoft.com/office/drawing/2014/main" id="{7AE0CE82-2770-410B-9B75-4078DB23A691}"/>
            </a:ext>
          </a:extLst>
        </xdr:cNvPr>
        <xdr:cNvCxnSpPr/>
      </xdr:nvCxnSpPr>
      <xdr:spPr>
        <a:xfrm>
          <a:off x="13629640" y="1761635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102144</xdr:rowOff>
    </xdr:from>
    <xdr:to>
      <xdr:col>76</xdr:col>
      <xdr:colOff>165100</xdr:colOff>
      <xdr:row>105</xdr:row>
      <xdr:rowOff>32294</xdr:rowOff>
    </xdr:to>
    <xdr:sp macro="" textlink="">
      <xdr:nvSpPr>
        <xdr:cNvPr id="553" name="楕円 552">
          <a:extLst>
            <a:ext uri="{FF2B5EF4-FFF2-40B4-BE49-F238E27FC236}">
              <a16:creationId xmlns:a16="http://schemas.microsoft.com/office/drawing/2014/main" id="{594BD4B8-AA02-4F1E-BD4F-859D2CEAEE41}"/>
            </a:ext>
          </a:extLst>
        </xdr:cNvPr>
        <xdr:cNvSpPr/>
      </xdr:nvSpPr>
      <xdr:spPr>
        <a:xfrm>
          <a:off x="12804140" y="1753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152944</xdr:rowOff>
    </xdr:from>
    <xdr:to>
      <xdr:col>81</xdr:col>
      <xdr:colOff>50800</xdr:colOff>
      <xdr:row>105</xdr:row>
      <xdr:rowOff>14151</xdr:rowOff>
    </xdr:to>
    <xdr:cxnSp macro="">
      <xdr:nvCxnSpPr>
        <xdr:cNvPr id="554" name="直線コネクタ 553">
          <a:extLst>
            <a:ext uri="{FF2B5EF4-FFF2-40B4-BE49-F238E27FC236}">
              <a16:creationId xmlns:a16="http://schemas.microsoft.com/office/drawing/2014/main" id="{5FE904A6-74B4-480A-8D06-35084AD42296}"/>
            </a:ext>
          </a:extLst>
        </xdr:cNvPr>
        <xdr:cNvCxnSpPr/>
      </xdr:nvCxnSpPr>
      <xdr:spPr>
        <a:xfrm>
          <a:off x="12854940" y="1758750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55" name="楕円 554">
          <a:extLst>
            <a:ext uri="{FF2B5EF4-FFF2-40B4-BE49-F238E27FC236}">
              <a16:creationId xmlns:a16="http://schemas.microsoft.com/office/drawing/2014/main" id="{C9D0FFB8-6DDD-4EFB-8F09-210BCEBA02E2}"/>
            </a:ext>
          </a:extLst>
        </xdr:cNvPr>
        <xdr:cNvSpPr/>
      </xdr:nvSpPr>
      <xdr:spPr>
        <a:xfrm>
          <a:off x="12029440" y="17492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152944</xdr:rowOff>
    </xdr:to>
    <xdr:cxnSp macro="">
      <xdr:nvCxnSpPr>
        <xdr:cNvPr id="556" name="直線コネクタ 555">
          <a:extLst>
            <a:ext uri="{FF2B5EF4-FFF2-40B4-BE49-F238E27FC236}">
              <a16:creationId xmlns:a16="http://schemas.microsoft.com/office/drawing/2014/main" id="{0EAC303D-C429-4DBF-BD73-FC3788B66691}"/>
            </a:ext>
          </a:extLst>
        </xdr:cNvPr>
        <xdr:cNvCxnSpPr/>
      </xdr:nvCxnSpPr>
      <xdr:spPr>
        <a:xfrm>
          <a:off x="12072620" y="17543417"/>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557" name="n_1aveValue【庁舎】&#10;有形固定資産減価償却率">
          <a:extLst>
            <a:ext uri="{FF2B5EF4-FFF2-40B4-BE49-F238E27FC236}">
              <a16:creationId xmlns:a16="http://schemas.microsoft.com/office/drawing/2014/main" id="{23C2AADC-0579-4775-ADE8-52ABF7C45921}"/>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58" name="n_2aveValue【庁舎】&#10;有形固定資産減価償却率">
          <a:extLst>
            <a:ext uri="{FF2B5EF4-FFF2-40B4-BE49-F238E27FC236}">
              <a16:creationId xmlns:a16="http://schemas.microsoft.com/office/drawing/2014/main" id="{0F0B2319-BBAC-42B9-92E9-4BFAAB6AA2EE}"/>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59" name="n_3aveValue【庁舎】&#10;有形固定資産減価償却率">
          <a:extLst>
            <a:ext uri="{FF2B5EF4-FFF2-40B4-BE49-F238E27FC236}">
              <a16:creationId xmlns:a16="http://schemas.microsoft.com/office/drawing/2014/main" id="{BB7ECAC1-AA8F-4369-A2FF-74D6C5A71374}"/>
            </a:ext>
          </a:extLst>
        </xdr:cNvPr>
        <xdr:cNvSpPr txBox="1"/>
      </xdr:nvSpPr>
      <xdr:spPr>
        <a:xfrm>
          <a:off x="119005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60" name="n_4aveValue【庁舎】&#10;有形固定資産減価償却率">
          <a:extLst>
            <a:ext uri="{FF2B5EF4-FFF2-40B4-BE49-F238E27FC236}">
              <a16:creationId xmlns:a16="http://schemas.microsoft.com/office/drawing/2014/main" id="{4C339919-B270-4673-A280-04B62ABBD0AE}"/>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56078</xdr:rowOff>
    </xdr:from>
    <xdr:ext cx="405111" cy="259045"/>
    <xdr:sp macro="" textlink="">
      <xdr:nvSpPr>
        <xdr:cNvPr id="561" name="n_1mainValue【庁舎】&#10;有形固定資産減価償却率">
          <a:extLst>
            <a:ext uri="{FF2B5EF4-FFF2-40B4-BE49-F238E27FC236}">
              <a16:creationId xmlns:a16="http://schemas.microsoft.com/office/drawing/2014/main" id="{D4957493-7B19-470A-8661-A36F326911C1}"/>
            </a:ext>
          </a:extLst>
        </xdr:cNvPr>
        <xdr:cNvSpPr txBox="1"/>
      </xdr:nvSpPr>
      <xdr:spPr>
        <a:xfrm>
          <a:off x="13437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23421</xdr:rowOff>
    </xdr:from>
    <xdr:ext cx="405111" cy="259045"/>
    <xdr:sp macro="" textlink="">
      <xdr:nvSpPr>
        <xdr:cNvPr id="562" name="n_2mainValue【庁舎】&#10;有形固定資産減価償却率">
          <a:extLst>
            <a:ext uri="{FF2B5EF4-FFF2-40B4-BE49-F238E27FC236}">
              <a16:creationId xmlns:a16="http://schemas.microsoft.com/office/drawing/2014/main" id="{FEFC02C7-C9EB-4D2B-BC87-192B2156EEB8}"/>
            </a:ext>
          </a:extLst>
        </xdr:cNvPr>
        <xdr:cNvSpPr txBox="1"/>
      </xdr:nvSpPr>
      <xdr:spPr>
        <a:xfrm>
          <a:off x="12675244"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63" name="n_3mainValue【庁舎】&#10;有形固定資産減価償却率">
          <a:extLst>
            <a:ext uri="{FF2B5EF4-FFF2-40B4-BE49-F238E27FC236}">
              <a16:creationId xmlns:a16="http://schemas.microsoft.com/office/drawing/2014/main" id="{942E6342-4DCE-4EF6-BAF5-DF26F8579F37}"/>
            </a:ext>
          </a:extLst>
        </xdr:cNvPr>
        <xdr:cNvSpPr txBox="1"/>
      </xdr:nvSpPr>
      <xdr:spPr>
        <a:xfrm>
          <a:off x="119005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4" name="正方形/長方形 563">
          <a:extLst>
            <a:ext uri="{FF2B5EF4-FFF2-40B4-BE49-F238E27FC236}">
              <a16:creationId xmlns:a16="http://schemas.microsoft.com/office/drawing/2014/main" id="{C581293B-8844-4376-8E57-D3916300BEE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5" name="正方形/長方形 564">
          <a:extLst>
            <a:ext uri="{FF2B5EF4-FFF2-40B4-BE49-F238E27FC236}">
              <a16:creationId xmlns:a16="http://schemas.microsoft.com/office/drawing/2014/main" id="{A7ADDD01-9597-4941-B906-5E654001884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6" name="正方形/長方形 565">
          <a:extLst>
            <a:ext uri="{FF2B5EF4-FFF2-40B4-BE49-F238E27FC236}">
              <a16:creationId xmlns:a16="http://schemas.microsoft.com/office/drawing/2014/main" id="{3DD3B400-4AE8-4CCA-ABE7-65FCBD87BD7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7" name="正方形/長方形 566">
          <a:extLst>
            <a:ext uri="{FF2B5EF4-FFF2-40B4-BE49-F238E27FC236}">
              <a16:creationId xmlns:a16="http://schemas.microsoft.com/office/drawing/2014/main" id="{7E5A154A-1D0C-416B-9C99-C4943DA6EDC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8" name="正方形/長方形 567">
          <a:extLst>
            <a:ext uri="{FF2B5EF4-FFF2-40B4-BE49-F238E27FC236}">
              <a16:creationId xmlns:a16="http://schemas.microsoft.com/office/drawing/2014/main" id="{57CDD61B-04D2-45A9-9A5D-6B20C150BC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9" name="正方形/長方形 568">
          <a:extLst>
            <a:ext uri="{FF2B5EF4-FFF2-40B4-BE49-F238E27FC236}">
              <a16:creationId xmlns:a16="http://schemas.microsoft.com/office/drawing/2014/main" id="{7FDE21E2-519D-45BF-9C3D-C1AA1C9D84C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0" name="正方形/長方形 569">
          <a:extLst>
            <a:ext uri="{FF2B5EF4-FFF2-40B4-BE49-F238E27FC236}">
              <a16:creationId xmlns:a16="http://schemas.microsoft.com/office/drawing/2014/main" id="{8B866AC9-220E-4E41-B8BC-4C2F9FC74D7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1" name="正方形/長方形 570">
          <a:extLst>
            <a:ext uri="{FF2B5EF4-FFF2-40B4-BE49-F238E27FC236}">
              <a16:creationId xmlns:a16="http://schemas.microsoft.com/office/drawing/2014/main" id="{DF592932-5CA0-4EEA-A555-A9F5DA6AC8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2" name="テキスト ボックス 571">
          <a:extLst>
            <a:ext uri="{FF2B5EF4-FFF2-40B4-BE49-F238E27FC236}">
              <a16:creationId xmlns:a16="http://schemas.microsoft.com/office/drawing/2014/main" id="{D0F8B3E7-1821-48BB-83C6-28C835F3198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3" name="直線コネクタ 572">
          <a:extLst>
            <a:ext uri="{FF2B5EF4-FFF2-40B4-BE49-F238E27FC236}">
              <a16:creationId xmlns:a16="http://schemas.microsoft.com/office/drawing/2014/main" id="{03D8DE50-94EA-4144-943E-8FEC0FB7F9D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4" name="直線コネクタ 573">
          <a:extLst>
            <a:ext uri="{FF2B5EF4-FFF2-40B4-BE49-F238E27FC236}">
              <a16:creationId xmlns:a16="http://schemas.microsoft.com/office/drawing/2014/main" id="{2042CF73-ECA2-4078-9848-0EDAB4C4617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5" name="テキスト ボックス 574">
          <a:extLst>
            <a:ext uri="{FF2B5EF4-FFF2-40B4-BE49-F238E27FC236}">
              <a16:creationId xmlns:a16="http://schemas.microsoft.com/office/drawing/2014/main" id="{F4A190CB-0068-4784-9388-E9A17E049BF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76" name="直線コネクタ 575">
          <a:extLst>
            <a:ext uri="{FF2B5EF4-FFF2-40B4-BE49-F238E27FC236}">
              <a16:creationId xmlns:a16="http://schemas.microsoft.com/office/drawing/2014/main" id="{F23CD087-5971-458A-929F-FBEC8566AA6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77" name="テキスト ボックス 576">
          <a:extLst>
            <a:ext uri="{FF2B5EF4-FFF2-40B4-BE49-F238E27FC236}">
              <a16:creationId xmlns:a16="http://schemas.microsoft.com/office/drawing/2014/main" id="{E99BDFEB-C99A-4BC7-9B7C-31B7A7C41D7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8" name="直線コネクタ 577">
          <a:extLst>
            <a:ext uri="{FF2B5EF4-FFF2-40B4-BE49-F238E27FC236}">
              <a16:creationId xmlns:a16="http://schemas.microsoft.com/office/drawing/2014/main" id="{7C2E0DAE-2282-440B-912E-F09ADDD0DDD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9" name="テキスト ボックス 578">
          <a:extLst>
            <a:ext uri="{FF2B5EF4-FFF2-40B4-BE49-F238E27FC236}">
              <a16:creationId xmlns:a16="http://schemas.microsoft.com/office/drawing/2014/main" id="{8FE9F04E-EFF2-46B3-BBE0-17DED3FA13C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0" name="直線コネクタ 579">
          <a:extLst>
            <a:ext uri="{FF2B5EF4-FFF2-40B4-BE49-F238E27FC236}">
              <a16:creationId xmlns:a16="http://schemas.microsoft.com/office/drawing/2014/main" id="{912FB97F-12AD-438B-B5FA-67DA018961B4}"/>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1" name="テキスト ボックス 580">
          <a:extLst>
            <a:ext uri="{FF2B5EF4-FFF2-40B4-BE49-F238E27FC236}">
              <a16:creationId xmlns:a16="http://schemas.microsoft.com/office/drawing/2014/main" id="{18334888-65B2-4172-B0B4-7D5257E428B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2" name="直線コネクタ 581">
          <a:extLst>
            <a:ext uri="{FF2B5EF4-FFF2-40B4-BE49-F238E27FC236}">
              <a16:creationId xmlns:a16="http://schemas.microsoft.com/office/drawing/2014/main" id="{AC1ABCB2-71A3-4C3E-BDA7-A4E0B0E70C8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3" name="テキスト ボックス 582">
          <a:extLst>
            <a:ext uri="{FF2B5EF4-FFF2-40B4-BE49-F238E27FC236}">
              <a16:creationId xmlns:a16="http://schemas.microsoft.com/office/drawing/2014/main" id="{6E96188D-2A37-4251-B6DB-1849F52D7EB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4" name="【庁舎】&#10;一人当たり面積グラフ枠">
          <a:extLst>
            <a:ext uri="{FF2B5EF4-FFF2-40B4-BE49-F238E27FC236}">
              <a16:creationId xmlns:a16="http://schemas.microsoft.com/office/drawing/2014/main" id="{133E0F95-AA77-4050-8037-39EF9FCAD7D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85" name="直線コネクタ 584">
          <a:extLst>
            <a:ext uri="{FF2B5EF4-FFF2-40B4-BE49-F238E27FC236}">
              <a16:creationId xmlns:a16="http://schemas.microsoft.com/office/drawing/2014/main" id="{E23E329C-0547-49B7-B373-874F3D45905A}"/>
            </a:ext>
          </a:extLst>
        </xdr:cNvPr>
        <xdr:cNvCxnSpPr/>
      </xdr:nvCxnSpPr>
      <xdr:spPr>
        <a:xfrm flipV="1">
          <a:off x="19509104" y="16829684"/>
          <a:ext cx="0" cy="11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86" name="【庁舎】&#10;一人当たり面積最小値テキスト">
          <a:extLst>
            <a:ext uri="{FF2B5EF4-FFF2-40B4-BE49-F238E27FC236}">
              <a16:creationId xmlns:a16="http://schemas.microsoft.com/office/drawing/2014/main" id="{11E46EC5-A202-4350-A1E1-01279875B1C4}"/>
            </a:ext>
          </a:extLst>
        </xdr:cNvPr>
        <xdr:cNvSpPr txBox="1"/>
      </xdr:nvSpPr>
      <xdr:spPr>
        <a:xfrm>
          <a:off x="19547840" y="180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87" name="直線コネクタ 586">
          <a:extLst>
            <a:ext uri="{FF2B5EF4-FFF2-40B4-BE49-F238E27FC236}">
              <a16:creationId xmlns:a16="http://schemas.microsoft.com/office/drawing/2014/main" id="{C7CDD645-3600-4781-BC2B-2CB6C0C594E5}"/>
            </a:ext>
          </a:extLst>
        </xdr:cNvPr>
        <xdr:cNvCxnSpPr/>
      </xdr:nvCxnSpPr>
      <xdr:spPr>
        <a:xfrm>
          <a:off x="19443700" y="18015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88" name="【庁舎】&#10;一人当たり面積最大値テキスト">
          <a:extLst>
            <a:ext uri="{FF2B5EF4-FFF2-40B4-BE49-F238E27FC236}">
              <a16:creationId xmlns:a16="http://schemas.microsoft.com/office/drawing/2014/main" id="{B60DFC9B-7DE8-4E19-A778-0AD10A40504C}"/>
            </a:ext>
          </a:extLst>
        </xdr:cNvPr>
        <xdr:cNvSpPr txBox="1"/>
      </xdr:nvSpPr>
      <xdr:spPr>
        <a:xfrm>
          <a:off x="19547840" y="166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89" name="直線コネクタ 588">
          <a:extLst>
            <a:ext uri="{FF2B5EF4-FFF2-40B4-BE49-F238E27FC236}">
              <a16:creationId xmlns:a16="http://schemas.microsoft.com/office/drawing/2014/main" id="{21548DCE-4273-4809-AB00-B1747DDC92C1}"/>
            </a:ext>
          </a:extLst>
        </xdr:cNvPr>
        <xdr:cNvCxnSpPr/>
      </xdr:nvCxnSpPr>
      <xdr:spPr>
        <a:xfrm>
          <a:off x="19443700" y="16829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90" name="【庁舎】&#10;一人当たり面積平均値テキスト">
          <a:extLst>
            <a:ext uri="{FF2B5EF4-FFF2-40B4-BE49-F238E27FC236}">
              <a16:creationId xmlns:a16="http://schemas.microsoft.com/office/drawing/2014/main" id="{BA1C0040-0CA0-490E-BB5F-387A1F96F4C6}"/>
            </a:ext>
          </a:extLst>
        </xdr:cNvPr>
        <xdr:cNvSpPr txBox="1"/>
      </xdr:nvSpPr>
      <xdr:spPr>
        <a:xfrm>
          <a:off x="19547840" y="1756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91" name="フローチャート: 判断 590">
          <a:extLst>
            <a:ext uri="{FF2B5EF4-FFF2-40B4-BE49-F238E27FC236}">
              <a16:creationId xmlns:a16="http://schemas.microsoft.com/office/drawing/2014/main" id="{9D63B1F0-B5B2-46AD-A9F5-74F396D83AB3}"/>
            </a:ext>
          </a:extLst>
        </xdr:cNvPr>
        <xdr:cNvSpPr/>
      </xdr:nvSpPr>
      <xdr:spPr>
        <a:xfrm>
          <a:off x="19458940" y="1770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92" name="フローチャート: 判断 591">
          <a:extLst>
            <a:ext uri="{FF2B5EF4-FFF2-40B4-BE49-F238E27FC236}">
              <a16:creationId xmlns:a16="http://schemas.microsoft.com/office/drawing/2014/main" id="{4790D217-1E26-40CE-A03F-93668733CE26}"/>
            </a:ext>
          </a:extLst>
        </xdr:cNvPr>
        <xdr:cNvSpPr/>
      </xdr:nvSpPr>
      <xdr:spPr>
        <a:xfrm>
          <a:off x="18735040" y="17736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93" name="フローチャート: 判断 592">
          <a:extLst>
            <a:ext uri="{FF2B5EF4-FFF2-40B4-BE49-F238E27FC236}">
              <a16:creationId xmlns:a16="http://schemas.microsoft.com/office/drawing/2014/main" id="{701B9C9D-7569-4D98-A976-2857349428B8}"/>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594" name="フローチャート: 判断 593">
          <a:extLst>
            <a:ext uri="{FF2B5EF4-FFF2-40B4-BE49-F238E27FC236}">
              <a16:creationId xmlns:a16="http://schemas.microsoft.com/office/drawing/2014/main" id="{CC37EE4C-4992-4452-B654-CF192B5B102F}"/>
            </a:ext>
          </a:extLst>
        </xdr:cNvPr>
        <xdr:cNvSpPr/>
      </xdr:nvSpPr>
      <xdr:spPr>
        <a:xfrm>
          <a:off x="1716278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595" name="フローチャート: 判断 594">
          <a:extLst>
            <a:ext uri="{FF2B5EF4-FFF2-40B4-BE49-F238E27FC236}">
              <a16:creationId xmlns:a16="http://schemas.microsoft.com/office/drawing/2014/main" id="{1011385D-BD20-40FD-B2D7-9641F4B19DC1}"/>
            </a:ext>
          </a:extLst>
        </xdr:cNvPr>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7586EB9D-5E02-4C7C-A110-BB0B2A3D6DC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1C8936AF-6786-450E-B8F7-7B1F658B75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959F0CEF-B9D7-47EB-9F35-13C89E368F7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B55E7FCA-1476-48BC-84FB-32757F53E62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5A56423C-E7E1-4622-8E8F-A185035AE70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118669</xdr:rowOff>
    </xdr:from>
    <xdr:to>
      <xdr:col>116</xdr:col>
      <xdr:colOff>114300</xdr:colOff>
      <xdr:row>107</xdr:row>
      <xdr:rowOff>48819</xdr:rowOff>
    </xdr:to>
    <xdr:sp macro="" textlink="">
      <xdr:nvSpPr>
        <xdr:cNvPr id="601" name="楕円 600">
          <a:extLst>
            <a:ext uri="{FF2B5EF4-FFF2-40B4-BE49-F238E27FC236}">
              <a16:creationId xmlns:a16="http://schemas.microsoft.com/office/drawing/2014/main" id="{C4B42C3D-0DA8-406D-A895-0FD05AC381BC}"/>
            </a:ext>
          </a:extLst>
        </xdr:cNvPr>
        <xdr:cNvSpPr/>
      </xdr:nvSpPr>
      <xdr:spPr>
        <a:xfrm>
          <a:off x="19458940" y="17888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33596</xdr:rowOff>
    </xdr:from>
    <xdr:ext cx="469744" cy="259045"/>
    <xdr:sp macro="" textlink="">
      <xdr:nvSpPr>
        <xdr:cNvPr id="602" name="【庁舎】&#10;一人当たり面積該当値テキスト">
          <a:extLst>
            <a:ext uri="{FF2B5EF4-FFF2-40B4-BE49-F238E27FC236}">
              <a16:creationId xmlns:a16="http://schemas.microsoft.com/office/drawing/2014/main" id="{27333D8A-BEEE-442C-86F7-56189FD02C4C}"/>
            </a:ext>
          </a:extLst>
        </xdr:cNvPr>
        <xdr:cNvSpPr txBox="1"/>
      </xdr:nvSpPr>
      <xdr:spPr>
        <a:xfrm>
          <a:off x="19547840" y="178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125527</xdr:rowOff>
    </xdr:from>
    <xdr:to>
      <xdr:col>112</xdr:col>
      <xdr:colOff>38100</xdr:colOff>
      <xdr:row>107</xdr:row>
      <xdr:rowOff>55677</xdr:rowOff>
    </xdr:to>
    <xdr:sp macro="" textlink="">
      <xdr:nvSpPr>
        <xdr:cNvPr id="603" name="楕円 602">
          <a:extLst>
            <a:ext uri="{FF2B5EF4-FFF2-40B4-BE49-F238E27FC236}">
              <a16:creationId xmlns:a16="http://schemas.microsoft.com/office/drawing/2014/main" id="{F5D1A72A-F881-4DE6-B8A7-E1EDE2F5D57C}"/>
            </a:ext>
          </a:extLst>
        </xdr:cNvPr>
        <xdr:cNvSpPr/>
      </xdr:nvSpPr>
      <xdr:spPr>
        <a:xfrm>
          <a:off x="18735040" y="17895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169469</xdr:rowOff>
    </xdr:from>
    <xdr:to>
      <xdr:col>116</xdr:col>
      <xdr:colOff>63500</xdr:colOff>
      <xdr:row>107</xdr:row>
      <xdr:rowOff>4877</xdr:rowOff>
    </xdr:to>
    <xdr:cxnSp macro="">
      <xdr:nvCxnSpPr>
        <xdr:cNvPr id="604" name="直線コネクタ 603">
          <a:extLst>
            <a:ext uri="{FF2B5EF4-FFF2-40B4-BE49-F238E27FC236}">
              <a16:creationId xmlns:a16="http://schemas.microsoft.com/office/drawing/2014/main" id="{981758BD-EA2D-4902-BE4E-329FC3A4BF65}"/>
            </a:ext>
          </a:extLst>
        </xdr:cNvPr>
        <xdr:cNvCxnSpPr/>
      </xdr:nvCxnSpPr>
      <xdr:spPr>
        <a:xfrm flipV="1">
          <a:off x="18778220" y="17939309"/>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134671</xdr:rowOff>
    </xdr:from>
    <xdr:to>
      <xdr:col>107</xdr:col>
      <xdr:colOff>101600</xdr:colOff>
      <xdr:row>107</xdr:row>
      <xdr:rowOff>64821</xdr:rowOff>
    </xdr:to>
    <xdr:sp macro="" textlink="">
      <xdr:nvSpPr>
        <xdr:cNvPr id="605" name="楕円 604">
          <a:extLst>
            <a:ext uri="{FF2B5EF4-FFF2-40B4-BE49-F238E27FC236}">
              <a16:creationId xmlns:a16="http://schemas.microsoft.com/office/drawing/2014/main" id="{A2AEC590-5440-473B-97AF-CD7E7AF14820}"/>
            </a:ext>
          </a:extLst>
        </xdr:cNvPr>
        <xdr:cNvSpPr/>
      </xdr:nvSpPr>
      <xdr:spPr>
        <a:xfrm>
          <a:off x="17937480" y="17904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4877</xdr:rowOff>
    </xdr:from>
    <xdr:to>
      <xdr:col>111</xdr:col>
      <xdr:colOff>177800</xdr:colOff>
      <xdr:row>107</xdr:row>
      <xdr:rowOff>14021</xdr:rowOff>
    </xdr:to>
    <xdr:cxnSp macro="">
      <xdr:nvCxnSpPr>
        <xdr:cNvPr id="606" name="直線コネクタ 605">
          <a:extLst>
            <a:ext uri="{FF2B5EF4-FFF2-40B4-BE49-F238E27FC236}">
              <a16:creationId xmlns:a16="http://schemas.microsoft.com/office/drawing/2014/main" id="{FAD76B7F-8755-4732-B492-DCFA136A20F6}"/>
            </a:ext>
          </a:extLst>
        </xdr:cNvPr>
        <xdr:cNvCxnSpPr/>
      </xdr:nvCxnSpPr>
      <xdr:spPr>
        <a:xfrm flipV="1">
          <a:off x="17988280" y="17942357"/>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89866</xdr:rowOff>
    </xdr:from>
    <xdr:to>
      <xdr:col>102</xdr:col>
      <xdr:colOff>165100</xdr:colOff>
      <xdr:row>107</xdr:row>
      <xdr:rowOff>20016</xdr:rowOff>
    </xdr:to>
    <xdr:sp macro="" textlink="">
      <xdr:nvSpPr>
        <xdr:cNvPr id="607" name="楕円 606">
          <a:extLst>
            <a:ext uri="{FF2B5EF4-FFF2-40B4-BE49-F238E27FC236}">
              <a16:creationId xmlns:a16="http://schemas.microsoft.com/office/drawing/2014/main" id="{A4492069-E5DC-481F-8EB3-E4FBC9BA857D}"/>
            </a:ext>
          </a:extLst>
        </xdr:cNvPr>
        <xdr:cNvSpPr/>
      </xdr:nvSpPr>
      <xdr:spPr>
        <a:xfrm>
          <a:off x="17162780" y="17859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140666</xdr:rowOff>
    </xdr:from>
    <xdr:to>
      <xdr:col>107</xdr:col>
      <xdr:colOff>50800</xdr:colOff>
      <xdr:row>107</xdr:row>
      <xdr:rowOff>14021</xdr:rowOff>
    </xdr:to>
    <xdr:cxnSp macro="">
      <xdr:nvCxnSpPr>
        <xdr:cNvPr id="608" name="直線コネクタ 607">
          <a:extLst>
            <a:ext uri="{FF2B5EF4-FFF2-40B4-BE49-F238E27FC236}">
              <a16:creationId xmlns:a16="http://schemas.microsoft.com/office/drawing/2014/main" id="{03867334-4E85-4511-9926-1033CD8F80B4}"/>
            </a:ext>
          </a:extLst>
        </xdr:cNvPr>
        <xdr:cNvCxnSpPr/>
      </xdr:nvCxnSpPr>
      <xdr:spPr>
        <a:xfrm>
          <a:off x="17213580" y="17910506"/>
          <a:ext cx="7747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609" name="n_1aveValue【庁舎】&#10;一人当たり面積">
          <a:extLst>
            <a:ext uri="{FF2B5EF4-FFF2-40B4-BE49-F238E27FC236}">
              <a16:creationId xmlns:a16="http://schemas.microsoft.com/office/drawing/2014/main" id="{1CF281FD-34F8-4332-89DD-815B6E71E3FD}"/>
            </a:ext>
          </a:extLst>
        </xdr:cNvPr>
        <xdr:cNvSpPr txBox="1"/>
      </xdr:nvSpPr>
      <xdr:spPr>
        <a:xfrm>
          <a:off x="18561127" y="175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610" name="n_2aveValue【庁舎】&#10;一人当たり面積">
          <a:extLst>
            <a:ext uri="{FF2B5EF4-FFF2-40B4-BE49-F238E27FC236}">
              <a16:creationId xmlns:a16="http://schemas.microsoft.com/office/drawing/2014/main" id="{061F710B-FF43-4B53-936E-1ECEFF99E591}"/>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611" name="n_3aveValue【庁舎】&#10;一人当たり面積">
          <a:extLst>
            <a:ext uri="{FF2B5EF4-FFF2-40B4-BE49-F238E27FC236}">
              <a16:creationId xmlns:a16="http://schemas.microsoft.com/office/drawing/2014/main" id="{6CE234F5-AB5D-47FF-8DD4-1D05D6F24DCB}"/>
            </a:ext>
          </a:extLst>
        </xdr:cNvPr>
        <xdr:cNvSpPr txBox="1"/>
      </xdr:nvSpPr>
      <xdr:spPr>
        <a:xfrm>
          <a:off x="1700156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612" name="n_4aveValue【庁舎】&#10;一人当たり面積">
          <a:extLst>
            <a:ext uri="{FF2B5EF4-FFF2-40B4-BE49-F238E27FC236}">
              <a16:creationId xmlns:a16="http://schemas.microsoft.com/office/drawing/2014/main" id="{0A0EA8B2-78BB-49F8-AC5B-EFB2B598E42E}"/>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46804</xdr:rowOff>
    </xdr:from>
    <xdr:ext cx="469744" cy="259045"/>
    <xdr:sp macro="" textlink="">
      <xdr:nvSpPr>
        <xdr:cNvPr id="613" name="n_1mainValue【庁舎】&#10;一人当たり面積">
          <a:extLst>
            <a:ext uri="{FF2B5EF4-FFF2-40B4-BE49-F238E27FC236}">
              <a16:creationId xmlns:a16="http://schemas.microsoft.com/office/drawing/2014/main" id="{8CCF81E5-A792-4E68-8087-E7DC297D6527}"/>
            </a:ext>
          </a:extLst>
        </xdr:cNvPr>
        <xdr:cNvSpPr txBox="1"/>
      </xdr:nvSpPr>
      <xdr:spPr>
        <a:xfrm>
          <a:off x="18561127" y="1798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55948</xdr:rowOff>
    </xdr:from>
    <xdr:ext cx="469744" cy="259045"/>
    <xdr:sp macro="" textlink="">
      <xdr:nvSpPr>
        <xdr:cNvPr id="614" name="n_2mainValue【庁舎】&#10;一人当たり面積">
          <a:extLst>
            <a:ext uri="{FF2B5EF4-FFF2-40B4-BE49-F238E27FC236}">
              <a16:creationId xmlns:a16="http://schemas.microsoft.com/office/drawing/2014/main" id="{FECF9B43-A6AE-4803-85AC-C8A2C5467446}"/>
            </a:ext>
          </a:extLst>
        </xdr:cNvPr>
        <xdr:cNvSpPr txBox="1"/>
      </xdr:nvSpPr>
      <xdr:spPr>
        <a:xfrm>
          <a:off x="17776267" y="179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11143</xdr:rowOff>
    </xdr:from>
    <xdr:ext cx="469744" cy="259045"/>
    <xdr:sp macro="" textlink="">
      <xdr:nvSpPr>
        <xdr:cNvPr id="615" name="n_3mainValue【庁舎】&#10;一人当たり面積">
          <a:extLst>
            <a:ext uri="{FF2B5EF4-FFF2-40B4-BE49-F238E27FC236}">
              <a16:creationId xmlns:a16="http://schemas.microsoft.com/office/drawing/2014/main" id="{DA08A5F8-06DD-4231-B933-58C2736322CA}"/>
            </a:ext>
          </a:extLst>
        </xdr:cNvPr>
        <xdr:cNvSpPr txBox="1"/>
      </xdr:nvSpPr>
      <xdr:spPr>
        <a:xfrm>
          <a:off x="17001567" y="179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6" name="正方形/長方形 615">
          <a:extLst>
            <a:ext uri="{FF2B5EF4-FFF2-40B4-BE49-F238E27FC236}">
              <a16:creationId xmlns:a16="http://schemas.microsoft.com/office/drawing/2014/main" id="{12220DD4-5C34-4E02-9085-200CACD312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7" name="正方形/長方形 616">
          <a:extLst>
            <a:ext uri="{FF2B5EF4-FFF2-40B4-BE49-F238E27FC236}">
              <a16:creationId xmlns:a16="http://schemas.microsoft.com/office/drawing/2014/main" id="{812817B8-BF45-41CC-9321-D951B12196F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8" name="テキスト ボックス 617">
          <a:extLst>
            <a:ext uri="{FF2B5EF4-FFF2-40B4-BE49-F238E27FC236}">
              <a16:creationId xmlns:a16="http://schemas.microsoft.com/office/drawing/2014/main" id="{3C5E4622-7836-4102-BB44-5D967110868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一部の施設を除き、有形固定資産減価償却率は類似団体と同程度となっている。東日本大震災により被災した建物の解体が進んでくると数値は下がっていくものと思われる。</a:t>
          </a: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東日本大震災により被災した建物の解体が進む一方で、新たな施設の整備も進めており、公共施設等総合管理計画に基づき適切な財産の管理・運用に努めていく。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％増、基準財政収入額においては前年度比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減となっている。その結果、財政力指数は前年同となった。東日本大震災の影響により、人口の特例措置が設けられているためほぼ横ばいとなっているが、今後の見通しは不透明であり、業務の効率化や一般財源の確保に努め、財政の健全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79163</xdr:rowOff>
    </xdr:from>
    <xdr:to>
      <xdr:col>19</xdr:col>
      <xdr:colOff>133350</xdr:colOff>
      <xdr:row>43</xdr:row>
      <xdr:rowOff>103294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87206</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595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140140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164271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864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36406</xdr:rowOff>
    </xdr:from>
    <xdr:to>
      <xdr:col>7</xdr:col>
      <xdr:colOff>31750</xdr:colOff>
      <xdr:row>43</xdr:row>
      <xdr:rowOff>138006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148183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前年度と比較して普通交付税が増額しており、また、大規模事業であった南産業団地造成工事の完了により、臨時的経費の占める割合が減少したことに加え、新型コロナウイルスによる影響が小さくなったこともあり、平常時の行政運営に係る経常経費が増加した。そのため経常収支比率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151554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61</xdr:row>
      <xdr:rowOff>119380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9685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63</xdr:row>
      <xdr:rowOff>1694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96855"/>
          <a:ext cx="8890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3044"/>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72831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145432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5,844</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15,170</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120072</xdr:rowOff>
    </xdr:from>
    <xdr:to>
      <xdr:col>23</xdr:col>
      <xdr:colOff>133350</xdr:colOff>
      <xdr:row>80</xdr:row>
      <xdr:rowOff>166632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36072"/>
          <a:ext cx="838200" cy="4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104158</xdr:rowOff>
    </xdr:from>
    <xdr:to>
      <xdr:col>19</xdr:col>
      <xdr:colOff>133350</xdr:colOff>
      <xdr:row>80</xdr:row>
      <xdr:rowOff>120072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20158"/>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80355</xdr:rowOff>
    </xdr:from>
    <xdr:to>
      <xdr:col>15</xdr:col>
      <xdr:colOff>82550</xdr:colOff>
      <xdr:row>80</xdr:row>
      <xdr:rowOff>104158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96355"/>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7730</xdr:rowOff>
    </xdr:from>
    <xdr:to>
      <xdr:col>11</xdr:col>
      <xdr:colOff>31750</xdr:colOff>
      <xdr:row>80</xdr:row>
      <xdr:rowOff>80355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23730"/>
          <a:ext cx="889000" cy="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86976</xdr:rowOff>
    </xdr:from>
    <xdr:to>
      <xdr:col>11</xdr:col>
      <xdr:colOff>82550</xdr:colOff>
      <xdr:row>82</xdr:row>
      <xdr:rowOff>17126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1903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6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34523</xdr:rowOff>
    </xdr:from>
    <xdr:to>
      <xdr:col>7</xdr:col>
      <xdr:colOff>31750</xdr:colOff>
      <xdr:row>81</xdr:row>
      <xdr:rowOff>136123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0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115832</xdr:rowOff>
    </xdr:from>
    <xdr:to>
      <xdr:col>23</xdr:col>
      <xdr:colOff>184150</xdr:colOff>
      <xdr:row>81</xdr:row>
      <xdr:rowOff>45982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132359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69272</xdr:rowOff>
    </xdr:from>
    <xdr:to>
      <xdr:col>19</xdr:col>
      <xdr:colOff>184150</xdr:colOff>
      <xdr:row>80</xdr:row>
      <xdr:rowOff>170872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53358</xdr:rowOff>
    </xdr:from>
    <xdr:to>
      <xdr:col>15</xdr:col>
      <xdr:colOff>133350</xdr:colOff>
      <xdr:row>80</xdr:row>
      <xdr:rowOff>154958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165135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3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29555</xdr:rowOff>
    </xdr:from>
    <xdr:to>
      <xdr:col>11</xdr:col>
      <xdr:colOff>82550</xdr:colOff>
      <xdr:row>80</xdr:row>
      <xdr:rowOff>131155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141332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1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128380</xdr:rowOff>
    </xdr:from>
    <xdr:to>
      <xdr:col>7</xdr:col>
      <xdr:colOff>31750</xdr:colOff>
      <xdr:row>80</xdr:row>
      <xdr:rowOff>58530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68707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4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高齢者及び高給者の退職が多く、比較的若い年齢層の職員採用を行った結果、職員全体の年齢層が若くなり、人件費の総額が低くなったことや経験年数階層における職員分布の変動により、前年度と比較して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83</xdr:row>
      <xdr:rowOff>160161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135805"/>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167922</xdr:rowOff>
    </xdr:from>
    <xdr:to>
      <xdr:col>77</xdr:col>
      <xdr:colOff>44450</xdr:colOff>
      <xdr:row>83</xdr:row>
      <xdr:rowOff>160161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055372"/>
          <a:ext cx="889000" cy="3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82</xdr:row>
      <xdr:rowOff>23284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553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117122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0821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26105</xdr:rowOff>
    </xdr:from>
    <xdr:to>
      <xdr:col>81</xdr:col>
      <xdr:colOff>95250</xdr:colOff>
      <xdr:row>82</xdr:row>
      <xdr:rowOff>127705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42632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117122</xdr:rowOff>
    </xdr:from>
    <xdr:to>
      <xdr:col>73</xdr:col>
      <xdr:colOff>44450</xdr:colOff>
      <xdr:row>82</xdr:row>
      <xdr:rowOff>47272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57449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66322</xdr:rowOff>
    </xdr:from>
    <xdr:to>
      <xdr:col>64</xdr:col>
      <xdr:colOff>152400</xdr:colOff>
      <xdr:row>82</xdr:row>
      <xdr:rowOff>167922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6649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位となっている。今後は、業務の民間委託等の効率化や、復旧・復興事業の進捗に合わせた適正な定員管理に努める。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104754</xdr:rowOff>
    </xdr:from>
    <xdr:to>
      <xdr:col>81</xdr:col>
      <xdr:colOff>44450</xdr:colOff>
      <xdr:row>59</xdr:row>
      <xdr:rowOff>119031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20304"/>
          <a:ext cx="838200" cy="1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94700</xdr:rowOff>
    </xdr:from>
    <xdr:to>
      <xdr:col>77</xdr:col>
      <xdr:colOff>44450</xdr:colOff>
      <xdr:row>59</xdr:row>
      <xdr:rowOff>104754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10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88064</xdr:rowOff>
    </xdr:from>
    <xdr:to>
      <xdr:col>72</xdr:col>
      <xdr:colOff>203200</xdr:colOff>
      <xdr:row>59</xdr:row>
      <xdr:rowOff>94700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03614"/>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77808</xdr:rowOff>
    </xdr:from>
    <xdr:to>
      <xdr:col>68</xdr:col>
      <xdr:colOff>152400</xdr:colOff>
      <xdr:row>59</xdr:row>
      <xdr:rowOff>88064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9335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110331</xdr:rowOff>
    </xdr:from>
    <xdr:to>
      <xdr:col>68</xdr:col>
      <xdr:colOff>203200</xdr:colOff>
      <xdr:row>61</xdr:row>
      <xdr:rowOff>40481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68231</xdr:rowOff>
    </xdr:from>
    <xdr:to>
      <xdr:col>81</xdr:col>
      <xdr:colOff>95250</xdr:colOff>
      <xdr:row>59</xdr:row>
      <xdr:rowOff>169831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160958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0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53954</xdr:rowOff>
    </xdr:from>
    <xdr:to>
      <xdr:col>77</xdr:col>
      <xdr:colOff>95250</xdr:colOff>
      <xdr:row>59</xdr:row>
      <xdr:rowOff>155554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165731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38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43900</xdr:rowOff>
    </xdr:from>
    <xdr:to>
      <xdr:col>73</xdr:col>
      <xdr:colOff>44450</xdr:colOff>
      <xdr:row>59</xdr:row>
      <xdr:rowOff>145500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155677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37264</xdr:rowOff>
    </xdr:from>
    <xdr:to>
      <xdr:col>68</xdr:col>
      <xdr:colOff>203200</xdr:colOff>
      <xdr:row>59</xdr:row>
      <xdr:rowOff>138864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149041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2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27008</xdr:rowOff>
    </xdr:from>
    <xdr:to>
      <xdr:col>64</xdr:col>
      <xdr:colOff>152400</xdr:colOff>
      <xdr:row>59</xdr:row>
      <xdr:rowOff>128608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138785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償還終了等により公債費が減少したこと等により改善傾向にある。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121496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276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62654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080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206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252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あげられる。しかし、基金については特定目的基金のため、復旧・復興事業の進捗に伴って減少するものであることから、将来負担比率の非検出は一時的なものとして捉え、今後注視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東日本大震災以降増大している復旧・復興事業に対応するため、人件費は増加しており、類似団体の平均を上回る状況が続いている。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ポイント減となり、全国平均及び類似団体平均を上回っている。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しかしながら、震災により被害を受けた施設の解体が進む一方、復興事業により整備した施設が完成し、また、今後も整備が進んでいくことから管理に係る経費の増加が想定されるため、経費の節減・合理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825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7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7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子育て支援のための町立小中学校の児童・生徒への就学支援金等の増により、前年度より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75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操出金の増額によるものである。東日本大震災以降、復旧・復興事業が大規模化していることもあり、赤字補てん的な操出金が見られるため、各種事業の見直しや適正化を図るとともに、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10414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153941</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10414</xdr:rowOff>
    </xdr:from>
    <xdr:to>
      <xdr:col>82</xdr:col>
      <xdr:colOff>196850</xdr:colOff>
      <xdr:row>59</xdr:row>
      <xdr:rowOff>10414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12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59</xdr:row>
      <xdr:rowOff>10414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25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154449</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1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140716</xdr:rowOff>
    </xdr:from>
    <xdr:to>
      <xdr:col>78</xdr:col>
      <xdr:colOff>69850</xdr:colOff>
      <xdr:row>59</xdr:row>
      <xdr:rowOff>10414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84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140716</xdr:rowOff>
    </xdr:from>
    <xdr:to>
      <xdr:col>73</xdr:col>
      <xdr:colOff>180975</xdr:colOff>
      <xdr:row>59</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848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133858</xdr:rowOff>
    </xdr:from>
    <xdr:to>
      <xdr:col>69</xdr:col>
      <xdr:colOff>92075</xdr:colOff>
      <xdr:row>61</xdr:row>
      <xdr:rowOff>14986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4940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39641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89916</xdr:rowOff>
    </xdr:from>
    <xdr:to>
      <xdr:col>74</xdr:col>
      <xdr:colOff>31750</xdr:colOff>
      <xdr:row>59</xdr:row>
      <xdr:rowOff>20066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83058</xdr:rowOff>
    </xdr:from>
    <xdr:to>
      <xdr:col>69</xdr:col>
      <xdr:colOff>142875</xdr:colOff>
      <xdr:row>60</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169435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135636</xdr:rowOff>
    </xdr:from>
    <xdr:to>
      <xdr:col>65</xdr:col>
      <xdr:colOff>53975</xdr:colOff>
      <xdr:row>61</xdr:row>
      <xdr:rowOff>65786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50563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歳出額は前年度比</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％増となったが、全体の経常一般財源の増加により前年度比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ポイント減となった。今後も町民に対する各種助成金などの継続が見込まれることから、経常一般財源の確保に努める。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90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906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新規借入の抑制、償還終了等により、平成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ポイント減となり、類似団体平均を下回る結果となったが、引き続き財政健全化に留意していく。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00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31750</xdr:rowOff>
    </xdr:from>
    <xdr:to>
      <xdr:col>19</xdr:col>
      <xdr:colOff>187325</xdr:colOff>
      <xdr:row>74</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719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123190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45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75</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10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152400</xdr:rowOff>
    </xdr:from>
    <xdr:to>
      <xdr:col>20</xdr:col>
      <xdr:colOff>38100</xdr:colOff>
      <xdr:row>74</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3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比べると高い値となっている。復興事業により整備した施設等の維持管理費用の増が見込まれることから、経費の節減・合理化により効率的な行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73661</xdr:rowOff>
    </xdr:from>
    <xdr:to>
      <xdr:col>82</xdr:col>
      <xdr:colOff>107950</xdr:colOff>
      <xdr:row>79</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182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200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80</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42008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81</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7401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49530</xdr:rowOff>
    </xdr:from>
    <xdr:to>
      <xdr:col>69</xdr:col>
      <xdr:colOff>142875</xdr:colOff>
      <xdr:row>76</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22861</xdr:rowOff>
    </xdr:from>
    <xdr:to>
      <xdr:col>78</xdr:col>
      <xdr:colOff>120650</xdr:colOff>
      <xdr:row>79</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109238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163830</xdr:rowOff>
    </xdr:from>
    <xdr:to>
      <xdr:col>65</xdr:col>
      <xdr:colOff>53975</xdr:colOff>
      <xdr:row>81</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78757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49713</xdr:rowOff>
    </xdr:from>
    <xdr:to>
      <xdr:col>29</xdr:col>
      <xdr:colOff>127000</xdr:colOff>
      <xdr:row>18</xdr:row>
      <xdr:rowOff>69547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83438"/>
          <a:ext cx="647700" cy="19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69547</xdr:rowOff>
    </xdr:from>
    <xdr:to>
      <xdr:col>26</xdr:col>
      <xdr:colOff>50800</xdr:colOff>
      <xdr:row>18</xdr:row>
      <xdr:rowOff>87789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203272"/>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87789</xdr:rowOff>
    </xdr:from>
    <xdr:to>
      <xdr:col>22</xdr:col>
      <xdr:colOff>114300</xdr:colOff>
      <xdr:row>18</xdr:row>
      <xdr:rowOff>96800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21514"/>
          <a:ext cx="698500" cy="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96800</xdr:rowOff>
    </xdr:from>
    <xdr:to>
      <xdr:col>18</xdr:col>
      <xdr:colOff>177800</xdr:colOff>
      <xdr:row>18</xdr:row>
      <xdr:rowOff>111161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30525"/>
          <a:ext cx="698500" cy="1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47804</xdr:rowOff>
    </xdr:from>
    <xdr:to>
      <xdr:col>19</xdr:col>
      <xdr:colOff>38100</xdr:colOff>
      <xdr:row>16</xdr:row>
      <xdr:rowOff>149404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60734</xdr:rowOff>
    </xdr:from>
    <xdr:to>
      <xdr:col>15</xdr:col>
      <xdr:colOff>101600</xdr:colOff>
      <xdr:row>16</xdr:row>
      <xdr:rowOff>162334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170363</xdr:rowOff>
    </xdr:from>
    <xdr:to>
      <xdr:col>29</xdr:col>
      <xdr:colOff>177800</xdr:colOff>
      <xdr:row>18</xdr:row>
      <xdr:rowOff>100513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3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78940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4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18747</xdr:rowOff>
    </xdr:from>
    <xdr:to>
      <xdr:col>26</xdr:col>
      <xdr:colOff>101600</xdr:colOff>
      <xdr:row>18</xdr:row>
      <xdr:rowOff>120347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5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105124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3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36989</xdr:rowOff>
    </xdr:from>
    <xdr:to>
      <xdr:col>22</xdr:col>
      <xdr:colOff>165100</xdr:colOff>
      <xdr:row>18</xdr:row>
      <xdr:rowOff>138589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7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123366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46000</xdr:rowOff>
    </xdr:from>
    <xdr:to>
      <xdr:col>19</xdr:col>
      <xdr:colOff>38100</xdr:colOff>
      <xdr:row>18</xdr:row>
      <xdr:rowOff>147600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7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60361</xdr:rowOff>
    </xdr:from>
    <xdr:to>
      <xdr:col>15</xdr:col>
      <xdr:colOff>101600</xdr:colOff>
      <xdr:row>18</xdr:row>
      <xdr:rowOff>161961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94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213462</xdr:rowOff>
    </xdr:from>
    <xdr:to>
      <xdr:col>29</xdr:col>
      <xdr:colOff>127000</xdr:colOff>
      <xdr:row>37</xdr:row>
      <xdr:rowOff>226418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7338162"/>
          <a:ext cx="647700" cy="1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188368</xdr:rowOff>
    </xdr:from>
    <xdr:to>
      <xdr:col>26</xdr:col>
      <xdr:colOff>50800</xdr:colOff>
      <xdr:row>37</xdr:row>
      <xdr:rowOff>213462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7313068"/>
          <a:ext cx="698500" cy="25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180664</xdr:rowOff>
    </xdr:from>
    <xdr:to>
      <xdr:col>22</xdr:col>
      <xdr:colOff>114300</xdr:colOff>
      <xdr:row>37</xdr:row>
      <xdr:rowOff>188368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305364"/>
          <a:ext cx="6985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160804</xdr:rowOff>
    </xdr:from>
    <xdr:to>
      <xdr:col>18</xdr:col>
      <xdr:colOff>177800</xdr:colOff>
      <xdr:row>37</xdr:row>
      <xdr:rowOff>180664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285504"/>
          <a:ext cx="698500" cy="1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91716</xdr:rowOff>
    </xdr:from>
    <xdr:to>
      <xdr:col>19</xdr:col>
      <xdr:colOff>38100</xdr:colOff>
      <xdr:row>37</xdr:row>
      <xdr:rowOff>21866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203493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105804</xdr:rowOff>
    </xdr:from>
    <xdr:to>
      <xdr:col>15</xdr:col>
      <xdr:colOff>101600</xdr:colOff>
      <xdr:row>37</xdr:row>
      <xdr:rowOff>35954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59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217581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2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175618</xdr:rowOff>
    </xdr:from>
    <xdr:to>
      <xdr:col>29</xdr:col>
      <xdr:colOff>177800</xdr:colOff>
      <xdr:row>37</xdr:row>
      <xdr:rowOff>277218</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30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84195</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20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162662</xdr:rowOff>
    </xdr:from>
    <xdr:to>
      <xdr:col>26</xdr:col>
      <xdr:colOff>101600</xdr:colOff>
      <xdr:row>37</xdr:row>
      <xdr:rowOff>264262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28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249039</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37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137568</xdr:rowOff>
    </xdr:from>
    <xdr:to>
      <xdr:col>22</xdr:col>
      <xdr:colOff>165100</xdr:colOff>
      <xdr:row>37</xdr:row>
      <xdr:rowOff>239168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26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223945</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3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129864</xdr:rowOff>
    </xdr:from>
    <xdr:to>
      <xdr:col>19</xdr:col>
      <xdr:colOff>38100</xdr:colOff>
      <xdr:row>37</xdr:row>
      <xdr:rowOff>231464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25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216241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3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110004</xdr:rowOff>
    </xdr:from>
    <xdr:to>
      <xdr:col>15</xdr:col>
      <xdr:colOff>101600</xdr:colOff>
      <xdr:row>37</xdr:row>
      <xdr:rowOff>211604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2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196381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3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45314</xdr:rowOff>
    </xdr:from>
    <xdr:to>
      <xdr:col>24</xdr:col>
      <xdr:colOff>63500</xdr:colOff>
      <xdr:row>37</xdr:row>
      <xdr:rowOff>67609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88964"/>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67609</xdr:rowOff>
    </xdr:from>
    <xdr:to>
      <xdr:col>19</xdr:col>
      <xdr:colOff>177800</xdr:colOff>
      <xdr:row>37</xdr:row>
      <xdr:rowOff>83257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411259"/>
          <a:ext cx="889000" cy="1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83257</xdr:rowOff>
    </xdr:from>
    <xdr:to>
      <xdr:col>15</xdr:col>
      <xdr:colOff>50800</xdr:colOff>
      <xdr:row>37</xdr:row>
      <xdr:rowOff>91353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426907"/>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91353</xdr:rowOff>
    </xdr:from>
    <xdr:to>
      <xdr:col>10</xdr:col>
      <xdr:colOff>114300</xdr:colOff>
      <xdr:row>37</xdr:row>
      <xdr:rowOff>117482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435003"/>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90962</xdr:rowOff>
    </xdr:from>
    <xdr:to>
      <xdr:col>10</xdr:col>
      <xdr:colOff>165100</xdr:colOff>
      <xdr:row>36</xdr:row>
      <xdr:rowOff>21112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37639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150517</xdr:rowOff>
    </xdr:from>
    <xdr:to>
      <xdr:col>6</xdr:col>
      <xdr:colOff>38100</xdr:colOff>
      <xdr:row>36</xdr:row>
      <xdr:rowOff>80667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97194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165964</xdr:rowOff>
    </xdr:from>
    <xdr:to>
      <xdr:col>24</xdr:col>
      <xdr:colOff>114300</xdr:colOff>
      <xdr:row>37</xdr:row>
      <xdr:rowOff>96114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80891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16809</xdr:rowOff>
    </xdr:from>
    <xdr:to>
      <xdr:col>20</xdr:col>
      <xdr:colOff>38100</xdr:colOff>
      <xdr:row>37</xdr:row>
      <xdr:rowOff>118409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109536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45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32457</xdr:rowOff>
    </xdr:from>
    <xdr:to>
      <xdr:col>15</xdr:col>
      <xdr:colOff>101600</xdr:colOff>
      <xdr:row>37</xdr:row>
      <xdr:rowOff>134057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125183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6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40553</xdr:rowOff>
    </xdr:from>
    <xdr:to>
      <xdr:col>10</xdr:col>
      <xdr:colOff>165100</xdr:colOff>
      <xdr:row>37</xdr:row>
      <xdr:rowOff>142153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133280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7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66682</xdr:rowOff>
    </xdr:from>
    <xdr:to>
      <xdr:col>6</xdr:col>
      <xdr:colOff>38100</xdr:colOff>
      <xdr:row>37</xdr:row>
      <xdr:rowOff>168283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410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159410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5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81422</xdr:rowOff>
    </xdr:from>
    <xdr:to>
      <xdr:col>24</xdr:col>
      <xdr:colOff>63500</xdr:colOff>
      <xdr:row>56</xdr:row>
      <xdr:rowOff>130333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82622"/>
          <a:ext cx="838200" cy="4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130333</xdr:rowOff>
    </xdr:from>
    <xdr:to>
      <xdr:col>19</xdr:col>
      <xdr:colOff>177800</xdr:colOff>
      <xdr:row>56</xdr:row>
      <xdr:rowOff>136357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1533"/>
          <a:ext cx="8890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136357</xdr:rowOff>
    </xdr:from>
    <xdr:to>
      <xdr:col>15</xdr:col>
      <xdr:colOff>50800</xdr:colOff>
      <xdr:row>56</xdr:row>
      <xdr:rowOff>162330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7557"/>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162330</xdr:rowOff>
    </xdr:from>
    <xdr:to>
      <xdr:col>10</xdr:col>
      <xdr:colOff>114300</xdr:colOff>
      <xdr:row>57</xdr:row>
      <xdr:rowOff>72684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63530"/>
          <a:ext cx="889000" cy="8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81648</xdr:rowOff>
    </xdr:from>
    <xdr:to>
      <xdr:col>10</xdr:col>
      <xdr:colOff>165100</xdr:colOff>
      <xdr:row>57</xdr:row>
      <xdr:rowOff>11798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28325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89887</xdr:rowOff>
    </xdr:from>
    <xdr:to>
      <xdr:col>6</xdr:col>
      <xdr:colOff>38100</xdr:colOff>
      <xdr:row>57</xdr:row>
      <xdr:rowOff>20037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36564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30622</xdr:rowOff>
    </xdr:from>
    <xdr:to>
      <xdr:col>24</xdr:col>
      <xdr:colOff>114300</xdr:colOff>
      <xdr:row>56</xdr:row>
      <xdr:rowOff>132222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53499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79533</xdr:rowOff>
    </xdr:from>
    <xdr:to>
      <xdr:col>20</xdr:col>
      <xdr:colOff>38100</xdr:colOff>
      <xdr:row>57</xdr:row>
      <xdr:rowOff>9683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7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85557</xdr:rowOff>
    </xdr:from>
    <xdr:to>
      <xdr:col>15</xdr:col>
      <xdr:colOff>101600</xdr:colOff>
      <xdr:row>57</xdr:row>
      <xdr:rowOff>15707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32234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6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111530</xdr:rowOff>
    </xdr:from>
    <xdr:to>
      <xdr:col>10</xdr:col>
      <xdr:colOff>165100</xdr:colOff>
      <xdr:row>57</xdr:row>
      <xdr:rowOff>41680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32807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0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21884</xdr:rowOff>
    </xdr:from>
    <xdr:to>
      <xdr:col>6</xdr:col>
      <xdr:colOff>38100</xdr:colOff>
      <xdr:row>57</xdr:row>
      <xdr:rowOff>123484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114611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8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76181</xdr:rowOff>
    </xdr:from>
    <xdr:to>
      <xdr:col>24</xdr:col>
      <xdr:colOff>63500</xdr:colOff>
      <xdr:row>79</xdr:row>
      <xdr:rowOff>79012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620731"/>
          <a:ext cx="8382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79012</xdr:rowOff>
    </xdr:from>
    <xdr:to>
      <xdr:col>19</xdr:col>
      <xdr:colOff>177800</xdr:colOff>
      <xdr:row>79</xdr:row>
      <xdr:rowOff>83846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623562"/>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80656</xdr:rowOff>
    </xdr:from>
    <xdr:to>
      <xdr:col>15</xdr:col>
      <xdr:colOff>50800</xdr:colOff>
      <xdr:row>79</xdr:row>
      <xdr:rowOff>83846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625206"/>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80656</xdr:rowOff>
    </xdr:from>
    <xdr:to>
      <xdr:col>10</xdr:col>
      <xdr:colOff>114300</xdr:colOff>
      <xdr:row>79</xdr:row>
      <xdr:rowOff>87013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625206"/>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34982</xdr:rowOff>
    </xdr:from>
    <xdr:to>
      <xdr:col>10</xdr:col>
      <xdr:colOff>165100</xdr:colOff>
      <xdr:row>77</xdr:row>
      <xdr:rowOff>136582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153109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119990</xdr:rowOff>
    </xdr:from>
    <xdr:to>
      <xdr:col>6</xdr:col>
      <xdr:colOff>38100</xdr:colOff>
      <xdr:row>78</xdr:row>
      <xdr:rowOff>50140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66667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25381</xdr:rowOff>
    </xdr:from>
    <xdr:to>
      <xdr:col>24</xdr:col>
      <xdr:colOff>114300</xdr:colOff>
      <xdr:row>79</xdr:row>
      <xdr:rowOff>126981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111758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28212</xdr:rowOff>
    </xdr:from>
    <xdr:to>
      <xdr:col>20</xdr:col>
      <xdr:colOff>38100</xdr:colOff>
      <xdr:row>79</xdr:row>
      <xdr:rowOff>129812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120939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6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33046</xdr:rowOff>
    </xdr:from>
    <xdr:to>
      <xdr:col>15</xdr:col>
      <xdr:colOff>101600</xdr:colOff>
      <xdr:row>79</xdr:row>
      <xdr:rowOff>134646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125773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29856</xdr:rowOff>
    </xdr:from>
    <xdr:to>
      <xdr:col>10</xdr:col>
      <xdr:colOff>165100</xdr:colOff>
      <xdr:row>79</xdr:row>
      <xdr:rowOff>131456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122583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6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36213</xdr:rowOff>
    </xdr:from>
    <xdr:to>
      <xdr:col>6</xdr:col>
      <xdr:colOff>38100</xdr:colOff>
      <xdr:row>79</xdr:row>
      <xdr:rowOff>137813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128940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55893</xdr:rowOff>
    </xdr:from>
    <xdr:to>
      <xdr:col>24</xdr:col>
      <xdr:colOff>63500</xdr:colOff>
      <xdr:row>98</xdr:row>
      <xdr:rowOff>58965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857993"/>
          <a:ext cx="8382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148234</xdr:rowOff>
    </xdr:from>
    <xdr:to>
      <xdr:col>19</xdr:col>
      <xdr:colOff>177800</xdr:colOff>
      <xdr:row>98</xdr:row>
      <xdr:rowOff>55893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07434"/>
          <a:ext cx="889000" cy="2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148234</xdr:rowOff>
    </xdr:from>
    <xdr:to>
      <xdr:col>15</xdr:col>
      <xdr:colOff>50800</xdr:colOff>
      <xdr:row>98</xdr:row>
      <xdr:rowOff>112979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7434"/>
          <a:ext cx="889000" cy="3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91275</xdr:rowOff>
    </xdr:from>
    <xdr:to>
      <xdr:col>10</xdr:col>
      <xdr:colOff>114300</xdr:colOff>
      <xdr:row>98</xdr:row>
      <xdr:rowOff>112979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893375"/>
          <a:ext cx="889000"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150876</xdr:rowOff>
    </xdr:from>
    <xdr:to>
      <xdr:col>10</xdr:col>
      <xdr:colOff>165100</xdr:colOff>
      <xdr:row>96</xdr:row>
      <xdr:rowOff>81026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97553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24321</xdr:rowOff>
    </xdr:from>
    <xdr:to>
      <xdr:col>6</xdr:col>
      <xdr:colOff>38100</xdr:colOff>
      <xdr:row>96</xdr:row>
      <xdr:rowOff>125921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142448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8165</xdr:rowOff>
    </xdr:from>
    <xdr:to>
      <xdr:col>24</xdr:col>
      <xdr:colOff>114300</xdr:colOff>
      <xdr:row>98</xdr:row>
      <xdr:rowOff>109765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158042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8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5093</xdr:rowOff>
    </xdr:from>
    <xdr:to>
      <xdr:col>20</xdr:col>
      <xdr:colOff>38100</xdr:colOff>
      <xdr:row>98</xdr:row>
      <xdr:rowOff>106693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0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97820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97434</xdr:rowOff>
    </xdr:from>
    <xdr:to>
      <xdr:col>15</xdr:col>
      <xdr:colOff>101600</xdr:colOff>
      <xdr:row>97</xdr:row>
      <xdr:rowOff>27584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4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62179</xdr:rowOff>
    </xdr:from>
    <xdr:to>
      <xdr:col>10</xdr:col>
      <xdr:colOff>165100</xdr:colOff>
      <xdr:row>98</xdr:row>
      <xdr:rowOff>163779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154906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40475</xdr:rowOff>
    </xdr:from>
    <xdr:to>
      <xdr:col>6</xdr:col>
      <xdr:colOff>38100</xdr:colOff>
      <xdr:row>98</xdr:row>
      <xdr:rowOff>142075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133202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125694</xdr:rowOff>
    </xdr:from>
    <xdr:to>
      <xdr:col>55</xdr:col>
      <xdr:colOff>0</xdr:colOff>
      <xdr:row>37</xdr:row>
      <xdr:rowOff>49087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97894"/>
          <a:ext cx="838200" cy="9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124936</xdr:rowOff>
    </xdr:from>
    <xdr:to>
      <xdr:col>50</xdr:col>
      <xdr:colOff>114300</xdr:colOff>
      <xdr:row>37</xdr:row>
      <xdr:rowOff>49087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97136"/>
          <a:ext cx="889000" cy="9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4708</xdr:rowOff>
    </xdr:from>
    <xdr:to>
      <xdr:col>45</xdr:col>
      <xdr:colOff>177800</xdr:colOff>
      <xdr:row>36</xdr:row>
      <xdr:rowOff>124936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834008"/>
          <a:ext cx="889000" cy="46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4708</xdr:rowOff>
    </xdr:from>
    <xdr:to>
      <xdr:col>41</xdr:col>
      <xdr:colOff>50800</xdr:colOff>
      <xdr:row>37</xdr:row>
      <xdr:rowOff>64872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834008"/>
          <a:ext cx="889000" cy="57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118858</xdr:rowOff>
    </xdr:from>
    <xdr:to>
      <xdr:col>41</xdr:col>
      <xdr:colOff>101600</xdr:colOff>
      <xdr:row>34</xdr:row>
      <xdr:rowOff>49008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77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65535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5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131564</xdr:rowOff>
    </xdr:from>
    <xdr:to>
      <xdr:col>36</xdr:col>
      <xdr:colOff>165100</xdr:colOff>
      <xdr:row>37</xdr:row>
      <xdr:rowOff>61714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0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78241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7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74894</xdr:rowOff>
    </xdr:from>
    <xdr:to>
      <xdr:col>55</xdr:col>
      <xdr:colOff>50800</xdr:colOff>
      <xdr:row>37</xdr:row>
      <xdr:rowOff>5044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97771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9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169737</xdr:rowOff>
    </xdr:from>
    <xdr:to>
      <xdr:col>50</xdr:col>
      <xdr:colOff>165100</xdr:colOff>
      <xdr:row>37</xdr:row>
      <xdr:rowOff>99887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91014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74136</xdr:rowOff>
    </xdr:from>
    <xdr:to>
      <xdr:col>46</xdr:col>
      <xdr:colOff>38100</xdr:colOff>
      <xdr:row>37</xdr:row>
      <xdr:rowOff>4286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20813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125358</xdr:rowOff>
    </xdr:from>
    <xdr:to>
      <xdr:col>41</xdr:col>
      <xdr:colOff>101600</xdr:colOff>
      <xdr:row>34</xdr:row>
      <xdr:rowOff>55508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46635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14072</xdr:rowOff>
    </xdr:from>
    <xdr:to>
      <xdr:col>36</xdr:col>
      <xdr:colOff>165100</xdr:colOff>
      <xdr:row>37</xdr:row>
      <xdr:rowOff>115672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106799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156967</xdr:rowOff>
    </xdr:from>
    <xdr:to>
      <xdr:col>55</xdr:col>
      <xdr:colOff>0</xdr:colOff>
      <xdr:row>56</xdr:row>
      <xdr:rowOff>13343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15267"/>
          <a:ext cx="838200" cy="1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131925</xdr:rowOff>
    </xdr:from>
    <xdr:to>
      <xdr:col>50</xdr:col>
      <xdr:colOff>114300</xdr:colOff>
      <xdr:row>54</xdr:row>
      <xdr:rowOff>156967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18775"/>
          <a:ext cx="889000" cy="1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131925</xdr:rowOff>
    </xdr:from>
    <xdr:to>
      <xdr:col>45</xdr:col>
      <xdr:colOff>177800</xdr:colOff>
      <xdr:row>54</xdr:row>
      <xdr:rowOff>25509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18775"/>
          <a:ext cx="889000" cy="6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25509</xdr:rowOff>
    </xdr:from>
    <xdr:to>
      <xdr:col>41</xdr:col>
      <xdr:colOff>50800</xdr:colOff>
      <xdr:row>54</xdr:row>
      <xdr:rowOff>169204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283809"/>
          <a:ext cx="889000" cy="1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63281</xdr:rowOff>
    </xdr:from>
    <xdr:to>
      <xdr:col>41</xdr:col>
      <xdr:colOff>101600</xdr:colOff>
      <xdr:row>57</xdr:row>
      <xdr:rowOff>164881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156008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98834</xdr:rowOff>
    </xdr:from>
    <xdr:to>
      <xdr:col>36</xdr:col>
      <xdr:colOff>165100</xdr:colOff>
      <xdr:row>58</xdr:row>
      <xdr:rowOff>28984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20111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133993</xdr:rowOff>
    </xdr:from>
    <xdr:to>
      <xdr:col>55</xdr:col>
      <xdr:colOff>50800</xdr:colOff>
      <xdr:row>56</xdr:row>
      <xdr:rowOff>64143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156870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1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106167</xdr:rowOff>
    </xdr:from>
    <xdr:to>
      <xdr:col>50</xdr:col>
      <xdr:colOff>165100</xdr:colOff>
      <xdr:row>55</xdr:row>
      <xdr:rowOff>36317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6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52844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1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81125</xdr:rowOff>
    </xdr:from>
    <xdr:to>
      <xdr:col>46</xdr:col>
      <xdr:colOff>38100</xdr:colOff>
      <xdr:row>54</xdr:row>
      <xdr:rowOff>11275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27802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4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146159</xdr:rowOff>
    </xdr:from>
    <xdr:to>
      <xdr:col>41</xdr:col>
      <xdr:colOff>101600</xdr:colOff>
      <xdr:row>54</xdr:row>
      <xdr:rowOff>76309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92836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00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118404</xdr:rowOff>
    </xdr:from>
    <xdr:to>
      <xdr:col>36</xdr:col>
      <xdr:colOff>165100</xdr:colOff>
      <xdr:row>55</xdr:row>
      <xdr:rowOff>48554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7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65081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1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55407</xdr:rowOff>
    </xdr:from>
    <xdr:to>
      <xdr:col>55</xdr:col>
      <xdr:colOff>0</xdr:colOff>
      <xdr:row>74</xdr:row>
      <xdr:rowOff>93435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42707"/>
          <a:ext cx="838200" cy="3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160453</xdr:rowOff>
    </xdr:from>
    <xdr:to>
      <xdr:col>50</xdr:col>
      <xdr:colOff>114300</xdr:colOff>
      <xdr:row>74</xdr:row>
      <xdr:rowOff>55407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333403"/>
          <a:ext cx="889000" cy="40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160453</xdr:rowOff>
    </xdr:from>
    <xdr:to>
      <xdr:col>45</xdr:col>
      <xdr:colOff>177800</xdr:colOff>
      <xdr:row>72</xdr:row>
      <xdr:rowOff>93711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333403"/>
          <a:ext cx="8890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27734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4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91743</xdr:rowOff>
    </xdr:from>
    <xdr:to>
      <xdr:col>41</xdr:col>
      <xdr:colOff>50800</xdr:colOff>
      <xdr:row>72</xdr:row>
      <xdr:rowOff>93711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264693"/>
          <a:ext cx="889000" cy="1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13481</xdr:rowOff>
    </xdr:from>
    <xdr:to>
      <xdr:col>41</xdr:col>
      <xdr:colOff>101600</xdr:colOff>
      <xdr:row>78</xdr:row>
      <xdr:rowOff>115081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106208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17711</xdr:rowOff>
    </xdr:from>
    <xdr:to>
      <xdr:col>36</xdr:col>
      <xdr:colOff>165100</xdr:colOff>
      <xdr:row>78</xdr:row>
      <xdr:rowOff>119311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110438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42635</xdr:rowOff>
    </xdr:from>
    <xdr:to>
      <xdr:col>55</xdr:col>
      <xdr:colOff>50800</xdr:colOff>
      <xdr:row>74</xdr:row>
      <xdr:rowOff>144235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65512</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58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4607</xdr:rowOff>
    </xdr:from>
    <xdr:to>
      <xdr:col>50</xdr:col>
      <xdr:colOff>165100</xdr:colOff>
      <xdr:row>74</xdr:row>
      <xdr:rowOff>106207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122734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46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109653</xdr:rowOff>
    </xdr:from>
    <xdr:to>
      <xdr:col>46</xdr:col>
      <xdr:colOff>38100</xdr:colOff>
      <xdr:row>72</xdr:row>
      <xdr:rowOff>39803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2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56330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0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42911</xdr:rowOff>
    </xdr:from>
    <xdr:to>
      <xdr:col>41</xdr:col>
      <xdr:colOff>101600</xdr:colOff>
      <xdr:row>72</xdr:row>
      <xdr:rowOff>144511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3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161038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16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40943</xdr:rowOff>
    </xdr:from>
    <xdr:to>
      <xdr:col>36</xdr:col>
      <xdr:colOff>165100</xdr:colOff>
      <xdr:row>71</xdr:row>
      <xdr:rowOff>142543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2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159070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98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17359</xdr:rowOff>
    </xdr:from>
    <xdr:to>
      <xdr:col>55</xdr:col>
      <xdr:colOff>0</xdr:colOff>
      <xdr:row>98</xdr:row>
      <xdr:rowOff>114398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9459"/>
          <a:ext cx="838200" cy="9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67565</xdr:rowOff>
    </xdr:from>
    <xdr:to>
      <xdr:col>50</xdr:col>
      <xdr:colOff>114300</xdr:colOff>
      <xdr:row>98</xdr:row>
      <xdr:rowOff>17359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98215"/>
          <a:ext cx="889000" cy="12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67565</xdr:rowOff>
    </xdr:from>
    <xdr:to>
      <xdr:col>45</xdr:col>
      <xdr:colOff>177800</xdr:colOff>
      <xdr:row>97</xdr:row>
      <xdr:rowOff>86257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98215"/>
          <a:ext cx="8890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86257</xdr:rowOff>
    </xdr:from>
    <xdr:to>
      <xdr:col>41</xdr:col>
      <xdr:colOff>50800</xdr:colOff>
      <xdr:row>99</xdr:row>
      <xdr:rowOff>29584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16907"/>
          <a:ext cx="889000" cy="2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108068</xdr:rowOff>
    </xdr:from>
    <xdr:to>
      <xdr:col>41</xdr:col>
      <xdr:colOff>101600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155728</xdr:rowOff>
    </xdr:from>
    <xdr:to>
      <xdr:col>36</xdr:col>
      <xdr:colOff>165100</xdr:colOff>
      <xdr:row>98</xdr:row>
      <xdr:rowOff>85878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8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102405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63598</xdr:rowOff>
    </xdr:from>
    <xdr:to>
      <xdr:col>55</xdr:col>
      <xdr:colOff>50800</xdr:colOff>
      <xdr:row>98</xdr:row>
      <xdr:rowOff>165198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149975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138009</xdr:rowOff>
    </xdr:from>
    <xdr:to>
      <xdr:col>50</xdr:col>
      <xdr:colOff>165100</xdr:colOff>
      <xdr:row>98</xdr:row>
      <xdr:rowOff>68159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84686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4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16765</xdr:rowOff>
    </xdr:from>
    <xdr:to>
      <xdr:col>46</xdr:col>
      <xdr:colOff>38100</xdr:colOff>
      <xdr:row>97</xdr:row>
      <xdr:rowOff>118365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134892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2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35457</xdr:rowOff>
    </xdr:from>
    <xdr:to>
      <xdr:col>41</xdr:col>
      <xdr:colOff>101600</xdr:colOff>
      <xdr:row>97</xdr:row>
      <xdr:rowOff>137057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153584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4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150234</xdr:rowOff>
    </xdr:from>
    <xdr:to>
      <xdr:col>36</xdr:col>
      <xdr:colOff>165100</xdr:colOff>
      <xdr:row>99</xdr:row>
      <xdr:rowOff>80384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71511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4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143557</xdr:rowOff>
    </xdr:from>
    <xdr:to>
      <xdr:col>85</xdr:col>
      <xdr:colOff>127000</xdr:colOff>
      <xdr:row>39</xdr:row>
      <xdr:rowOff>57920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8657"/>
          <a:ext cx="838200" cy="8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143557</xdr:rowOff>
    </xdr:from>
    <xdr:to>
      <xdr:col>81</xdr:col>
      <xdr:colOff>50800</xdr:colOff>
      <xdr:row>39</xdr:row>
      <xdr:rowOff>16501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8657"/>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33645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7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16501</xdr:rowOff>
    </xdr:from>
    <xdr:to>
      <xdr:col>76</xdr:col>
      <xdr:colOff>114300</xdr:colOff>
      <xdr:row>39</xdr:row>
      <xdr:rowOff>29678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0305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29678</xdr:rowOff>
    </xdr:from>
    <xdr:to>
      <xdr:col>71</xdr:col>
      <xdr:colOff>177800</xdr:colOff>
      <xdr:row>39</xdr:row>
      <xdr:rowOff>70526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6228"/>
          <a:ext cx="889000" cy="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142507</xdr:rowOff>
    </xdr:from>
    <xdr:to>
      <xdr:col>72</xdr:col>
      <xdr:colOff>38100</xdr:colOff>
      <xdr:row>39</xdr:row>
      <xdr:rowOff>72657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89184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144260</xdr:rowOff>
    </xdr:from>
    <xdr:to>
      <xdr:col>67</xdr:col>
      <xdr:colOff>101600</xdr:colOff>
      <xdr:row>39</xdr:row>
      <xdr:rowOff>74410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90938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7120</xdr:rowOff>
    </xdr:from>
    <xdr:to>
      <xdr:col>85</xdr:col>
      <xdr:colOff>177800</xdr:colOff>
      <xdr:row>39</xdr:row>
      <xdr:rowOff>108720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93497</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92757</xdr:rowOff>
    </xdr:from>
    <xdr:to>
      <xdr:col>81</xdr:col>
      <xdr:colOff>101600</xdr:colOff>
      <xdr:row>39</xdr:row>
      <xdr:rowOff>22907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39434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137151</xdr:rowOff>
    </xdr:from>
    <xdr:to>
      <xdr:col>76</xdr:col>
      <xdr:colOff>165100</xdr:colOff>
      <xdr:row>39</xdr:row>
      <xdr:rowOff>67301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58428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74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150328</xdr:rowOff>
    </xdr:from>
    <xdr:to>
      <xdr:col>72</xdr:col>
      <xdr:colOff>38100</xdr:colOff>
      <xdr:row>39</xdr:row>
      <xdr:rowOff>80478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71605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7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19726</xdr:rowOff>
    </xdr:from>
    <xdr:to>
      <xdr:col>67</xdr:col>
      <xdr:colOff>101600</xdr:colOff>
      <xdr:row>39</xdr:row>
      <xdr:rowOff>121326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112453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9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101670</xdr:rowOff>
    </xdr:from>
    <xdr:to>
      <xdr:col>85</xdr:col>
      <xdr:colOff>127000</xdr:colOff>
      <xdr:row>78</xdr:row>
      <xdr:rowOff>102319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474770"/>
          <a:ext cx="8382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97118</xdr:rowOff>
    </xdr:from>
    <xdr:to>
      <xdr:col>81</xdr:col>
      <xdr:colOff>50800</xdr:colOff>
      <xdr:row>78</xdr:row>
      <xdr:rowOff>101670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70218"/>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94444</xdr:rowOff>
    </xdr:from>
    <xdr:to>
      <xdr:col>76</xdr:col>
      <xdr:colOff>114300</xdr:colOff>
      <xdr:row>78</xdr:row>
      <xdr:rowOff>97118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467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84196</xdr:rowOff>
    </xdr:from>
    <xdr:to>
      <xdr:col>71</xdr:col>
      <xdr:colOff>177800</xdr:colOff>
      <xdr:row>78</xdr:row>
      <xdr:rowOff>94444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57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88548</xdr:rowOff>
    </xdr:from>
    <xdr:to>
      <xdr:col>72</xdr:col>
      <xdr:colOff>38100</xdr:colOff>
      <xdr:row>77</xdr:row>
      <xdr:rowOff>18698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35225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98695</xdr:rowOff>
    </xdr:from>
    <xdr:to>
      <xdr:col>67</xdr:col>
      <xdr:colOff>101600</xdr:colOff>
      <xdr:row>77</xdr:row>
      <xdr:rowOff>28845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45373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51519</xdr:rowOff>
    </xdr:from>
    <xdr:to>
      <xdr:col>85</xdr:col>
      <xdr:colOff>177800</xdr:colOff>
      <xdr:row>78</xdr:row>
      <xdr:rowOff>153119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137896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50870</xdr:rowOff>
    </xdr:from>
    <xdr:to>
      <xdr:col>81</xdr:col>
      <xdr:colOff>101600</xdr:colOff>
      <xdr:row>78</xdr:row>
      <xdr:rowOff>152470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143597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1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46318</xdr:rowOff>
    </xdr:from>
    <xdr:to>
      <xdr:col>76</xdr:col>
      <xdr:colOff>165100</xdr:colOff>
      <xdr:row>78</xdr:row>
      <xdr:rowOff>147918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139045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5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43644</xdr:rowOff>
    </xdr:from>
    <xdr:to>
      <xdr:col>72</xdr:col>
      <xdr:colOff>38100</xdr:colOff>
      <xdr:row>78</xdr:row>
      <xdr:rowOff>145244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136371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33396</xdr:rowOff>
    </xdr:from>
    <xdr:to>
      <xdr:col>67</xdr:col>
      <xdr:colOff>101600</xdr:colOff>
      <xdr:row>78</xdr:row>
      <xdr:rowOff>134996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126123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44665</xdr:rowOff>
    </xdr:from>
    <xdr:to>
      <xdr:col>85</xdr:col>
      <xdr:colOff>126364</xdr:colOff>
      <xdr:row>99</xdr:row>
      <xdr:rowOff>43092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989515"/>
          <a:ext cx="1269" cy="102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46919</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43092</xdr:rowOff>
    </xdr:from>
    <xdr:to>
      <xdr:col>86</xdr:col>
      <xdr:colOff>25400</xdr:colOff>
      <xdr:row>99</xdr:row>
      <xdr:rowOff>43092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162792</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76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44665</xdr:rowOff>
    </xdr:from>
    <xdr:to>
      <xdr:col>86</xdr:col>
      <xdr:colOff>25400</xdr:colOff>
      <xdr:row>93</xdr:row>
      <xdr:rowOff>44665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98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65464</xdr:rowOff>
    </xdr:from>
    <xdr:to>
      <xdr:col>85</xdr:col>
      <xdr:colOff>127000</xdr:colOff>
      <xdr:row>93</xdr:row>
      <xdr:rowOff>49910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838864"/>
          <a:ext cx="838200" cy="15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82624</xdr:rowOff>
    </xdr:from>
    <xdr:ext cx="599010"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13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104197</xdr:rowOff>
    </xdr:from>
    <xdr:to>
      <xdr:col>85</xdr:col>
      <xdr:colOff>177800</xdr:colOff>
      <xdr:row>98</xdr:row>
      <xdr:rowOff>34347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3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150439</xdr:rowOff>
    </xdr:from>
    <xdr:to>
      <xdr:col>81</xdr:col>
      <xdr:colOff>50800</xdr:colOff>
      <xdr:row>92</xdr:row>
      <xdr:rowOff>65464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5409489"/>
          <a:ext cx="889000" cy="4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165156</xdr:rowOff>
    </xdr:from>
    <xdr:to>
      <xdr:col>81</xdr:col>
      <xdr:colOff>101600</xdr:colOff>
      <xdr:row>97</xdr:row>
      <xdr:rowOff>95306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86433</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181795" y="1671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150439</xdr:rowOff>
    </xdr:from>
    <xdr:to>
      <xdr:col>76</xdr:col>
      <xdr:colOff>114300</xdr:colOff>
      <xdr:row>96</xdr:row>
      <xdr:rowOff>125288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5409489"/>
          <a:ext cx="889000" cy="11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108282</xdr:rowOff>
    </xdr:from>
    <xdr:to>
      <xdr:col>76</xdr:col>
      <xdr:colOff>165100</xdr:colOff>
      <xdr:row>97</xdr:row>
      <xdr:rowOff>38432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29559</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6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60480</xdr:rowOff>
    </xdr:from>
    <xdr:to>
      <xdr:col>71</xdr:col>
      <xdr:colOff>177800</xdr:colOff>
      <xdr:row>96</xdr:row>
      <xdr:rowOff>125288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5490980"/>
          <a:ext cx="889000" cy="109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11818</xdr:rowOff>
    </xdr:from>
    <xdr:to>
      <xdr:col>72</xdr:col>
      <xdr:colOff>38100</xdr:colOff>
      <xdr:row>98</xdr:row>
      <xdr:rowOff>113418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1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104545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36534</xdr:rowOff>
    </xdr:from>
    <xdr:to>
      <xdr:col>67</xdr:col>
      <xdr:colOff>101600</xdr:colOff>
      <xdr:row>98</xdr:row>
      <xdr:rowOff>138134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129261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170560</xdr:rowOff>
    </xdr:from>
    <xdr:to>
      <xdr:col>85</xdr:col>
      <xdr:colOff>177800</xdr:colOff>
      <xdr:row>93</xdr:row>
      <xdr:rowOff>100710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118343</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8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14664</xdr:rowOff>
    </xdr:from>
    <xdr:to>
      <xdr:col>81</xdr:col>
      <xdr:colOff>101600</xdr:colOff>
      <xdr:row>92</xdr:row>
      <xdr:rowOff>116264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7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132791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56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99639</xdr:rowOff>
    </xdr:from>
    <xdr:to>
      <xdr:col>76</xdr:col>
      <xdr:colOff>165100</xdr:colOff>
      <xdr:row>90</xdr:row>
      <xdr:rowOff>29789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53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46316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51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74488</xdr:rowOff>
    </xdr:from>
    <xdr:to>
      <xdr:col>72</xdr:col>
      <xdr:colOff>38100</xdr:colOff>
      <xdr:row>97</xdr:row>
      <xdr:rowOff>4638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21165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30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9680</xdr:rowOff>
    </xdr:from>
    <xdr:to>
      <xdr:col>67</xdr:col>
      <xdr:colOff>101600</xdr:colOff>
      <xdr:row>90</xdr:row>
      <xdr:rowOff>111280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54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127807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521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146553</xdr:rowOff>
    </xdr:from>
    <xdr:to>
      <xdr:col>102</xdr:col>
      <xdr:colOff>165100</xdr:colOff>
      <xdr:row>38</xdr:row>
      <xdr:rowOff>76703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93230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114097</xdr:rowOff>
    </xdr:from>
    <xdr:to>
      <xdr:col>116</xdr:col>
      <xdr:colOff>63500</xdr:colOff>
      <xdr:row>58</xdr:row>
      <xdr:rowOff>114234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5819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103924</xdr:rowOff>
    </xdr:from>
    <xdr:to>
      <xdr:col>111</xdr:col>
      <xdr:colOff>177800</xdr:colOff>
      <xdr:row>58</xdr:row>
      <xdr:rowOff>114234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48024"/>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103924</xdr:rowOff>
    </xdr:from>
    <xdr:to>
      <xdr:col>107</xdr:col>
      <xdr:colOff>50800</xdr:colOff>
      <xdr:row>58</xdr:row>
      <xdr:rowOff>105021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4802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105021</xdr:rowOff>
    </xdr:from>
    <xdr:to>
      <xdr:col>102</xdr:col>
      <xdr:colOff>114300</xdr:colOff>
      <xdr:row>58</xdr:row>
      <xdr:rowOff>105959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49121"/>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74247</xdr:rowOff>
    </xdr:from>
    <xdr:to>
      <xdr:col>102</xdr:col>
      <xdr:colOff>165100</xdr:colOff>
      <xdr:row>58</xdr:row>
      <xdr:rowOff>4397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20924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77698</xdr:rowOff>
    </xdr:from>
    <xdr:to>
      <xdr:col>98</xdr:col>
      <xdr:colOff>38100</xdr:colOff>
      <xdr:row>58</xdr:row>
      <xdr:rowOff>7848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24375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63297</xdr:rowOff>
    </xdr:from>
    <xdr:to>
      <xdr:col>116</xdr:col>
      <xdr:colOff>114300</xdr:colOff>
      <xdr:row>58</xdr:row>
      <xdr:rowOff>164897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149674</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2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63434</xdr:rowOff>
    </xdr:from>
    <xdr:to>
      <xdr:col>112</xdr:col>
      <xdr:colOff>38100</xdr:colOff>
      <xdr:row>58</xdr:row>
      <xdr:rowOff>165034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156161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53124</xdr:rowOff>
    </xdr:from>
    <xdr:to>
      <xdr:col>107</xdr:col>
      <xdr:colOff>101600</xdr:colOff>
      <xdr:row>58</xdr:row>
      <xdr:rowOff>154724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145851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54221</xdr:rowOff>
    </xdr:from>
    <xdr:to>
      <xdr:col>102</xdr:col>
      <xdr:colOff>165100</xdr:colOff>
      <xdr:row>58</xdr:row>
      <xdr:rowOff>155821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9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146948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55159</xdr:rowOff>
    </xdr:from>
    <xdr:to>
      <xdr:col>98</xdr:col>
      <xdr:colOff>38100</xdr:colOff>
      <xdr:row>58</xdr:row>
      <xdr:rowOff>156759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147886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9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103649</xdr:rowOff>
    </xdr:from>
    <xdr:to>
      <xdr:col>116</xdr:col>
      <xdr:colOff>63500</xdr:colOff>
      <xdr:row>76</xdr:row>
      <xdr:rowOff>114787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33849"/>
          <a:ext cx="8382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114787</xdr:rowOff>
    </xdr:from>
    <xdr:to>
      <xdr:col>111</xdr:col>
      <xdr:colOff>177800</xdr:colOff>
      <xdr:row>76</xdr:row>
      <xdr:rowOff>121155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44987"/>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115720</xdr:rowOff>
    </xdr:from>
    <xdr:to>
      <xdr:col>107</xdr:col>
      <xdr:colOff>50800</xdr:colOff>
      <xdr:row>76</xdr:row>
      <xdr:rowOff>121155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45920"/>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78115</xdr:rowOff>
    </xdr:from>
    <xdr:to>
      <xdr:col>102</xdr:col>
      <xdr:colOff>114300</xdr:colOff>
      <xdr:row>76</xdr:row>
      <xdr:rowOff>115720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08315"/>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89343</xdr:rowOff>
    </xdr:from>
    <xdr:to>
      <xdr:col>102</xdr:col>
      <xdr:colOff>165100</xdr:colOff>
      <xdr:row>76</xdr:row>
      <xdr:rowOff>19493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36020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98671</xdr:rowOff>
    </xdr:from>
    <xdr:to>
      <xdr:col>98</xdr:col>
      <xdr:colOff>38100</xdr:colOff>
      <xdr:row>76</xdr:row>
      <xdr:rowOff>28820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45348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52849</xdr:rowOff>
    </xdr:from>
    <xdr:to>
      <xdr:col>116</xdr:col>
      <xdr:colOff>114300</xdr:colOff>
      <xdr:row>76</xdr:row>
      <xdr:rowOff>154449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31276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6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63987</xdr:rowOff>
    </xdr:from>
    <xdr:to>
      <xdr:col>112</xdr:col>
      <xdr:colOff>38100</xdr:colOff>
      <xdr:row>76</xdr:row>
      <xdr:rowOff>165587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156714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70355</xdr:rowOff>
    </xdr:from>
    <xdr:to>
      <xdr:col>107</xdr:col>
      <xdr:colOff>101600</xdr:colOff>
      <xdr:row>77</xdr:row>
      <xdr:rowOff>505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163082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64920</xdr:rowOff>
    </xdr:from>
    <xdr:to>
      <xdr:col>102</xdr:col>
      <xdr:colOff>165100</xdr:colOff>
      <xdr:row>76</xdr:row>
      <xdr:rowOff>166520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157647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27315</xdr:rowOff>
    </xdr:from>
    <xdr:to>
      <xdr:col>98</xdr:col>
      <xdr:colOff>38100</xdr:colOff>
      <xdr:row>76</xdr:row>
      <xdr:rowOff>128915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5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1,826,106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228,678</a:t>
          </a:r>
          <a:r>
            <a:rPr kumimoji="1" lang="ja-JP" altLang="en-US" sz="1300">
              <a:latin typeface="ＭＳ Ｐゴシック" panose="020B0600070205080204" pitchFamily="50" charset="-128"/>
              <a:ea typeface="ＭＳ Ｐゴシック" panose="020B0600070205080204" pitchFamily="50" charset="-128"/>
            </a:rPr>
            <a:t>円の減となっているものの、平成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日現在人口「</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人」にて算出）は</a:t>
          </a:r>
          <a:r>
            <a:rPr kumimoji="1" lang="en-US" altLang="ja-JP" sz="1300">
              <a:latin typeface="ＭＳ Ｐゴシック" panose="020B0600070205080204" pitchFamily="50" charset="-128"/>
              <a:ea typeface="ＭＳ Ｐゴシック" panose="020B0600070205080204" pitchFamily="50" charset="-128"/>
            </a:rPr>
            <a:t>412,065</a:t>
          </a:r>
          <a:r>
            <a:rPr kumimoji="1" lang="ja-JP" altLang="en-US" sz="1300">
              <a:latin typeface="ＭＳ Ｐゴシック" panose="020B0600070205080204" pitchFamily="50" charset="-128"/>
              <a:ea typeface="ＭＳ Ｐゴシック" panose="020B0600070205080204" pitchFamily="50" charset="-128"/>
            </a:rPr>
            <a:t>円であり、比較すると約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倍の負担となっている。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551,076</a:t>
          </a:r>
          <a:r>
            <a:rPr kumimoji="1" lang="ja-JP" altLang="en-US" sz="1300">
              <a:latin typeface="ＭＳ Ｐゴシック" panose="020B0600070205080204" pitchFamily="50" charset="-128"/>
              <a:ea typeface="ＭＳ Ｐゴシック" panose="020B0600070205080204" pitchFamily="50" charset="-128"/>
            </a:rPr>
            <a:t>円となっており、農林水産業再興のための畜産施設整備事業や地域の防災力を強化するための防災拠点の整備</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、中心市街地再生に向けた駅前周辺整備などにより</a:t>
          </a:r>
          <a:r>
            <a:rPr kumimoji="1" lang="ja-JP" altLang="en-US" sz="1300">
              <a:latin typeface="ＭＳ Ｐゴシック" panose="020B0600070205080204" pitchFamily="50" charset="-128"/>
              <a:ea typeface="ＭＳ Ｐゴシック" panose="020B0600070205080204" pitchFamily="50" charset="-128"/>
            </a:rPr>
            <a:t>、全国平均及び類似団体平均を大幅に上回っている。積立金は、事業費の基金化のため全国平均及び類似団体平均を大幅に上回っている。公債費は、新規借入の抑制や、償還の進捗により年々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15,174
15,096
223.14
30,753,948
27,709,336
762,569
5,224,937
2,033,018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112496</xdr:rowOff>
    </xdr:from>
    <xdr:to>
      <xdr:col>24</xdr:col>
      <xdr:colOff>63500</xdr:colOff>
      <xdr:row>38</xdr:row>
      <xdr:rowOff>116212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27596"/>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112496</xdr:rowOff>
    </xdr:from>
    <xdr:to>
      <xdr:col>19</xdr:col>
      <xdr:colOff>177800</xdr:colOff>
      <xdr:row>38</xdr:row>
      <xdr:rowOff>116697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27596"/>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116697</xdr:rowOff>
    </xdr:from>
    <xdr:to>
      <xdr:col>15</xdr:col>
      <xdr:colOff>50800</xdr:colOff>
      <xdr:row>38</xdr:row>
      <xdr:rowOff>122555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31797"/>
          <a:ext cx="889000" cy="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122555</xdr:rowOff>
    </xdr:from>
    <xdr:to>
      <xdr:col>10</xdr:col>
      <xdr:colOff>114300</xdr:colOff>
      <xdr:row>38</xdr:row>
      <xdr:rowOff>123098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7655"/>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112617</xdr:rowOff>
    </xdr:from>
    <xdr:to>
      <xdr:col>10</xdr:col>
      <xdr:colOff>165100</xdr:colOff>
      <xdr:row>37</xdr:row>
      <xdr:rowOff>42767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59294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96444</xdr:rowOff>
    </xdr:from>
    <xdr:to>
      <xdr:col>6</xdr:col>
      <xdr:colOff>38100</xdr:colOff>
      <xdr:row>37</xdr:row>
      <xdr:rowOff>26594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43121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65412</xdr:rowOff>
    </xdr:from>
    <xdr:to>
      <xdr:col>24</xdr:col>
      <xdr:colOff>114300</xdr:colOff>
      <xdr:row>38</xdr:row>
      <xdr:rowOff>167012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151789</xdr:rowOff>
    </xdr:from>
    <xdr:ext cx="469744"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61696</xdr:rowOff>
    </xdr:from>
    <xdr:to>
      <xdr:col>20</xdr:col>
      <xdr:colOff>38100</xdr:colOff>
      <xdr:row>38</xdr:row>
      <xdr:rowOff>163296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154423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62428" y="666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65897</xdr:rowOff>
    </xdr:from>
    <xdr:to>
      <xdr:col>15</xdr:col>
      <xdr:colOff>101600</xdr:colOff>
      <xdr:row>38</xdr:row>
      <xdr:rowOff>167497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158624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6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71755</xdr:rowOff>
    </xdr:from>
    <xdr:to>
      <xdr:col>10</xdr:col>
      <xdr:colOff>165100</xdr:colOff>
      <xdr:row>39</xdr:row>
      <xdr:rowOff>1905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164482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84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72298</xdr:rowOff>
    </xdr:from>
    <xdr:to>
      <xdr:col>6</xdr:col>
      <xdr:colOff>38100</xdr:colOff>
      <xdr:row>39</xdr:row>
      <xdr:rowOff>2448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165025</xdr:rowOff>
    </xdr:from>
    <xdr:ext cx="469744"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95428" y="66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37929</xdr:rowOff>
    </xdr:from>
    <xdr:to>
      <xdr:col>24</xdr:col>
      <xdr:colOff>63500</xdr:colOff>
      <xdr:row>54</xdr:row>
      <xdr:rowOff>37498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124779"/>
          <a:ext cx="838200" cy="1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26112</xdr:rowOff>
    </xdr:from>
    <xdr:to>
      <xdr:col>19</xdr:col>
      <xdr:colOff>177800</xdr:colOff>
      <xdr:row>53</xdr:row>
      <xdr:rowOff>37929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941512"/>
          <a:ext cx="889000" cy="18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26112</xdr:rowOff>
    </xdr:from>
    <xdr:to>
      <xdr:col>15</xdr:col>
      <xdr:colOff>50800</xdr:colOff>
      <xdr:row>55</xdr:row>
      <xdr:rowOff>162840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941512"/>
          <a:ext cx="889000" cy="65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53573</xdr:rowOff>
    </xdr:from>
    <xdr:to>
      <xdr:col>10</xdr:col>
      <xdr:colOff>114300</xdr:colOff>
      <xdr:row>55</xdr:row>
      <xdr:rowOff>162840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68973"/>
          <a:ext cx="889000" cy="6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144918</xdr:rowOff>
    </xdr:from>
    <xdr:to>
      <xdr:col>10</xdr:col>
      <xdr:colOff>165100</xdr:colOff>
      <xdr:row>56</xdr:row>
      <xdr:rowOff>75068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66195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148316</xdr:rowOff>
    </xdr:from>
    <xdr:to>
      <xdr:col>6</xdr:col>
      <xdr:colOff>38100</xdr:colOff>
      <xdr:row>57</xdr:row>
      <xdr:rowOff>78466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69593</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4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158148</xdr:rowOff>
    </xdr:from>
    <xdr:to>
      <xdr:col>24</xdr:col>
      <xdr:colOff>114300</xdr:colOff>
      <xdr:row>54</xdr:row>
      <xdr:rowOff>88298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9575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09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158579</xdr:rowOff>
    </xdr:from>
    <xdr:to>
      <xdr:col>20</xdr:col>
      <xdr:colOff>38100</xdr:colOff>
      <xdr:row>53</xdr:row>
      <xdr:rowOff>88729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105256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4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146762</xdr:rowOff>
    </xdr:from>
    <xdr:to>
      <xdr:col>15</xdr:col>
      <xdr:colOff>101600</xdr:colOff>
      <xdr:row>52</xdr:row>
      <xdr:rowOff>76912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9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93439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66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112040</xdr:rowOff>
    </xdr:from>
    <xdr:to>
      <xdr:col>10</xdr:col>
      <xdr:colOff>165100</xdr:colOff>
      <xdr:row>56</xdr:row>
      <xdr:rowOff>42190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5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58717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31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2773</xdr:rowOff>
    </xdr:from>
    <xdr:to>
      <xdr:col>6</xdr:col>
      <xdr:colOff>38100</xdr:colOff>
      <xdr:row>52</xdr:row>
      <xdr:rowOff>104373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9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120900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69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161303</xdr:rowOff>
    </xdr:from>
    <xdr:to>
      <xdr:col>24</xdr:col>
      <xdr:colOff>63500</xdr:colOff>
      <xdr:row>77</xdr:row>
      <xdr:rowOff>45932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91503"/>
          <a:ext cx="838200" cy="5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166775</xdr:rowOff>
    </xdr:from>
    <xdr:to>
      <xdr:col>19</xdr:col>
      <xdr:colOff>177800</xdr:colOff>
      <xdr:row>77</xdr:row>
      <xdr:rowOff>45932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54075"/>
          <a:ext cx="889000" cy="39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166775</xdr:rowOff>
    </xdr:from>
    <xdr:to>
      <xdr:col>15</xdr:col>
      <xdr:colOff>50800</xdr:colOff>
      <xdr:row>76</xdr:row>
      <xdr:rowOff>115999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54075"/>
          <a:ext cx="889000" cy="29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115999</xdr:rowOff>
    </xdr:from>
    <xdr:to>
      <xdr:col>10</xdr:col>
      <xdr:colOff>114300</xdr:colOff>
      <xdr:row>77</xdr:row>
      <xdr:rowOff>146791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46199"/>
          <a:ext cx="889000" cy="20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155327</xdr:rowOff>
    </xdr:from>
    <xdr:to>
      <xdr:col>10</xdr:col>
      <xdr:colOff>165100</xdr:colOff>
      <xdr:row>75</xdr:row>
      <xdr:rowOff>85477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64321</xdr:rowOff>
    </xdr:from>
    <xdr:to>
      <xdr:col>6</xdr:col>
      <xdr:colOff>38100</xdr:colOff>
      <xdr:row>75</xdr:row>
      <xdr:rowOff>165922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10998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6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110503</xdr:rowOff>
    </xdr:from>
    <xdr:to>
      <xdr:col>24</xdr:col>
      <xdr:colOff>114300</xdr:colOff>
      <xdr:row>77</xdr:row>
      <xdr:rowOff>40653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25430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166582</xdr:rowOff>
    </xdr:from>
    <xdr:to>
      <xdr:col>20</xdr:col>
      <xdr:colOff>38100</xdr:colOff>
      <xdr:row>77</xdr:row>
      <xdr:rowOff>96732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87859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8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115975</xdr:rowOff>
    </xdr:from>
    <xdr:to>
      <xdr:col>15</xdr:col>
      <xdr:colOff>101600</xdr:colOff>
      <xdr:row>75</xdr:row>
      <xdr:rowOff>46125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65199</xdr:rowOff>
    </xdr:from>
    <xdr:to>
      <xdr:col>10</xdr:col>
      <xdr:colOff>165100</xdr:colOff>
      <xdr:row>76</xdr:row>
      <xdr:rowOff>166799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157926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95991</xdr:rowOff>
    </xdr:from>
    <xdr:to>
      <xdr:col>6</xdr:col>
      <xdr:colOff>38100</xdr:colOff>
      <xdr:row>78</xdr:row>
      <xdr:rowOff>26141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17268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34923</xdr:rowOff>
    </xdr:from>
    <xdr:to>
      <xdr:col>24</xdr:col>
      <xdr:colOff>63500</xdr:colOff>
      <xdr:row>97</xdr:row>
      <xdr:rowOff>136327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65573"/>
          <a:ext cx="838200" cy="1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35399</xdr:rowOff>
    </xdr:from>
    <xdr:to>
      <xdr:col>19</xdr:col>
      <xdr:colOff>177800</xdr:colOff>
      <xdr:row>97</xdr:row>
      <xdr:rowOff>136327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66049"/>
          <a:ext cx="889000" cy="10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35399</xdr:rowOff>
    </xdr:from>
    <xdr:to>
      <xdr:col>15</xdr:col>
      <xdr:colOff>50800</xdr:colOff>
      <xdr:row>98</xdr:row>
      <xdr:rowOff>93290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66049"/>
          <a:ext cx="889000" cy="2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83530</xdr:rowOff>
    </xdr:from>
    <xdr:to>
      <xdr:col>10</xdr:col>
      <xdr:colOff>114300</xdr:colOff>
      <xdr:row>98</xdr:row>
      <xdr:rowOff>93290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85630"/>
          <a:ext cx="8890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148146</xdr:rowOff>
    </xdr:from>
    <xdr:to>
      <xdr:col>10</xdr:col>
      <xdr:colOff>165100</xdr:colOff>
      <xdr:row>97</xdr:row>
      <xdr:rowOff>78296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94823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22442</xdr:rowOff>
    </xdr:from>
    <xdr:to>
      <xdr:col>6</xdr:col>
      <xdr:colOff>38100</xdr:colOff>
      <xdr:row>97</xdr:row>
      <xdr:rowOff>124042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140569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155573</xdr:rowOff>
    </xdr:from>
    <xdr:to>
      <xdr:col>24</xdr:col>
      <xdr:colOff>114300</xdr:colOff>
      <xdr:row>97</xdr:row>
      <xdr:rowOff>85723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7000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85527</xdr:rowOff>
    </xdr:from>
    <xdr:to>
      <xdr:col>20</xdr:col>
      <xdr:colOff>38100</xdr:colOff>
      <xdr:row>98</xdr:row>
      <xdr:rowOff>15677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156049</xdr:rowOff>
    </xdr:from>
    <xdr:to>
      <xdr:col>15</xdr:col>
      <xdr:colOff>101600</xdr:colOff>
      <xdr:row>97</xdr:row>
      <xdr:rowOff>86199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77326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42490</xdr:rowOff>
    </xdr:from>
    <xdr:to>
      <xdr:col>10</xdr:col>
      <xdr:colOff>165100</xdr:colOff>
      <xdr:row>98</xdr:row>
      <xdr:rowOff>144090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135217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32730</xdr:rowOff>
    </xdr:from>
    <xdr:to>
      <xdr:col>6</xdr:col>
      <xdr:colOff>38100</xdr:colOff>
      <xdr:row>98</xdr:row>
      <xdr:rowOff>134330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125457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41802</xdr:rowOff>
    </xdr:from>
    <xdr:to>
      <xdr:col>54</xdr:col>
      <xdr:colOff>189865</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871102"/>
          <a:ext cx="1270" cy="66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31335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464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159929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6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41802</xdr:rowOff>
    </xdr:from>
    <xdr:to>
      <xdr:col>55</xdr:col>
      <xdr:colOff>88900</xdr:colOff>
      <xdr:row>34</xdr:row>
      <xdr:rowOff>41802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87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125241</xdr:rowOff>
    </xdr:from>
    <xdr:to>
      <xdr:col>55</xdr:col>
      <xdr:colOff>0</xdr:colOff>
      <xdr:row>37</xdr:row>
      <xdr:rowOff>169075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68891"/>
          <a:ext cx="8382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120235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924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97358</xdr:rowOff>
    </xdr:from>
    <xdr:to>
      <xdr:col>55</xdr:col>
      <xdr:colOff>50800</xdr:colOff>
      <xdr:row>38</xdr:row>
      <xdr:rowOff>27508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125241</xdr:rowOff>
    </xdr:from>
    <xdr:to>
      <xdr:col>50</xdr:col>
      <xdr:colOff>114300</xdr:colOff>
      <xdr:row>37</xdr:row>
      <xdr:rowOff>150330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68891"/>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64040</xdr:rowOff>
    </xdr:from>
    <xdr:to>
      <xdr:col>50</xdr:col>
      <xdr:colOff>165100</xdr:colOff>
      <xdr:row>37</xdr:row>
      <xdr:rowOff>165640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10717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1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138786</xdr:rowOff>
    </xdr:from>
    <xdr:to>
      <xdr:col>45</xdr:col>
      <xdr:colOff>177800</xdr:colOff>
      <xdr:row>37</xdr:row>
      <xdr:rowOff>150330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282286"/>
          <a:ext cx="889000" cy="12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99987</xdr:rowOff>
    </xdr:from>
    <xdr:to>
      <xdr:col>46</xdr:col>
      <xdr:colOff>38100</xdr:colOff>
      <xdr:row>38</xdr:row>
      <xdr:rowOff>30137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21264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3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138786</xdr:rowOff>
    </xdr:from>
    <xdr:to>
      <xdr:col>41</xdr:col>
      <xdr:colOff>50800</xdr:colOff>
      <xdr:row>37</xdr:row>
      <xdr:rowOff>94952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282286"/>
          <a:ext cx="889000" cy="11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104273</xdr:rowOff>
    </xdr:from>
    <xdr:to>
      <xdr:col>41</xdr:col>
      <xdr:colOff>101600</xdr:colOff>
      <xdr:row>38</xdr:row>
      <xdr:rowOff>34423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25550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40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113817</xdr:rowOff>
    </xdr:from>
    <xdr:to>
      <xdr:col>36</xdr:col>
      <xdr:colOff>165100</xdr:colOff>
      <xdr:row>38</xdr:row>
      <xdr:rowOff>43968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35094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118275</xdr:rowOff>
    </xdr:from>
    <xdr:to>
      <xdr:col>55</xdr:col>
      <xdr:colOff>50800</xdr:colOff>
      <xdr:row>38</xdr:row>
      <xdr:rowOff>48425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75785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9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74441</xdr:rowOff>
    </xdr:from>
    <xdr:to>
      <xdr:col>50</xdr:col>
      <xdr:colOff>165100</xdr:colOff>
      <xdr:row>38</xdr:row>
      <xdr:rowOff>4591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167168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99530</xdr:rowOff>
    </xdr:from>
    <xdr:to>
      <xdr:col>46</xdr:col>
      <xdr:colOff>38100</xdr:colOff>
      <xdr:row>38</xdr:row>
      <xdr:rowOff>29680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21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87986</xdr:rowOff>
    </xdr:from>
    <xdr:to>
      <xdr:col>41</xdr:col>
      <xdr:colOff>101600</xdr:colOff>
      <xdr:row>31</xdr:row>
      <xdr:rowOff>18136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34663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0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44152</xdr:rowOff>
    </xdr:from>
    <xdr:to>
      <xdr:col>36</xdr:col>
      <xdr:colOff>165100</xdr:colOff>
      <xdr:row>37</xdr:row>
      <xdr:rowOff>145752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162279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100212</xdr:rowOff>
    </xdr:from>
    <xdr:to>
      <xdr:col>55</xdr:col>
      <xdr:colOff>0</xdr:colOff>
      <xdr:row>56</xdr:row>
      <xdr:rowOff>152996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01412"/>
          <a:ext cx="8382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27167</xdr:rowOff>
    </xdr:from>
    <xdr:to>
      <xdr:col>50</xdr:col>
      <xdr:colOff>114300</xdr:colOff>
      <xdr:row>56</xdr:row>
      <xdr:rowOff>152996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285467"/>
          <a:ext cx="889000" cy="4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27167</xdr:rowOff>
    </xdr:from>
    <xdr:to>
      <xdr:col>45</xdr:col>
      <xdr:colOff>177800</xdr:colOff>
      <xdr:row>56</xdr:row>
      <xdr:rowOff>138469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85467"/>
          <a:ext cx="889000" cy="4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138469</xdr:rowOff>
    </xdr:from>
    <xdr:to>
      <xdr:col>41</xdr:col>
      <xdr:colOff>50800</xdr:colOff>
      <xdr:row>57</xdr:row>
      <xdr:rowOff>44641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39669"/>
          <a:ext cx="889000" cy="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129738</xdr:rowOff>
    </xdr:from>
    <xdr:to>
      <xdr:col>41</xdr:col>
      <xdr:colOff>101600</xdr:colOff>
      <xdr:row>58</xdr:row>
      <xdr:rowOff>59888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51015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134003</xdr:rowOff>
    </xdr:from>
    <xdr:to>
      <xdr:col>36</xdr:col>
      <xdr:colOff>165100</xdr:colOff>
      <xdr:row>58</xdr:row>
      <xdr:rowOff>64153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55280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49412</xdr:rowOff>
    </xdr:from>
    <xdr:to>
      <xdr:col>55</xdr:col>
      <xdr:colOff>50800</xdr:colOff>
      <xdr:row>56</xdr:row>
      <xdr:rowOff>151012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72289</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0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102196</xdr:rowOff>
    </xdr:from>
    <xdr:to>
      <xdr:col>50</xdr:col>
      <xdr:colOff>165100</xdr:colOff>
      <xdr:row>57</xdr:row>
      <xdr:rowOff>32346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48873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147817</xdr:rowOff>
    </xdr:from>
    <xdr:to>
      <xdr:col>46</xdr:col>
      <xdr:colOff>38100</xdr:colOff>
      <xdr:row>54</xdr:row>
      <xdr:rowOff>77967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94494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00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87669</xdr:rowOff>
    </xdr:from>
    <xdr:to>
      <xdr:col>41</xdr:col>
      <xdr:colOff>101600</xdr:colOff>
      <xdr:row>57</xdr:row>
      <xdr:rowOff>17819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34346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165291</xdr:rowOff>
    </xdr:from>
    <xdr:to>
      <xdr:col>36</xdr:col>
      <xdr:colOff>165100</xdr:colOff>
      <xdr:row>57</xdr:row>
      <xdr:rowOff>95441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111968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4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117222</xdr:rowOff>
    </xdr:from>
    <xdr:to>
      <xdr:col>55</xdr:col>
      <xdr:colOff>0</xdr:colOff>
      <xdr:row>78</xdr:row>
      <xdr:rowOff>65611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18872"/>
          <a:ext cx="838200" cy="1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117222</xdr:rowOff>
    </xdr:from>
    <xdr:to>
      <xdr:col>50</xdr:col>
      <xdr:colOff>114300</xdr:colOff>
      <xdr:row>78</xdr:row>
      <xdr:rowOff>14418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18872"/>
          <a:ext cx="8890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144325</xdr:rowOff>
    </xdr:from>
    <xdr:to>
      <xdr:col>45</xdr:col>
      <xdr:colOff>177800</xdr:colOff>
      <xdr:row>78</xdr:row>
      <xdr:rowOff>14418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03075"/>
          <a:ext cx="889000" cy="38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144325</xdr:rowOff>
    </xdr:from>
    <xdr:to>
      <xdr:col>41</xdr:col>
      <xdr:colOff>50800</xdr:colOff>
      <xdr:row>76</xdr:row>
      <xdr:rowOff>53298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3075"/>
          <a:ext cx="889000" cy="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79589</xdr:rowOff>
    </xdr:from>
    <xdr:to>
      <xdr:col>41</xdr:col>
      <xdr:colOff>101600</xdr:colOff>
      <xdr:row>79</xdr:row>
      <xdr:rowOff>9739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98535</xdr:rowOff>
    </xdr:from>
    <xdr:to>
      <xdr:col>36</xdr:col>
      <xdr:colOff>165100</xdr:colOff>
      <xdr:row>79</xdr:row>
      <xdr:rowOff>28685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19812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14811</xdr:rowOff>
    </xdr:from>
    <xdr:to>
      <xdr:col>55</xdr:col>
      <xdr:colOff>50800</xdr:colOff>
      <xdr:row>78</xdr:row>
      <xdr:rowOff>116411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37688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66422</xdr:rowOff>
    </xdr:from>
    <xdr:to>
      <xdr:col>50</xdr:col>
      <xdr:colOff>165100</xdr:colOff>
      <xdr:row>77</xdr:row>
      <xdr:rowOff>168022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13099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4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135068</xdr:rowOff>
    </xdr:from>
    <xdr:to>
      <xdr:col>46</xdr:col>
      <xdr:colOff>38100</xdr:colOff>
      <xdr:row>78</xdr:row>
      <xdr:rowOff>65218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81745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93525</xdr:rowOff>
    </xdr:from>
    <xdr:to>
      <xdr:col>41</xdr:col>
      <xdr:colOff>101600</xdr:colOff>
      <xdr:row>76</xdr:row>
      <xdr:rowOff>23676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22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40202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72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2498</xdr:rowOff>
    </xdr:from>
    <xdr:to>
      <xdr:col>36</xdr:col>
      <xdr:colOff>165100</xdr:colOff>
      <xdr:row>76</xdr:row>
      <xdr:rowOff>104098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120625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0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80609</xdr:rowOff>
    </xdr:from>
    <xdr:to>
      <xdr:col>55</xdr:col>
      <xdr:colOff>0</xdr:colOff>
      <xdr:row>97</xdr:row>
      <xdr:rowOff>62246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39809"/>
          <a:ext cx="838200" cy="1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80609</xdr:rowOff>
    </xdr:from>
    <xdr:to>
      <xdr:col>50</xdr:col>
      <xdr:colOff>114300</xdr:colOff>
      <xdr:row>97</xdr:row>
      <xdr:rowOff>98580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39809"/>
          <a:ext cx="889000" cy="1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121765</xdr:rowOff>
    </xdr:from>
    <xdr:to>
      <xdr:col>45</xdr:col>
      <xdr:colOff>177800</xdr:colOff>
      <xdr:row>97</xdr:row>
      <xdr:rowOff>98580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80965"/>
          <a:ext cx="889000" cy="14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121765</xdr:rowOff>
    </xdr:from>
    <xdr:to>
      <xdr:col>41</xdr:col>
      <xdr:colOff>50800</xdr:colOff>
      <xdr:row>96</xdr:row>
      <xdr:rowOff>165178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80965"/>
          <a:ext cx="8890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41511</xdr:rowOff>
    </xdr:from>
    <xdr:to>
      <xdr:col>41</xdr:col>
      <xdr:colOff>101600</xdr:colOff>
      <xdr:row>97</xdr:row>
      <xdr:rowOff>143111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134238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56686</xdr:rowOff>
    </xdr:from>
    <xdr:to>
      <xdr:col>36</xdr:col>
      <xdr:colOff>165100</xdr:colOff>
      <xdr:row>97</xdr:row>
      <xdr:rowOff>158286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149413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11446</xdr:rowOff>
    </xdr:from>
    <xdr:to>
      <xdr:col>55</xdr:col>
      <xdr:colOff>50800</xdr:colOff>
      <xdr:row>97</xdr:row>
      <xdr:rowOff>113046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34323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29809</xdr:rowOff>
    </xdr:from>
    <xdr:to>
      <xdr:col>50</xdr:col>
      <xdr:colOff>165100</xdr:colOff>
      <xdr:row>96</xdr:row>
      <xdr:rowOff>131409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147936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6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47780</xdr:rowOff>
    </xdr:from>
    <xdr:to>
      <xdr:col>46</xdr:col>
      <xdr:colOff>38100</xdr:colOff>
      <xdr:row>97</xdr:row>
      <xdr:rowOff>149380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165907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5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70965</xdr:rowOff>
    </xdr:from>
    <xdr:to>
      <xdr:col>41</xdr:col>
      <xdr:colOff>101600</xdr:colOff>
      <xdr:row>97</xdr:row>
      <xdr:rowOff>1115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17642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0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114378</xdr:rowOff>
    </xdr:from>
    <xdr:to>
      <xdr:col>36</xdr:col>
      <xdr:colOff>165100</xdr:colOff>
      <xdr:row>97</xdr:row>
      <xdr:rowOff>44528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61055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29987</xdr:rowOff>
    </xdr:from>
    <xdr:to>
      <xdr:col>85</xdr:col>
      <xdr:colOff>127000</xdr:colOff>
      <xdr:row>35</xdr:row>
      <xdr:rowOff>43650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859287"/>
          <a:ext cx="838200" cy="18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59644</xdr:rowOff>
    </xdr:from>
    <xdr:to>
      <xdr:col>81</xdr:col>
      <xdr:colOff>50800</xdr:colOff>
      <xdr:row>35</xdr:row>
      <xdr:rowOff>43650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88944"/>
          <a:ext cx="889000" cy="15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59644</xdr:rowOff>
    </xdr:from>
    <xdr:to>
      <xdr:col>76</xdr:col>
      <xdr:colOff>114300</xdr:colOff>
      <xdr:row>35</xdr:row>
      <xdr:rowOff>88349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88944"/>
          <a:ext cx="889000" cy="20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88349</xdr:rowOff>
    </xdr:from>
    <xdr:to>
      <xdr:col>71</xdr:col>
      <xdr:colOff>177800</xdr:colOff>
      <xdr:row>35</xdr:row>
      <xdr:rowOff>98544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89099"/>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146332</xdr:rowOff>
    </xdr:from>
    <xdr:to>
      <xdr:col>72</xdr:col>
      <xdr:colOff>38100</xdr:colOff>
      <xdr:row>36</xdr:row>
      <xdr:rowOff>76482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67609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103957</xdr:rowOff>
    </xdr:from>
    <xdr:to>
      <xdr:col>67</xdr:col>
      <xdr:colOff>101600</xdr:colOff>
      <xdr:row>37</xdr:row>
      <xdr:rowOff>34107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25234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150637</xdr:rowOff>
    </xdr:from>
    <xdr:to>
      <xdr:col>85</xdr:col>
      <xdr:colOff>177800</xdr:colOff>
      <xdr:row>34</xdr:row>
      <xdr:rowOff>80787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2064</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5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164300</xdr:rowOff>
    </xdr:from>
    <xdr:to>
      <xdr:col>81</xdr:col>
      <xdr:colOff>101600</xdr:colOff>
      <xdr:row>35</xdr:row>
      <xdr:rowOff>94450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9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110977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8844</xdr:rowOff>
    </xdr:from>
    <xdr:to>
      <xdr:col>76</xdr:col>
      <xdr:colOff>165100</xdr:colOff>
      <xdr:row>34</xdr:row>
      <xdr:rowOff>110444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126971</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6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37549</xdr:rowOff>
    </xdr:from>
    <xdr:to>
      <xdr:col>72</xdr:col>
      <xdr:colOff>38100</xdr:colOff>
      <xdr:row>35</xdr:row>
      <xdr:rowOff>139149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155676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47744</xdr:rowOff>
    </xdr:from>
    <xdr:to>
      <xdr:col>67</xdr:col>
      <xdr:colOff>101600</xdr:colOff>
      <xdr:row>35</xdr:row>
      <xdr:rowOff>149344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165871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31128</xdr:rowOff>
    </xdr:from>
    <xdr:to>
      <xdr:col>85</xdr:col>
      <xdr:colOff>127000</xdr:colOff>
      <xdr:row>58</xdr:row>
      <xdr:rowOff>46801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75228"/>
          <a:ext cx="838200" cy="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171273</xdr:rowOff>
    </xdr:from>
    <xdr:to>
      <xdr:col>81</xdr:col>
      <xdr:colOff>50800</xdr:colOff>
      <xdr:row>58</xdr:row>
      <xdr:rowOff>46801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43923"/>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171273</xdr:rowOff>
    </xdr:from>
    <xdr:to>
      <xdr:col>76</xdr:col>
      <xdr:colOff>114300</xdr:colOff>
      <xdr:row>58</xdr:row>
      <xdr:rowOff>86078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43923"/>
          <a:ext cx="889000" cy="8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86078</xdr:rowOff>
    </xdr:from>
    <xdr:to>
      <xdr:col>71</xdr:col>
      <xdr:colOff>177800</xdr:colOff>
      <xdr:row>59</xdr:row>
      <xdr:rowOff>6805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30178"/>
          <a:ext cx="889000" cy="9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151778</xdr:rowOff>
    </xdr:from>
    <xdr:to>
      <xdr:col>85</xdr:col>
      <xdr:colOff>177800</xdr:colOff>
      <xdr:row>58</xdr:row>
      <xdr:rowOff>81928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66705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167451</xdr:rowOff>
    </xdr:from>
    <xdr:to>
      <xdr:col>81</xdr:col>
      <xdr:colOff>101600</xdr:colOff>
      <xdr:row>58</xdr:row>
      <xdr:rowOff>97601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88728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3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120473</xdr:rowOff>
    </xdr:from>
    <xdr:to>
      <xdr:col>76</xdr:col>
      <xdr:colOff>165100</xdr:colOff>
      <xdr:row>58</xdr:row>
      <xdr:rowOff>50623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41750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98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35278</xdr:rowOff>
    </xdr:from>
    <xdr:to>
      <xdr:col>72</xdr:col>
      <xdr:colOff>38100</xdr:colOff>
      <xdr:row>58</xdr:row>
      <xdr:rowOff>136878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128005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127455</xdr:rowOff>
    </xdr:from>
    <xdr:to>
      <xdr:col>67</xdr:col>
      <xdr:colOff>101600</xdr:colOff>
      <xdr:row>59</xdr:row>
      <xdr:rowOff>57605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48732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6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143557</xdr:rowOff>
    </xdr:from>
    <xdr:to>
      <xdr:col>85</xdr:col>
      <xdr:colOff>127000</xdr:colOff>
      <xdr:row>79</xdr:row>
      <xdr:rowOff>57920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6657"/>
          <a:ext cx="838200" cy="8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143557</xdr:rowOff>
    </xdr:from>
    <xdr:to>
      <xdr:col>81</xdr:col>
      <xdr:colOff>50800</xdr:colOff>
      <xdr:row>79</xdr:row>
      <xdr:rowOff>16501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16657"/>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33644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16501</xdr:rowOff>
    </xdr:from>
    <xdr:to>
      <xdr:col>76</xdr:col>
      <xdr:colOff>114300</xdr:colOff>
      <xdr:row>79</xdr:row>
      <xdr:rowOff>29679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1051"/>
          <a:ext cx="889000" cy="1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29679</xdr:rowOff>
    </xdr:from>
    <xdr:to>
      <xdr:col>71</xdr:col>
      <xdr:colOff>177800</xdr:colOff>
      <xdr:row>79</xdr:row>
      <xdr:rowOff>70526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4229"/>
          <a:ext cx="889000" cy="4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142503</xdr:rowOff>
    </xdr:from>
    <xdr:to>
      <xdr:col>72</xdr:col>
      <xdr:colOff>38100</xdr:colOff>
      <xdr:row>79</xdr:row>
      <xdr:rowOff>72653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89180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144253</xdr:rowOff>
    </xdr:from>
    <xdr:to>
      <xdr:col>67</xdr:col>
      <xdr:colOff>101600</xdr:colOff>
      <xdr:row>79</xdr:row>
      <xdr:rowOff>74403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90930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7120</xdr:rowOff>
    </xdr:from>
    <xdr:to>
      <xdr:col>85</xdr:col>
      <xdr:colOff>177800</xdr:colOff>
      <xdr:row>79</xdr:row>
      <xdr:rowOff>108720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93497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92757</xdr:rowOff>
    </xdr:from>
    <xdr:to>
      <xdr:col>81</xdr:col>
      <xdr:colOff>101600</xdr:colOff>
      <xdr:row>79</xdr:row>
      <xdr:rowOff>22907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39434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137151</xdr:rowOff>
    </xdr:from>
    <xdr:to>
      <xdr:col>76</xdr:col>
      <xdr:colOff>165100</xdr:colOff>
      <xdr:row>79</xdr:row>
      <xdr:rowOff>67301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58428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150329</xdr:rowOff>
    </xdr:from>
    <xdr:to>
      <xdr:col>72</xdr:col>
      <xdr:colOff>38100</xdr:colOff>
      <xdr:row>79</xdr:row>
      <xdr:rowOff>80479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71606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19726</xdr:rowOff>
    </xdr:from>
    <xdr:to>
      <xdr:col>67</xdr:col>
      <xdr:colOff>101600</xdr:colOff>
      <xdr:row>79</xdr:row>
      <xdr:rowOff>121326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112453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101670</xdr:rowOff>
    </xdr:from>
    <xdr:to>
      <xdr:col>85</xdr:col>
      <xdr:colOff>127000</xdr:colOff>
      <xdr:row>98</xdr:row>
      <xdr:rowOff>102319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03770"/>
          <a:ext cx="8382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97118</xdr:rowOff>
    </xdr:from>
    <xdr:to>
      <xdr:col>81</xdr:col>
      <xdr:colOff>50800</xdr:colOff>
      <xdr:row>98</xdr:row>
      <xdr:rowOff>101670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99218"/>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94444</xdr:rowOff>
    </xdr:from>
    <xdr:to>
      <xdr:col>76</xdr:col>
      <xdr:colOff>114300</xdr:colOff>
      <xdr:row>98</xdr:row>
      <xdr:rowOff>97118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96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84196</xdr:rowOff>
    </xdr:from>
    <xdr:to>
      <xdr:col>71</xdr:col>
      <xdr:colOff>177800</xdr:colOff>
      <xdr:row>98</xdr:row>
      <xdr:rowOff>94444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86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88548</xdr:rowOff>
    </xdr:from>
    <xdr:to>
      <xdr:col>72</xdr:col>
      <xdr:colOff>38100</xdr:colOff>
      <xdr:row>97</xdr:row>
      <xdr:rowOff>18698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35225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98661</xdr:rowOff>
    </xdr:from>
    <xdr:to>
      <xdr:col>67</xdr:col>
      <xdr:colOff>101600</xdr:colOff>
      <xdr:row>97</xdr:row>
      <xdr:rowOff>28811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45338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51519</xdr:rowOff>
    </xdr:from>
    <xdr:to>
      <xdr:col>85</xdr:col>
      <xdr:colOff>177800</xdr:colOff>
      <xdr:row>98</xdr:row>
      <xdr:rowOff>153119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137896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50870</xdr:rowOff>
    </xdr:from>
    <xdr:to>
      <xdr:col>81</xdr:col>
      <xdr:colOff>101600</xdr:colOff>
      <xdr:row>98</xdr:row>
      <xdr:rowOff>152470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9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46318</xdr:rowOff>
    </xdr:from>
    <xdr:to>
      <xdr:col>76</xdr:col>
      <xdr:colOff>165100</xdr:colOff>
      <xdr:row>98</xdr:row>
      <xdr:rowOff>147918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139045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43644</xdr:rowOff>
    </xdr:from>
    <xdr:to>
      <xdr:col>72</xdr:col>
      <xdr:colOff>38100</xdr:colOff>
      <xdr:row>98</xdr:row>
      <xdr:rowOff>145244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33396</xdr:rowOff>
    </xdr:from>
    <xdr:to>
      <xdr:col>67</xdr:col>
      <xdr:colOff>101600</xdr:colOff>
      <xdr:row>98</xdr:row>
      <xdr:rowOff>134996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126123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100203</xdr:rowOff>
    </xdr:from>
    <xdr:to>
      <xdr:col>102</xdr:col>
      <xdr:colOff>165100</xdr:colOff>
      <xdr:row>39</xdr:row>
      <xdr:rowOff>30353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46880</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113030</xdr:rowOff>
    </xdr:from>
    <xdr:to>
      <xdr:col>98</xdr:col>
      <xdr:colOff>38100</xdr:colOff>
      <xdr:row>39</xdr:row>
      <xdr:rowOff>43180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59707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総務費は、基金に積み立てて実施する事業に係る積立金が復旧・復興事業の進捗等により減額となったことから減となっている。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商工費は、陶芸の杜おおぼり修繕工事等の終了により減となっている。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土木費は、丈六公園整備工事、津島住宅団地の整備終了により減となっている。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消防費は、防災拠点整備工事及び津島防災備蓄倉庫等整備工事による増となっている。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財政調整基金残高は、今後の見通しに備え、前年度歳計剰余金を積み立てるとともに、取崩しについては最低限に努めた。実質収支額は、前年度より</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ポイント減となっているものの、復旧・復興事業の本格化に伴う大規模事業の経費負担に備えた財源確保により、依然として高い推移となっている。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9.5&#12294;&#12305;&#20196;&#21644;5&#24180;&#24230;&#36001;&#25919;&#29366;&#27841;&#36039;&#26009;&#38598;&#12398;&#20316;&#25104;&#12395;&#12388;&#12356;&#12390;&#65288;2&#22238;&#30446;&#12539;&#22320;&#26041;&#20844;&#20250;&#35336;&#38306;&#20418;&#65289;/02&#12288;&#22238;&#31572;/&#12304;&#36001;&#25919;&#29366;&#27841;&#36039;&#26009;&#38598;&#12305;_075477_&#28010;&#2774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58.1</v>
          </cell>
          <cell r="CF53">
            <v>44</v>
          </cell>
          <cell r="CN53">
            <v>43.8</v>
          </cell>
          <cell r="CV53">
            <v>44.5</v>
          </cell>
        </row>
        <row r="55">
          <cell r="AN55" t="str">
            <v>類似団体内平均値</v>
          </cell>
          <cell r="BX55">
            <v>0</v>
          </cell>
          <cell r="CF55">
            <v>0</v>
          </cell>
          <cell r="CN55">
            <v>0</v>
          </cell>
          <cell r="CV55">
            <v>0</v>
          </cell>
        </row>
        <row r="57">
          <cell r="BX57">
            <v>61</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6.8</v>
          </cell>
          <cell r="BX75">
            <v>5.5</v>
          </cell>
          <cell r="CF75">
            <v>4.2</v>
          </cell>
          <cell r="CN75">
            <v>2.8</v>
          </cell>
          <cell r="CV75">
            <v>1.8</v>
          </cell>
        </row>
        <row r="77">
          <cell r="AN77" t="str">
            <v>類似団体内平均値</v>
          </cell>
          <cell r="BP77">
            <v>0</v>
          </cell>
          <cell r="BX77">
            <v>0</v>
          </cell>
          <cell r="CF77">
            <v>0</v>
          </cell>
          <cell r="CN77">
            <v>0</v>
          </cell>
          <cell r="CV77">
            <v>0</v>
          </cell>
        </row>
        <row r="79">
          <cell r="BP79">
            <v>7.3</v>
          </cell>
          <cell r="BX79">
            <v>7.4</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BN22" sqref="BN22:BU2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30753948</v>
      </c>
      <c r="BO4" s="371"/>
      <c r="BP4" s="371"/>
      <c r="BQ4" s="371"/>
      <c r="BR4" s="371"/>
      <c r="BS4" s="371"/>
      <c r="BT4" s="371"/>
      <c r="BU4" s="372"/>
      <c r="BV4" s="370">
        <v>33419516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14.6</v>
      </c>
      <c r="CU4" s="377"/>
      <c r="CV4" s="377"/>
      <c r="CW4" s="377"/>
      <c r="CX4" s="377"/>
      <c r="CY4" s="377"/>
      <c r="CZ4" s="377"/>
      <c r="DA4" s="378"/>
      <c r="DB4" s="376">
        <v>15.9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27709336</v>
      </c>
      <c r="BO5" s="408"/>
      <c r="BP5" s="408"/>
      <c r="BQ5" s="408"/>
      <c r="BR5" s="408"/>
      <c r="BS5" s="408"/>
      <c r="BT5" s="408"/>
      <c r="BU5" s="409"/>
      <c r="BV5" s="407">
        <v>32034082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85.4</v>
      </c>
      <c r="CU5" s="405"/>
      <c r="CV5" s="405"/>
      <c r="CW5" s="405"/>
      <c r="CX5" s="405"/>
      <c r="CY5" s="405"/>
      <c r="CZ5" s="405"/>
      <c r="DA5" s="406"/>
      <c r="DB5" s="404">
        <v>84.6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3044612</v>
      </c>
      <c r="BO6" s="408"/>
      <c r="BP6" s="408"/>
      <c r="BQ6" s="408"/>
      <c r="BR6" s="408"/>
      <c r="BS6" s="408"/>
      <c r="BT6" s="408"/>
      <c r="BU6" s="409"/>
      <c r="BV6" s="407">
        <v>1385434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85.4</v>
      </c>
      <c r="CU6" s="445"/>
      <c r="CV6" s="445"/>
      <c r="CW6" s="445"/>
      <c r="CX6" s="445"/>
      <c r="CY6" s="445"/>
      <c r="CZ6" s="445"/>
      <c r="DA6" s="446"/>
      <c r="DB6" s="444">
        <v>85.7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2282043</v>
      </c>
      <c r="BO7" s="408"/>
      <c r="BP7" s="408"/>
      <c r="BQ7" s="408"/>
      <c r="BR7" s="408"/>
      <c r="BS7" s="408"/>
      <c r="BT7" s="408"/>
      <c r="BU7" s="409"/>
      <c r="BV7" s="407">
        <v>564536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5224937</v>
      </c>
      <c r="CU7" s="408"/>
      <c r="CV7" s="408"/>
      <c r="CW7" s="408"/>
      <c r="CX7" s="408"/>
      <c r="CY7" s="408"/>
      <c r="CZ7" s="408"/>
      <c r="DA7" s="409"/>
      <c r="DB7" s="407">
        <v>5159046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762569</v>
      </c>
      <c r="BO8" s="408"/>
      <c r="BP8" s="408"/>
      <c r="BQ8" s="408"/>
      <c r="BR8" s="408"/>
      <c r="BS8" s="408"/>
      <c r="BT8" s="408"/>
      <c r="BU8" s="409"/>
      <c r="BV8" s="407">
        <v>820898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0.42</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1923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-58329</v>
      </c>
      <c r="BO9" s="408"/>
      <c r="BP9" s="408"/>
      <c r="BQ9" s="408"/>
      <c r="BR9" s="408"/>
      <c r="BS9" s="408"/>
      <c r="BT9" s="408"/>
      <c r="BU9" s="409"/>
      <c r="BV9" s="407">
        <v>192414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2.4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421051</v>
      </c>
      <c r="BO10" s="408"/>
      <c r="BP10" s="408"/>
      <c r="BQ10" s="408"/>
      <c r="BR10" s="408"/>
      <c r="BS10" s="408"/>
      <c r="BT10" s="408"/>
      <c r="BU10" s="409"/>
      <c r="BV10" s="407">
        <v>321051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15174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1000000</v>
      </c>
      <c r="BO12" s="408"/>
      <c r="BP12" s="408"/>
      <c r="BQ12" s="408"/>
      <c r="BR12" s="408"/>
      <c r="BS12" s="408"/>
      <c r="BT12" s="408"/>
      <c r="BU12" s="409"/>
      <c r="BV12" s="407">
        <v>458092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15096</v>
      </c>
      <c r="S13" s="492"/>
      <c r="T13" s="492"/>
      <c r="U13" s="492"/>
      <c r="V13" s="493"/>
      <c r="W13" s="423" t="s">
        <v>131</v>
      </c>
      <c r="X13" s="424"/>
      <c r="Y13" s="424"/>
      <c r="Z13" s="424"/>
      <c r="AA13" s="424"/>
      <c r="AB13" s="414"/>
      <c r="AC13" s="458">
        <v>63</v>
      </c>
      <c r="AD13" s="459"/>
      <c r="AE13" s="459"/>
      <c r="AF13" s="459"/>
      <c r="AG13" s="501"/>
      <c r="AH13" s="458" t="s">
        <v>122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-637278</v>
      </c>
      <c r="BO13" s="408"/>
      <c r="BP13" s="408"/>
      <c r="BQ13" s="408"/>
      <c r="BR13" s="408"/>
      <c r="BS13" s="408"/>
      <c r="BT13" s="408"/>
      <c r="BU13" s="409"/>
      <c r="BV13" s="407">
        <v>55373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1.8</v>
      </c>
      <c r="CU13" s="405"/>
      <c r="CV13" s="405"/>
      <c r="CW13" s="405"/>
      <c r="CX13" s="405"/>
      <c r="CY13" s="405"/>
      <c r="CZ13" s="405"/>
      <c r="DA13" s="406"/>
      <c r="DB13" s="404">
        <v>2.8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15590</v>
      </c>
      <c r="S14" s="492"/>
      <c r="T14" s="492"/>
      <c r="U14" s="492"/>
      <c r="V14" s="493"/>
      <c r="W14" s="397"/>
      <c r="X14" s="398"/>
      <c r="Y14" s="398"/>
      <c r="Z14" s="398"/>
      <c r="AA14" s="398"/>
      <c r="AB14" s="387"/>
      <c r="AC14" s="494">
        <v>6.2</v>
      </c>
      <c r="AD14" s="495"/>
      <c r="AE14" s="495"/>
      <c r="AF14" s="495"/>
      <c r="AG14" s="496"/>
      <c r="AH14" s="494" t="s">
        <v>122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15528</v>
      </c>
      <c r="S15" s="492"/>
      <c r="T15" s="492"/>
      <c r="U15" s="492"/>
      <c r="V15" s="493"/>
      <c r="W15" s="423" t="s">
        <v>137</v>
      </c>
      <c r="X15" s="424"/>
      <c r="Y15" s="424"/>
      <c r="Z15" s="424"/>
      <c r="AA15" s="424"/>
      <c r="AB15" s="414"/>
      <c r="AC15" s="458">
        <v>525</v>
      </c>
      <c r="AD15" s="459"/>
      <c r="AE15" s="459"/>
      <c r="AF15" s="459"/>
      <c r="AG15" s="501"/>
      <c r="AH15" s="458" t="s">
        <v>122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1926416</v>
      </c>
      <c r="BO15" s="371"/>
      <c r="BP15" s="371"/>
      <c r="BQ15" s="371"/>
      <c r="BR15" s="371"/>
      <c r="BS15" s="371"/>
      <c r="BT15" s="371"/>
      <c r="BU15" s="372"/>
      <c r="BV15" s="370">
        <v>2016315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51.4</v>
      </c>
      <c r="AD16" s="495"/>
      <c r="AE16" s="495"/>
      <c r="AF16" s="495"/>
      <c r="AG16" s="496"/>
      <c r="AH16" s="494" t="s">
        <v>122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4713313</v>
      </c>
      <c r="BO16" s="408"/>
      <c r="BP16" s="408"/>
      <c r="BQ16" s="408"/>
      <c r="BR16" s="408"/>
      <c r="BS16" s="408"/>
      <c r="BT16" s="408"/>
      <c r="BU16" s="409"/>
      <c r="BV16" s="407">
        <v>4589671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434</v>
      </c>
      <c r="AD17" s="459"/>
      <c r="AE17" s="459"/>
      <c r="AF17" s="459"/>
      <c r="AG17" s="501"/>
      <c r="AH17" s="458" t="s">
        <v>122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2408928</v>
      </c>
      <c r="BO17" s="408"/>
      <c r="BP17" s="408"/>
      <c r="BQ17" s="408"/>
      <c r="BR17" s="408"/>
      <c r="BS17" s="408"/>
      <c r="BT17" s="408"/>
      <c r="BU17" s="409"/>
      <c r="BV17" s="407">
        <v>2524375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223.14</v>
      </c>
      <c r="M18" s="531"/>
      <c r="N18" s="531"/>
      <c r="O18" s="531"/>
      <c r="P18" s="531"/>
      <c r="Q18" s="531"/>
      <c r="R18" s="532"/>
      <c r="S18" s="532"/>
      <c r="T18" s="532"/>
      <c r="U18" s="532"/>
      <c r="V18" s="533"/>
      <c r="W18" s="425"/>
      <c r="X18" s="426"/>
      <c r="Y18" s="426"/>
      <c r="Z18" s="426"/>
      <c r="AA18" s="426"/>
      <c r="AB18" s="417"/>
      <c r="AC18" s="534">
        <v>42.5</v>
      </c>
      <c r="AD18" s="535"/>
      <c r="AE18" s="535"/>
      <c r="AF18" s="535"/>
      <c r="AG18" s="536"/>
      <c r="AH18" s="534" t="s">
        <v>122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4198790</v>
      </c>
      <c r="BO18" s="408"/>
      <c r="BP18" s="408"/>
      <c r="BQ18" s="408"/>
      <c r="BR18" s="408"/>
      <c r="BS18" s="408"/>
      <c r="BT18" s="408"/>
      <c r="BU18" s="409"/>
      <c r="BV18" s="407">
        <v>4012202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15580311</v>
      </c>
      <c r="BO19" s="408"/>
      <c r="BP19" s="408"/>
      <c r="BQ19" s="408"/>
      <c r="BR19" s="408"/>
      <c r="BS19" s="408"/>
      <c r="BT19" s="408"/>
      <c r="BU19" s="409"/>
      <c r="BV19" s="407">
        <v>10673203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2033018</v>
      </c>
      <c r="BO22" s="371"/>
      <c r="BP22" s="371"/>
      <c r="BQ22" s="371"/>
      <c r="BR22" s="371"/>
      <c r="BS22" s="371"/>
      <c r="BT22" s="371"/>
      <c r="BU22" s="372"/>
      <c r="BV22" s="370">
        <v>2216612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1996641</v>
      </c>
      <c r="BO23" s="408"/>
      <c r="BP23" s="408"/>
      <c r="BQ23" s="408"/>
      <c r="BR23" s="408"/>
      <c r="BS23" s="408"/>
      <c r="BT23" s="408"/>
      <c r="BU23" s="409"/>
      <c r="BV23" s="407">
        <v>2179169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7980</v>
      </c>
      <c r="R24" s="459"/>
      <c r="S24" s="459"/>
      <c r="T24" s="459"/>
      <c r="U24" s="459"/>
      <c r="V24" s="501"/>
      <c r="W24" s="553"/>
      <c r="X24" s="554"/>
      <c r="Y24" s="555"/>
      <c r="Z24" s="457" t="s">
        <v>162</v>
      </c>
      <c r="AA24" s="437"/>
      <c r="AB24" s="437"/>
      <c r="AC24" s="437"/>
      <c r="AD24" s="437"/>
      <c r="AE24" s="437"/>
      <c r="AF24" s="437"/>
      <c r="AG24" s="438"/>
      <c r="AH24" s="458">
        <v>183</v>
      </c>
      <c r="AI24" s="459"/>
      <c r="AJ24" s="459"/>
      <c r="AK24" s="459"/>
      <c r="AL24" s="501"/>
      <c r="AM24" s="458">
        <v>536373</v>
      </c>
      <c r="AN24" s="459"/>
      <c r="AO24" s="459"/>
      <c r="AP24" s="459"/>
      <c r="AQ24" s="459"/>
      <c r="AR24" s="501"/>
      <c r="AS24" s="458">
        <v>2931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804108</v>
      </c>
      <c r="BO24" s="408"/>
      <c r="BP24" s="408"/>
      <c r="BQ24" s="408"/>
      <c r="BR24" s="408"/>
      <c r="BS24" s="408"/>
      <c r="BT24" s="408"/>
      <c r="BU24" s="409"/>
      <c r="BV24" s="407">
        <v>774285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6300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5870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3020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491756</v>
      </c>
      <c r="BO27" s="527"/>
      <c r="BP27" s="527"/>
      <c r="BQ27" s="527"/>
      <c r="BR27" s="527"/>
      <c r="BS27" s="527"/>
      <c r="BT27" s="527"/>
      <c r="BU27" s="528"/>
      <c r="BV27" s="526">
        <v>491696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2560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3635825</v>
      </c>
      <c r="BO28" s="371"/>
      <c r="BP28" s="371"/>
      <c r="BQ28" s="371"/>
      <c r="BR28" s="371"/>
      <c r="BS28" s="371"/>
      <c r="BT28" s="371"/>
      <c r="BU28" s="372"/>
      <c r="BV28" s="370">
        <v>4214774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14</v>
      </c>
      <c r="M29" s="459"/>
      <c r="N29" s="459"/>
      <c r="O29" s="459"/>
      <c r="P29" s="501"/>
      <c r="Q29" s="458">
        <v>2350</v>
      </c>
      <c r="R29" s="459"/>
      <c r="S29" s="459"/>
      <c r="T29" s="459"/>
      <c r="U29" s="459"/>
      <c r="V29" s="501"/>
      <c r="W29" s="556"/>
      <c r="X29" s="557"/>
      <c r="Y29" s="558"/>
      <c r="Z29" s="457" t="s">
        <v>178</v>
      </c>
      <c r="AA29" s="437"/>
      <c r="AB29" s="437"/>
      <c r="AC29" s="437"/>
      <c r="AD29" s="437"/>
      <c r="AE29" s="437"/>
      <c r="AF29" s="437"/>
      <c r="AG29" s="438"/>
      <c r="AH29" s="458">
        <v>184</v>
      </c>
      <c r="AI29" s="459"/>
      <c r="AJ29" s="459"/>
      <c r="AK29" s="459"/>
      <c r="AL29" s="501"/>
      <c r="AM29" s="458">
        <v>540718</v>
      </c>
      <c r="AN29" s="459"/>
      <c r="AO29" s="459"/>
      <c r="AP29" s="459"/>
      <c r="AQ29" s="459"/>
      <c r="AR29" s="501"/>
      <c r="AS29" s="458">
        <v>2939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590072</v>
      </c>
      <c r="BO29" s="408"/>
      <c r="BP29" s="408"/>
      <c r="BQ29" s="408"/>
      <c r="BR29" s="408"/>
      <c r="BS29" s="408"/>
      <c r="BT29" s="408"/>
      <c r="BU29" s="409"/>
      <c r="BV29" s="407">
        <v>566667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92.5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36741322</v>
      </c>
      <c r="BO30" s="527"/>
      <c r="BP30" s="527"/>
      <c r="BQ30" s="527"/>
      <c r="BR30" s="527"/>
      <c r="BS30" s="527"/>
      <c r="BT30" s="527"/>
      <c r="BU30" s="528"/>
      <c r="BV30" s="526">
        <v>38446508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上水道事業</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公共下水道事業</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福島県後期高齢者医療広域連合一般会計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文化及びスポーツ振興育成事業</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国民健康保険直営診療施設事業</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農業集落排水事業</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福島県後期高齢者医療広域連合後期高齢者医療特別会計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IF('各会計、関係団体の財政状況及び健全化判断比率'!B35="","",'各会計、関係団体の財政状況及び健全化判断比率'!B35)</f>
        <v>工業団地造成事業</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福島県市町村総合事務組合一般会計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福島県市町村総合事務組合消防補償等特別会計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福島県市町村総合事務組合消防賞じゅつ金特別会計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福島県市町村総合事務組合非常勤職員公務災害補償特別会計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福島県市町村総合事務組合自治会館管理特別会計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双葉地方広域市町村圏組合一般会計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双葉地方広域市町村圏組合下水道事業特別会計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ObYgGjqdUpt+AFB4r958D+Rm/yNb/39mfg+3sFycOSexPKP3E1QWR5y2i2ExcI9Vs4nnUnCz/TVFOdOehXuxA==" saltValue="v2JdhNM1zWh3u2uHwiqC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P33" sqref="P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537</v>
      </c>
      <c r="D34" s="1151"/>
      <c r="E34" s="1152"/>
      <c r="F34" s="32">
        <v>13.52</v>
      </c>
      <c r="G34" s="33">
        <v>19.73</v>
      </c>
      <c r="H34" s="33">
        <v>13.83</v>
      </c>
      <c r="I34" s="33">
        <v>13.78</v>
      </c>
      <c r="J34" s="34">
        <v>16.57</v>
      </c>
      <c r="K34" s="22"/>
      <c r="L34" s="22"/>
      <c r="M34" s="22"/>
      <c r="N34" s="22"/>
      <c r="O34" s="22"/>
      <c r="P34" s="22"/>
    </row>
    <row r="35" spans="1:16" ht="39" customHeight="1" x14ac:dyDescent="0.2">
      <c r="A35" s="22"/>
      <c r="B35" s="35"/>
      <c r="C35" s="1145" t="s">
        <v>538</v>
      </c>
      <c r="D35" s="1146"/>
      <c r="E35" s="1147"/>
      <c r="F35" s="36">
        <v>22.24</v>
      </c>
      <c r="G35" s="37">
        <v>4.05</v>
      </c>
      <c r="H35" s="37">
        <v>11.47</v>
      </c>
      <c r="I35" s="37">
        <v>15.9</v>
      </c>
      <c r="J35" s="38">
        <v>14.58</v>
      </c>
      <c r="K35" s="22"/>
      <c r="L35" s="22"/>
      <c r="M35" s="22"/>
      <c r="N35" s="22"/>
      <c r="O35" s="22"/>
      <c r="P35" s="22"/>
    </row>
    <row r="36" spans="1:16" ht="39" customHeight="1" x14ac:dyDescent="0.2">
      <c r="A36" s="22"/>
      <c r="B36" s="35"/>
      <c r="C36" s="1145" t="s">
        <v>539</v>
      </c>
      <c r="D36" s="1146"/>
      <c r="E36" s="1147"/>
      <c r="F36" s="36">
        <v>0.53</v>
      </c>
      <c r="G36" s="37">
        <v>0.41</v>
      </c>
      <c r="H36" s="37">
        <v>0.3</v>
      </c>
      <c r="I36" s="37">
        <v>0.64</v>
      </c>
      <c r="J36" s="38">
        <v>7.4</v>
      </c>
      <c r="K36" s="22"/>
      <c r="L36" s="22"/>
      <c r="M36" s="22"/>
      <c r="N36" s="22"/>
      <c r="O36" s="22"/>
      <c r="P36" s="22"/>
    </row>
    <row r="37" spans="1:16" ht="39" customHeight="1" x14ac:dyDescent="0.2">
      <c r="A37" s="22"/>
      <c r="B37" s="35"/>
      <c r="C37" s="1145" t="s">
        <v>540</v>
      </c>
      <c r="D37" s="1146"/>
      <c r="E37" s="1147"/>
      <c r="F37" s="36">
        <v>4.87</v>
      </c>
      <c r="G37" s="37">
        <v>4.47</v>
      </c>
      <c r="H37" s="37">
        <v>2.62</v>
      </c>
      <c r="I37" s="37">
        <v>2.44</v>
      </c>
      <c r="J37" s="38">
        <v>4.46</v>
      </c>
      <c r="K37" s="22"/>
      <c r="L37" s="22"/>
      <c r="M37" s="22"/>
      <c r="N37" s="22"/>
      <c r="O37" s="22"/>
      <c r="P37" s="22"/>
    </row>
    <row r="38" spans="1:16" ht="39" customHeight="1" x14ac:dyDescent="0.2">
      <c r="A38" s="22"/>
      <c r="B38" s="35"/>
      <c r="C38" s="1145" t="s">
        <v>541</v>
      </c>
      <c r="D38" s="1146"/>
      <c r="E38" s="1147"/>
      <c r="F38" s="36">
        <v>6.12</v>
      </c>
      <c r="G38" s="37">
        <v>5.54</v>
      </c>
      <c r="H38" s="37">
        <v>2.34</v>
      </c>
      <c r="I38" s="37">
        <v>4.28</v>
      </c>
      <c r="J38" s="38">
        <v>4.13</v>
      </c>
      <c r="K38" s="22"/>
      <c r="L38" s="22"/>
      <c r="M38" s="22"/>
      <c r="N38" s="22"/>
      <c r="O38" s="22"/>
      <c r="P38" s="22"/>
    </row>
    <row r="39" spans="1:16" ht="39" customHeight="1" x14ac:dyDescent="0.2">
      <c r="A39" s="22"/>
      <c r="B39" s="35"/>
      <c r="C39" s="1145" t="s">
        <v>542</v>
      </c>
      <c r="D39" s="1146"/>
      <c r="E39" s="1147"/>
      <c r="F39" s="36">
        <v>0.83</v>
      </c>
      <c r="G39" s="37">
        <v>1.44</v>
      </c>
      <c r="H39" s="37">
        <v>0.92</v>
      </c>
      <c r="I39" s="37">
        <v>0.71</v>
      </c>
      <c r="J39" s="38">
        <v>0.52</v>
      </c>
      <c r="K39" s="22"/>
      <c r="L39" s="22"/>
      <c r="M39" s="22"/>
      <c r="N39" s="22"/>
      <c r="O39" s="22"/>
      <c r="P39" s="22"/>
    </row>
    <row r="40" spans="1:16" ht="39" customHeight="1" x14ac:dyDescent="0.2">
      <c r="A40" s="22"/>
      <c r="B40" s="35"/>
      <c r="C40" s="1145" t="s">
        <v>543</v>
      </c>
      <c r="D40" s="1146"/>
      <c r="E40" s="1147"/>
      <c r="F40" s="36">
        <v>0.26</v>
      </c>
      <c r="G40" s="37">
        <v>0.25</v>
      </c>
      <c r="H40" s="37">
        <v>0.18</v>
      </c>
      <c r="I40" s="37">
        <v>0.23</v>
      </c>
      <c r="J40" s="38">
        <v>0.47</v>
      </c>
      <c r="K40" s="22"/>
      <c r="L40" s="22"/>
      <c r="M40" s="22"/>
      <c r="N40" s="22"/>
      <c r="O40" s="22"/>
      <c r="P40" s="22"/>
    </row>
    <row r="41" spans="1:16" ht="39" customHeight="1" x14ac:dyDescent="0.2">
      <c r="A41" s="22"/>
      <c r="B41" s="35"/>
      <c r="C41" s="1145" t="s">
        <v>544</v>
      </c>
      <c r="D41" s="1146"/>
      <c r="E41" s="1147"/>
      <c r="F41" s="36">
        <v>0.28000000000000003</v>
      </c>
      <c r="G41" s="37">
        <v>0.32</v>
      </c>
      <c r="H41" s="37">
        <v>0.34</v>
      </c>
      <c r="I41" s="37">
        <v>0.36</v>
      </c>
      <c r="J41" s="38">
        <v>0.37</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1.1499999999999999</v>
      </c>
      <c r="G43" s="42">
        <v>1.1200000000000001</v>
      </c>
      <c r="H43" s="42">
        <v>1.02</v>
      </c>
      <c r="I43" s="42">
        <v>1.08</v>
      </c>
      <c r="J43" s="43">
        <v>0.12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Zct3Kdhb7Vai7sbTwVGaxsOkYNIG6kamHMX72AwYeytrbCaCjyGn5RN+fHbbu9vOyziEczUGzj1dOL54sfhwQ==" saltValue="SKL1TspXNnO58kE42lDi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55" zoomScaleNormal="90" zoomScaleSheetLayoutView="55" workbookViewId="0">
      <selection activeCell="U55" sqref="U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417</v>
      </c>
      <c r="L45" s="60">
        <v>331</v>
      </c>
      <c r="M45" s="60">
        <v>302</v>
      </c>
      <c r="N45" s="60">
        <v>259</v>
      </c>
      <c r="O45" s="61">
        <v>248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322</v>
      </c>
      <c r="L48" s="64">
        <v>318</v>
      </c>
      <c r="M48" s="64">
        <v>303</v>
      </c>
      <c r="N48" s="64">
        <v>267</v>
      </c>
      <c r="O48" s="65">
        <v>233</v>
      </c>
      <c r="P48" s="48"/>
      <c r="Q48" s="48"/>
      <c r="R48" s="48"/>
      <c r="S48" s="48"/>
      <c r="T48" s="48"/>
      <c r="U48" s="48"/>
    </row>
    <row r="49" spans="1:21" ht="30.75" customHeight="1" x14ac:dyDescent="0.2">
      <c r="A49" s="48"/>
      <c r="B49" s="1155"/>
      <c r="C49" s="1156"/>
      <c r="D49" s="62"/>
      <c r="E49" s="1161" t="s">
        <v>14</v>
      </c>
      <c r="F49" s="1161"/>
      <c r="G49" s="1161"/>
      <c r="H49" s="1161"/>
      <c r="I49" s="1161"/>
      <c r="J49" s="1162"/>
      <c r="K49" s="63">
        <v>27</v>
      </c>
      <c r="L49" s="64">
        <v>22</v>
      </c>
      <c r="M49" s="64">
        <v>21</v>
      </c>
      <c r="N49" s="64">
        <v>19</v>
      </c>
      <c r="O49" s="65">
        <v>19</v>
      </c>
      <c r="P49" s="48"/>
      <c r="Q49" s="48"/>
      <c r="R49" s="48"/>
      <c r="S49" s="48"/>
      <c r="T49" s="48"/>
      <c r="U49" s="48"/>
    </row>
    <row r="50" spans="1:21" ht="30.75" customHeight="1" x14ac:dyDescent="0.2">
      <c r="A50" s="48"/>
      <c r="B50" s="1155"/>
      <c r="C50" s="1156"/>
      <c r="D50" s="62"/>
      <c r="E50" s="1161" t="s">
        <v>15</v>
      </c>
      <c r="F50" s="1161"/>
      <c r="G50" s="1161"/>
      <c r="H50" s="1161"/>
      <c r="I50" s="1161"/>
      <c r="J50" s="1162"/>
      <c r="K50" s="63">
        <v>37</v>
      </c>
      <c r="L50" s="64">
        <v>35</v>
      </c>
      <c r="M50" s="64">
        <v>34</v>
      </c>
      <c r="N50" s="64">
        <v>18</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561</v>
      </c>
      <c r="L52" s="64">
        <v>528</v>
      </c>
      <c r="M52" s="64">
        <v>510</v>
      </c>
      <c r="N52" s="64">
        <v>487</v>
      </c>
      <c r="O52" s="65">
        <v>461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242</v>
      </c>
      <c r="L53" s="69">
        <v>178</v>
      </c>
      <c r="M53" s="69">
        <v>150</v>
      </c>
      <c r="N53" s="69">
        <v>76</v>
      </c>
      <c r="O53" s="70">
        <v>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xpYy3z4wnjMtIeHkboHje3zSysmOCEHM8+oF7zLPplRDUyyDIyoQpFrED5laN4q7GnpIQfgNxVyJcbwHmLIog==" saltValue="f6KRwsxPzpShpzOmVHl6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60" zoomScaleNormal="60" zoomScaleSheetLayoutView="100" workbookViewId="0">
      <selection activeCell="S40" sqref="S4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55">
        <v>2325</v>
      </c>
      <c r="J41" s="356">
        <v>2256</v>
      </c>
      <c r="K41" s="356">
        <v>2080</v>
      </c>
      <c r="L41" s="356">
        <v>2209</v>
      </c>
      <c r="M41" s="357">
        <v>2026</v>
      </c>
    </row>
    <row r="42" spans="2:13" ht="27.75" customHeight="1" x14ac:dyDescent="0.2">
      <c r="B42" s="1186"/>
      <c r="C42" s="1187"/>
      <c r="D42" s="106"/>
      <c r="E42" s="1192" t="s">
        <v>32</v>
      </c>
      <c r="F42" s="1192"/>
      <c r="G42" s="1192"/>
      <c r="H42" s="1193"/>
      <c r="I42" s="358">
        <v>151</v>
      </c>
      <c r="J42" s="359">
        <v>124</v>
      </c>
      <c r="K42" s="359">
        <v>35</v>
      </c>
      <c r="L42" s="359" t="s">
        <v>491</v>
      </c>
      <c r="M42" s="360" t="s">
        <v>491</v>
      </c>
    </row>
    <row r="43" spans="2:13" ht="27.75" customHeight="1" x14ac:dyDescent="0.2">
      <c r="B43" s="1186"/>
      <c r="C43" s="1187"/>
      <c r="D43" s="106"/>
      <c r="E43" s="1192" t="s">
        <v>33</v>
      </c>
      <c r="F43" s="1192"/>
      <c r="G43" s="1192"/>
      <c r="H43" s="1193"/>
      <c r="I43" s="358">
        <v>2173</v>
      </c>
      <c r="J43" s="359">
        <v>1905</v>
      </c>
      <c r="K43" s="359">
        <v>1797</v>
      </c>
      <c r="L43" s="359">
        <v>1663</v>
      </c>
      <c r="M43" s="360">
        <v>1553</v>
      </c>
    </row>
    <row r="44" spans="2:13" ht="27.75" customHeight="1" x14ac:dyDescent="0.2">
      <c r="B44" s="1186"/>
      <c r="C44" s="1187"/>
      <c r="D44" s="106"/>
      <c r="E44" s="1192" t="s">
        <v>34</v>
      </c>
      <c r="F44" s="1192"/>
      <c r="G44" s="1192"/>
      <c r="H44" s="1193"/>
      <c r="I44" s="358">
        <v>223</v>
      </c>
      <c r="J44" s="359">
        <v>189</v>
      </c>
      <c r="K44" s="359">
        <v>155</v>
      </c>
      <c r="L44" s="359">
        <v>121</v>
      </c>
      <c r="M44" s="360">
        <v>86</v>
      </c>
    </row>
    <row r="45" spans="2:13" ht="27.75" customHeight="1" x14ac:dyDescent="0.2">
      <c r="B45" s="1186"/>
      <c r="C45" s="1187"/>
      <c r="D45" s="106"/>
      <c r="E45" s="1192" t="s">
        <v>35</v>
      </c>
      <c r="F45" s="1192"/>
      <c r="G45" s="1192"/>
      <c r="H45" s="1193"/>
      <c r="I45" s="358">
        <v>741</v>
      </c>
      <c r="J45" s="359">
        <v>701</v>
      </c>
      <c r="K45" s="359">
        <v>477</v>
      </c>
      <c r="L45" s="359">
        <v>545</v>
      </c>
      <c r="M45" s="360">
        <v>480</v>
      </c>
    </row>
    <row r="46" spans="2:13" ht="27.75" customHeight="1" x14ac:dyDescent="0.2">
      <c r="B46" s="1186"/>
      <c r="C46" s="1187"/>
      <c r="D46" s="107"/>
      <c r="E46" s="1192" t="s">
        <v>36</v>
      </c>
      <c r="F46" s="1192"/>
      <c r="G46" s="1192"/>
      <c r="H46" s="1193"/>
      <c r="I46" s="358" t="s">
        <v>491</v>
      </c>
      <c r="J46" s="359" t="s">
        <v>491</v>
      </c>
      <c r="K46" s="359" t="s">
        <v>491</v>
      </c>
      <c r="L46" s="359" t="s">
        <v>491</v>
      </c>
      <c r="M46" s="360" t="s">
        <v>491</v>
      </c>
    </row>
    <row r="47" spans="2:13" ht="27.75" customHeight="1" x14ac:dyDescent="0.2">
      <c r="B47" s="1186"/>
      <c r="C47" s="1187"/>
      <c r="D47" s="108"/>
      <c r="E47" s="1194" t="s">
        <v>37</v>
      </c>
      <c r="F47" s="1195"/>
      <c r="G47" s="1195"/>
      <c r="H47" s="1196"/>
      <c r="I47" s="358" t="s">
        <v>491</v>
      </c>
      <c r="J47" s="359" t="s">
        <v>491</v>
      </c>
      <c r="K47" s="359" t="s">
        <v>491</v>
      </c>
      <c r="L47" s="359" t="s">
        <v>491</v>
      </c>
      <c r="M47" s="360" t="s">
        <v>491</v>
      </c>
    </row>
    <row r="48" spans="2:13" ht="27.75" customHeight="1" x14ac:dyDescent="0.2">
      <c r="B48" s="1186"/>
      <c r="C48" s="1187"/>
      <c r="D48" s="106"/>
      <c r="E48" s="1192" t="s">
        <v>38</v>
      </c>
      <c r="F48" s="1192"/>
      <c r="G48" s="1192"/>
      <c r="H48" s="1193"/>
      <c r="I48" s="358" t="s">
        <v>491</v>
      </c>
      <c r="J48" s="359" t="s">
        <v>491</v>
      </c>
      <c r="K48" s="359" t="s">
        <v>491</v>
      </c>
      <c r="L48" s="359" t="s">
        <v>491</v>
      </c>
      <c r="M48" s="360" t="s">
        <v>491</v>
      </c>
    </row>
    <row r="49" spans="2:13" ht="27.75" customHeight="1" x14ac:dyDescent="0.2">
      <c r="B49" s="1188"/>
      <c r="C49" s="1189"/>
      <c r="D49" s="106"/>
      <c r="E49" s="1192" t="s">
        <v>39</v>
      </c>
      <c r="F49" s="1192"/>
      <c r="G49" s="1192"/>
      <c r="H49" s="1193"/>
      <c r="I49" s="358" t="s">
        <v>491</v>
      </c>
      <c r="J49" s="359" t="s">
        <v>491</v>
      </c>
      <c r="K49" s="359" t="s">
        <v>491</v>
      </c>
      <c r="L49" s="359" t="s">
        <v>491</v>
      </c>
      <c r="M49" s="360" t="s">
        <v>491</v>
      </c>
    </row>
    <row r="50" spans="2:13" ht="27.75" customHeight="1" x14ac:dyDescent="0.2">
      <c r="B50" s="1197" t="s">
        <v>40</v>
      </c>
      <c r="C50" s="1198"/>
      <c r="D50" s="109"/>
      <c r="E50" s="1192" t="s">
        <v>41</v>
      </c>
      <c r="F50" s="1192"/>
      <c r="G50" s="1192"/>
      <c r="H50" s="1193"/>
      <c r="I50" s="358">
        <v>23457</v>
      </c>
      <c r="J50" s="359">
        <v>22810</v>
      </c>
      <c r="K50" s="359">
        <v>29567</v>
      </c>
      <c r="L50" s="359">
        <v>30429</v>
      </c>
      <c r="M50" s="360">
        <v>30322</v>
      </c>
    </row>
    <row r="51" spans="2:13" ht="27.75" customHeight="1" x14ac:dyDescent="0.2">
      <c r="B51" s="1186"/>
      <c r="C51" s="1187"/>
      <c r="D51" s="106"/>
      <c r="E51" s="1192" t="s">
        <v>42</v>
      </c>
      <c r="F51" s="1192"/>
      <c r="G51" s="1192"/>
      <c r="H51" s="1193"/>
      <c r="I51" s="358">
        <v>11</v>
      </c>
      <c r="J51" s="359">
        <v>7</v>
      </c>
      <c r="K51" s="359">
        <v>7</v>
      </c>
      <c r="L51" s="359">
        <v>7</v>
      </c>
      <c r="M51" s="360">
        <v>7</v>
      </c>
    </row>
    <row r="52" spans="2:13" ht="27.75" customHeight="1" x14ac:dyDescent="0.2">
      <c r="B52" s="1188"/>
      <c r="C52" s="1189"/>
      <c r="D52" s="106"/>
      <c r="E52" s="1192" t="s">
        <v>43</v>
      </c>
      <c r="F52" s="1192"/>
      <c r="G52" s="1192"/>
      <c r="H52" s="1193"/>
      <c r="I52" s="358">
        <v>5006</v>
      </c>
      <c r="J52" s="359">
        <v>4739</v>
      </c>
      <c r="K52" s="359">
        <v>4424</v>
      </c>
      <c r="L52" s="359">
        <v>4216</v>
      </c>
      <c r="M52" s="360">
        <v>4095</v>
      </c>
    </row>
    <row r="53" spans="2:13" ht="27.75" customHeight="1" thickBot="1" x14ac:dyDescent="0.25">
      <c r="B53" s="1199" t="s">
        <v>19</v>
      </c>
      <c r="C53" s="1200"/>
      <c r="D53" s="110"/>
      <c r="E53" s="1201" t="s">
        <v>44</v>
      </c>
      <c r="F53" s="1201"/>
      <c r="G53" s="1201"/>
      <c r="H53" s="1202"/>
      <c r="I53" s="361">
        <v>-22862</v>
      </c>
      <c r="J53" s="362">
        <v>-22381</v>
      </c>
      <c r="K53" s="362">
        <v>-29455</v>
      </c>
      <c r="L53" s="362">
        <v>-30114</v>
      </c>
      <c r="M53" s="363">
        <v>-30279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63hb/8lixriORkiSUy7rfzSNioprBOaYqZrp+ItKqydL9jEAiWls/VV+cPjQQf2Qz17zDaJpYqL3gFeBLHesg==" saltValue="wTsuF7C6kWwEmAtP82qF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0" zoomScaleNormal="50" zoomScaleSheetLayoutView="100" workbookViewId="0">
      <selection activeCell="N44" sqref="N4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122">
        <v>4352</v>
      </c>
      <c r="G55" s="122">
        <v>4215</v>
      </c>
      <c r="H55" s="123">
        <v>3636</v>
      </c>
    </row>
    <row r="56" spans="2:8" ht="52.5" customHeight="1" x14ac:dyDescent="0.2">
      <c r="B56" s="124"/>
      <c r="C56" s="1213" t="s">
        <v>47</v>
      </c>
      <c r="D56" s="1213"/>
      <c r="E56" s="1214"/>
      <c r="F56" s="125">
        <v>566</v>
      </c>
      <c r="G56" s="125">
        <v>567</v>
      </c>
      <c r="H56" s="126">
        <v>590</v>
      </c>
    </row>
    <row r="57" spans="2:8" ht="53.25" customHeight="1" x14ac:dyDescent="0.2">
      <c r="B57" s="124"/>
      <c r="C57" s="1215" t="s">
        <v>48</v>
      </c>
      <c r="D57" s="1215"/>
      <c r="E57" s="1216"/>
      <c r="F57" s="127">
        <v>37217</v>
      </c>
      <c r="G57" s="127">
        <v>38447</v>
      </c>
      <c r="H57" s="128">
        <v>36741</v>
      </c>
    </row>
    <row r="58" spans="2:8" ht="45.75" customHeight="1" x14ac:dyDescent="0.2">
      <c r="B58" s="129"/>
      <c r="C58" s="1203" t="s">
        <v>556</v>
      </c>
      <c r="D58" s="1204"/>
      <c r="E58" s="1205"/>
      <c r="F58" s="130">
        <v>14750</v>
      </c>
      <c r="G58" s="130">
        <v>15060</v>
      </c>
      <c r="H58" s="131">
        <v>13016</v>
      </c>
    </row>
    <row r="59" spans="2:8" ht="45.75" customHeight="1" x14ac:dyDescent="0.2">
      <c r="B59" s="129"/>
      <c r="C59" s="1203" t="s">
        <v>553</v>
      </c>
      <c r="D59" s="1204"/>
      <c r="E59" s="1205"/>
      <c r="F59" s="130">
        <v>9567</v>
      </c>
      <c r="G59" s="130">
        <v>10492</v>
      </c>
      <c r="H59" s="131">
        <v>10505</v>
      </c>
    </row>
    <row r="60" spans="2:8" ht="45.75" customHeight="1" x14ac:dyDescent="0.2">
      <c r="B60" s="129"/>
      <c r="C60" s="1203" t="s">
        <v>554</v>
      </c>
      <c r="D60" s="1204"/>
      <c r="E60" s="1205"/>
      <c r="F60" s="130">
        <v>10125</v>
      </c>
      <c r="G60" s="130">
        <v>10178</v>
      </c>
      <c r="H60" s="131">
        <v>10286</v>
      </c>
    </row>
    <row r="61" spans="2:8" ht="45.75" customHeight="1" x14ac:dyDescent="0.2">
      <c r="B61" s="129"/>
      <c r="C61" s="1203" t="s">
        <v>557</v>
      </c>
      <c r="D61" s="1204"/>
      <c r="E61" s="1205"/>
      <c r="F61" s="130">
        <v>969</v>
      </c>
      <c r="G61" s="130">
        <v>890</v>
      </c>
      <c r="H61" s="131">
        <v>1096</v>
      </c>
    </row>
    <row r="62" spans="2:8" ht="45.75" customHeight="1" thickBot="1" x14ac:dyDescent="0.25">
      <c r="B62" s="132"/>
      <c r="C62" s="1206" t="s">
        <v>555</v>
      </c>
      <c r="D62" s="1207"/>
      <c r="E62" s="1208"/>
      <c r="F62" s="133">
        <v>600</v>
      </c>
      <c r="G62" s="133">
        <v>600</v>
      </c>
      <c r="H62" s="134">
        <v>601</v>
      </c>
    </row>
    <row r="63" spans="2:8" ht="52.5" customHeight="1" thickBot="1" x14ac:dyDescent="0.25">
      <c r="B63" s="135"/>
      <c r="C63" s="1209" t="s">
        <v>49</v>
      </c>
      <c r="D63" s="1209"/>
      <c r="E63" s="1210"/>
      <c r="F63" s="136">
        <v>42134</v>
      </c>
      <c r="G63" s="136">
        <v>43228</v>
      </c>
      <c r="H63" s="137">
        <v>40967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G+1xq7p80jVQkGpu5O/DOhspfjAfA/1j65ywt5i6ULGYMe97hRMYv3bifR7eh7LhM7uoV0kG5Ae341bX3C9fQA==" saltValue="EPUbsQ9uQQHnerIZNHKP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3281-2185-4E12-A33E-7F5E41CD50EE}">
  <sheetPr>
    <pageSetUpPr fitToPage="1"/>
  </sheetPr>
  <dimension ref="A1:DE85"/>
  <sheetViews>
    <sheetView showGridLines="0" zoomScale="80" zoomScaleNormal="80" zoomScaleSheetLayoutView="55" workbookViewId="0">
      <selection activeCell="DD65" sqref="DD65"/>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570</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58.1</v>
      </c>
      <c r="BY53" s="1256"/>
      <c r="BZ53" s="1256"/>
      <c r="CA53" s="1256"/>
      <c r="CB53" s="1256"/>
      <c r="CC53" s="1256"/>
      <c r="CD53" s="1256"/>
      <c r="CE53" s="1256"/>
      <c r="CF53" s="1256">
        <v>44</v>
      </c>
      <c r="CG53" s="1256"/>
      <c r="CH53" s="1256"/>
      <c r="CI53" s="1256"/>
      <c r="CJ53" s="1256"/>
      <c r="CK53" s="1256"/>
      <c r="CL53" s="1256"/>
      <c r="CM53" s="1256"/>
      <c r="CN53" s="1256">
        <v>43.8</v>
      </c>
      <c r="CO53" s="1256"/>
      <c r="CP53" s="1256"/>
      <c r="CQ53" s="1256"/>
      <c r="CR53" s="1256"/>
      <c r="CS53" s="1256"/>
      <c r="CT53" s="1256"/>
      <c r="CU53" s="1256"/>
      <c r="CV53" s="1256">
        <v>44.5</v>
      </c>
      <c r="CW53" s="1256"/>
      <c r="CX53" s="1256"/>
      <c r="CY53" s="1256"/>
      <c r="CZ53" s="1256"/>
      <c r="DA53" s="1256"/>
      <c r="DB53" s="1256"/>
      <c r="DC53" s="1256"/>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2"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v>
      </c>
      <c r="BY57" s="1256"/>
      <c r="BZ57" s="1256"/>
      <c r="CA57" s="1256"/>
      <c r="CB57" s="1256"/>
      <c r="CC57" s="1256"/>
      <c r="CD57" s="1256"/>
      <c r="CE57" s="1256"/>
      <c r="CF57" s="1256">
        <v>62.9</v>
      </c>
      <c r="CG57" s="1256"/>
      <c r="CH57" s="1256"/>
      <c r="CI57" s="1256"/>
      <c r="CJ57" s="1256"/>
      <c r="CK57" s="1256"/>
      <c r="CL57" s="1256"/>
      <c r="CM57" s="1256"/>
      <c r="CN57" s="1256">
        <v>62.9</v>
      </c>
      <c r="CO57" s="1256"/>
      <c r="CP57" s="1256"/>
      <c r="CQ57" s="1256"/>
      <c r="CR57" s="1256"/>
      <c r="CS57" s="1256"/>
      <c r="CT57" s="1256"/>
      <c r="CU57" s="1256"/>
      <c r="CV57" s="1256">
        <v>64.3</v>
      </c>
      <c r="CW57" s="1256"/>
      <c r="CX57" s="1256"/>
      <c r="CY57" s="1256"/>
      <c r="CZ57" s="1256"/>
      <c r="DA57" s="1256"/>
      <c r="DB57" s="1256"/>
      <c r="DC57" s="1256"/>
      <c r="DD57" s="1259"/>
      <c r="DE57" s="1257"/>
    </row>
    <row r="58" spans="1:109" s="1233" customFormat="1" ht="13.2"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2"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2"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2"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5" t="s">
        <v>575</v>
      </c>
    </row>
    <row r="64" spans="1:109" ht="13.2" x14ac:dyDescent="0.2">
      <c r="B64" s="1225"/>
      <c r="G64" s="1232"/>
      <c r="I64" s="1266"/>
      <c r="J64" s="1266"/>
      <c r="K64" s="1266"/>
      <c r="L64" s="1266"/>
      <c r="M64" s="1266"/>
      <c r="N64" s="1267"/>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1"/>
      <c r="I71" s="1272"/>
      <c r="J71" s="1269"/>
      <c r="K71" s="1269"/>
      <c r="L71" s="1270"/>
      <c r="M71" s="1269"/>
      <c r="N71" s="1270"/>
      <c r="AM71" s="1271"/>
      <c r="AN71" s="1219" t="s">
        <v>570</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ht="13.2" x14ac:dyDescent="0.2">
      <c r="B73" s="1225"/>
      <c r="G73" s="1251"/>
      <c r="H73" s="1251"/>
      <c r="I73" s="1251"/>
      <c r="J73" s="1251"/>
      <c r="K73" s="1273"/>
      <c r="L73" s="1273"/>
      <c r="M73" s="1273"/>
      <c r="N73" s="1273"/>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2"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6">
        <v>6.8</v>
      </c>
      <c r="BQ75" s="1256"/>
      <c r="BR75" s="1256"/>
      <c r="BS75" s="1256"/>
      <c r="BT75" s="1256"/>
      <c r="BU75" s="1256"/>
      <c r="BV75" s="1256"/>
      <c r="BW75" s="1256"/>
      <c r="BX75" s="1256">
        <v>5.5</v>
      </c>
      <c r="BY75" s="1256"/>
      <c r="BZ75" s="1256"/>
      <c r="CA75" s="1256"/>
      <c r="CB75" s="1256"/>
      <c r="CC75" s="1256"/>
      <c r="CD75" s="1256"/>
      <c r="CE75" s="1256"/>
      <c r="CF75" s="1256">
        <v>4.2</v>
      </c>
      <c r="CG75" s="1256"/>
      <c r="CH75" s="1256"/>
      <c r="CI75" s="1256"/>
      <c r="CJ75" s="1256"/>
      <c r="CK75" s="1256"/>
      <c r="CL75" s="1256"/>
      <c r="CM75" s="1256"/>
      <c r="CN75" s="1256">
        <v>2.8</v>
      </c>
      <c r="CO75" s="1256"/>
      <c r="CP75" s="1256"/>
      <c r="CQ75" s="1256"/>
      <c r="CR75" s="1256"/>
      <c r="CS75" s="1256"/>
      <c r="CT75" s="1256"/>
      <c r="CU75" s="1256"/>
      <c r="CV75" s="1256">
        <v>1.8</v>
      </c>
      <c r="CW75" s="1256"/>
      <c r="CX75" s="1256"/>
      <c r="CY75" s="1256"/>
      <c r="CZ75" s="1256"/>
      <c r="DA75" s="1256"/>
      <c r="DB75" s="1256"/>
      <c r="DC75" s="1256"/>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1225"/>
      <c r="G77" s="1244"/>
      <c r="H77" s="1244"/>
      <c r="I77" s="1244"/>
      <c r="J77" s="1244"/>
      <c r="K77" s="1273"/>
      <c r="L77" s="1273"/>
      <c r="M77" s="1273"/>
      <c r="N77" s="1273"/>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2"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6">
        <v>7.3</v>
      </c>
      <c r="BQ79" s="1256"/>
      <c r="BR79" s="1256"/>
      <c r="BS79" s="1256"/>
      <c r="BT79" s="1256"/>
      <c r="BU79" s="1256"/>
      <c r="BV79" s="1256"/>
      <c r="BW79" s="1256"/>
      <c r="BX79" s="1256">
        <v>7.4</v>
      </c>
      <c r="BY79" s="1256"/>
      <c r="BZ79" s="1256"/>
      <c r="CA79" s="1256"/>
      <c r="CB79" s="1256"/>
      <c r="CC79" s="1256"/>
      <c r="CD79" s="1256"/>
      <c r="CE79" s="1256"/>
      <c r="CF79" s="1256">
        <v>6.1</v>
      </c>
      <c r="CG79" s="1256"/>
      <c r="CH79" s="1256"/>
      <c r="CI79" s="1256"/>
      <c r="CJ79" s="1256"/>
      <c r="CK79" s="1256"/>
      <c r="CL79" s="1256"/>
      <c r="CM79" s="1256"/>
      <c r="CN79" s="1256">
        <v>6.4</v>
      </c>
      <c r="CO79" s="1256"/>
      <c r="CP79" s="1256"/>
      <c r="CQ79" s="1256"/>
      <c r="CR79" s="1256"/>
      <c r="CS79" s="1256"/>
      <c r="CT79" s="1256"/>
      <c r="CU79" s="1256"/>
      <c r="CV79" s="1256">
        <v>6.7</v>
      </c>
      <c r="CW79" s="1256"/>
      <c r="CX79" s="1256"/>
      <c r="CY79" s="1256"/>
      <c r="CZ79" s="1256"/>
      <c r="DA79" s="1256"/>
      <c r="DB79" s="1256"/>
      <c r="DC79" s="1256"/>
    </row>
    <row r="80" spans="2:107" ht="13.2"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1225"/>
    </row>
    <row r="82" spans="2:109" ht="16.2"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PTrSn/f5JO6NxIaPm3ZgTgFtjQ75EuYwiWcqzW9P4W8Z6tAf5/koRvODogUwjFS0QJ9gTRG82cCd/3aRd3HLQw==" saltValue="asq2g52MALEk4GhPvTtV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2155B-8A92-4D2B-A237-C089A26DDD23}">
  <sheetPr>
    <pageSetUpPr fitToPage="1"/>
  </sheetPr>
  <dimension ref="A1:DR125"/>
  <sheetViews>
    <sheetView showGridLines="0" topLeftCell="A84" zoomScale="80" zoomScaleNormal="80" zoomScaleSheetLayoutView="70" workbookViewId="0">
      <selection activeCell="DD65" sqref="DD6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Ahs6j0nRmGEFnRalBXqGm+uASyWHYKxEA7eCqbt1+1FhhbjVnBe5hVCfmgONC0KJkOjWIKsuwhwqpTcLPI6H1Q==" saltValue="j/1ms5JVbs6D9IQvLtu+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1F29E-EBFE-4A50-B7BD-7ED68ED9233F}">
  <sheetPr>
    <pageSetUpPr fitToPage="1"/>
  </sheetPr>
  <dimension ref="A1:DR125"/>
  <sheetViews>
    <sheetView showGridLines="0" zoomScale="70" zoomScaleNormal="70" zoomScaleSheetLayoutView="55" workbookViewId="0">
      <selection activeCell="DD65" sqref="DD6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LsY41gSS9cdQ4X0QQzk6slHwXh0Aey3f1wjyjssBDQZl856icmdtzl4NgWnPIZb+4OehY3StgbCrPBlTnWswQ==" saltValue="LcOPANGB4kfhcoDjg4mQ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722897</v>
      </c>
      <c r="E3" s="156"/>
      <c r="F3" s="157">
        <v>268375</v>
      </c>
      <c r="G3" s="158"/>
      <c r="H3" s="159"/>
    </row>
    <row r="4" spans="1:8" x14ac:dyDescent="0.2">
      <c r="A4" s="160"/>
      <c r="B4" s="161"/>
      <c r="C4" s="162"/>
      <c r="D4" s="163">
        <v>19999</v>
      </c>
      <c r="E4" s="164"/>
      <c r="F4" s="165">
        <v>119602</v>
      </c>
      <c r="G4" s="166"/>
      <c r="H4" s="167"/>
    </row>
    <row r="5" spans="1:8" x14ac:dyDescent="0.2">
      <c r="A5" s="148" t="s">
        <v>524</v>
      </c>
      <c r="B5" s="153"/>
      <c r="C5" s="154"/>
      <c r="D5" s="155">
        <v>854900</v>
      </c>
      <c r="E5" s="156"/>
      <c r="F5" s="157">
        <v>301035</v>
      </c>
      <c r="G5" s="158"/>
      <c r="H5" s="159"/>
    </row>
    <row r="6" spans="1:8" x14ac:dyDescent="0.2">
      <c r="A6" s="160"/>
      <c r="B6" s="161"/>
      <c r="C6" s="162"/>
      <c r="D6" s="163">
        <v>37221</v>
      </c>
      <c r="E6" s="164"/>
      <c r="F6" s="165">
        <v>154376</v>
      </c>
      <c r="G6" s="166"/>
      <c r="H6" s="167"/>
    </row>
    <row r="7" spans="1:8" x14ac:dyDescent="0.2">
      <c r="A7" s="148" t="s">
        <v>525</v>
      </c>
      <c r="B7" s="153"/>
      <c r="C7" s="154"/>
      <c r="D7" s="155">
        <v>914643</v>
      </c>
      <c r="E7" s="156"/>
      <c r="F7" s="157">
        <v>330026</v>
      </c>
      <c r="G7" s="158"/>
      <c r="H7" s="159"/>
    </row>
    <row r="8" spans="1:8" x14ac:dyDescent="0.2">
      <c r="A8" s="160"/>
      <c r="B8" s="161"/>
      <c r="C8" s="162"/>
      <c r="D8" s="163">
        <v>20255</v>
      </c>
      <c r="E8" s="164"/>
      <c r="F8" s="165">
        <v>141075</v>
      </c>
      <c r="G8" s="166"/>
      <c r="H8" s="167"/>
    </row>
    <row r="9" spans="1:8" x14ac:dyDescent="0.2">
      <c r="A9" s="148" t="s">
        <v>526</v>
      </c>
      <c r="B9" s="153"/>
      <c r="C9" s="154"/>
      <c r="D9" s="155">
        <v>734138</v>
      </c>
      <c r="E9" s="156"/>
      <c r="F9" s="157">
        <v>278179</v>
      </c>
      <c r="G9" s="158"/>
      <c r="H9" s="159"/>
    </row>
    <row r="10" spans="1:8" x14ac:dyDescent="0.2">
      <c r="A10" s="160"/>
      <c r="B10" s="161"/>
      <c r="C10" s="162"/>
      <c r="D10" s="163">
        <v>33925</v>
      </c>
      <c r="E10" s="164"/>
      <c r="F10" s="165">
        <v>122182</v>
      </c>
      <c r="G10" s="166"/>
      <c r="H10" s="167"/>
    </row>
    <row r="11" spans="1:8" x14ac:dyDescent="0.2">
      <c r="A11" s="148" t="s">
        <v>527</v>
      </c>
      <c r="B11" s="153"/>
      <c r="C11" s="154"/>
      <c r="D11" s="155">
        <v>551076</v>
      </c>
      <c r="E11" s="156"/>
      <c r="F11" s="157">
        <v>283153</v>
      </c>
      <c r="G11" s="158"/>
      <c r="H11" s="159"/>
    </row>
    <row r="12" spans="1:8" x14ac:dyDescent="0.2">
      <c r="A12" s="160"/>
      <c r="B12" s="161"/>
      <c r="C12" s="168"/>
      <c r="D12" s="163">
        <v>20813</v>
      </c>
      <c r="E12" s="164"/>
      <c r="F12" s="165">
        <v>127593</v>
      </c>
      <c r="G12" s="166"/>
      <c r="H12" s="167"/>
    </row>
    <row r="13" spans="1:8" x14ac:dyDescent="0.2">
      <c r="A13" s="148"/>
      <c r="B13" s="153"/>
      <c r="C13" s="169"/>
      <c r="D13" s="170">
        <v>755531</v>
      </c>
      <c r="E13" s="171"/>
      <c r="F13" s="172">
        <v>292154</v>
      </c>
      <c r="G13" s="173"/>
      <c r="H13" s="159"/>
    </row>
    <row r="14" spans="1:8" x14ac:dyDescent="0.2">
      <c r="A14" s="160"/>
      <c r="B14" s="161"/>
      <c r="C14" s="162"/>
      <c r="D14" s="163">
        <v>26443</v>
      </c>
      <c r="E14" s="164"/>
      <c r="F14" s="165">
        <v>132966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22.25</v>
      </c>
      <c r="C19" s="174">
        <f>ROUND(VALUE(SUBSTITUTE(実質収支比率等に係る経年分析!G$48,"▲","-")),2)</f>
        <v>4.0599999999999996</v>
      </c>
      <c r="D19" s="174">
        <f>ROUND(VALUE(SUBSTITUTE(実質収支比率等に係る経年分析!H$48,"▲","-")),2)</f>
        <v>11.48</v>
      </c>
      <c r="E19" s="174">
        <f>ROUND(VALUE(SUBSTITUTE(実質収支比率等に係る経年分析!I$48,"▲","-")),2)</f>
        <v>15.91</v>
      </c>
      <c r="F19" s="174">
        <f>ROUND(VALUE(SUBSTITUTE(実質収支比率等に係る経年分析!J$48,"▲","-")),2)</f>
        <v>14.59</v>
      </c>
    </row>
    <row r="20" spans="1:11" x14ac:dyDescent="0.2">
      <c r="A20" s="174" t="s">
        <v>53</v>
      </c>
      <c r="B20" s="174">
        <f>ROUND(VALUE(SUBSTITUTE(実質収支比率等に係る経年分析!F$47,"▲","-")),2)</f>
        <v>68.39</v>
      </c>
      <c r="C20" s="174">
        <f>ROUND(VALUE(SUBSTITUTE(実質収支比率等に係る経年分析!G$47,"▲","-")),2)</f>
        <v>82.96</v>
      </c>
      <c r="D20" s="174">
        <f>ROUND(VALUE(SUBSTITUTE(実質収支比率等に係る経年分析!H$47,"▲","-")),2)</f>
        <v>79.48</v>
      </c>
      <c r="E20" s="174">
        <f>ROUND(VALUE(SUBSTITUTE(実質収支比率等に係る経年分析!I$47,"▲","-")),2)</f>
        <v>81.7</v>
      </c>
      <c r="F20" s="174">
        <f>ROUND(VALUE(SUBSTITUTE(実質収支比率等に係る経年分析!J$47,"▲","-")),2)</f>
        <v>69.59</v>
      </c>
    </row>
    <row r="21" spans="1:11" x14ac:dyDescent="0.2">
      <c r="A21" s="174" t="s">
        <v>54</v>
      </c>
      <c r="B21" s="174">
        <f>IF(ISNUMBER(VALUE(SUBSTITUTE(実質収支比率等に係る経年分析!F$49,"▲","-"))),ROUND(VALUE(SUBSTITUTE(実質収支比率等に係る経年分析!F$49,"▲","-")),2),NA())</f>
        <v>14.59</v>
      </c>
      <c r="C21" s="174">
        <f>IF(ISNUMBER(VALUE(SUBSTITUTE(実質収支比率等に係る経年分析!G$49,"▲","-"))),ROUND(VALUE(SUBSTITUTE(実質収支比率等に係る経年分析!G$49,"▲","-")),2),NA())</f>
        <v>-1.56</v>
      </c>
      <c r="D21" s="174">
        <f>IF(ISNUMBER(VALUE(SUBSTITUTE(実質収支比率等に係る経年分析!H$49,"▲","-"))),ROUND(VALUE(SUBSTITUTE(実質収支比率等に係る経年分析!H$49,"▲","-")),2),NA())</f>
        <v>12.01</v>
      </c>
      <c r="E21" s="174">
        <f>IF(ISNUMBER(VALUE(SUBSTITUTE(実質収支比率等に係る経年分析!I$49,"▲","-"))),ROUND(VALUE(SUBSTITUTE(実質収支比率等に係る経年分析!I$49,"▲","-")),2),NA())</f>
        <v>1.07</v>
      </c>
      <c r="F21" s="174">
        <f>IF(ISNUMBER(VALUE(SUBSTITUTE(実質収支比率等に係る経年分析!J$49,"▲","-"))),ROUND(VALUE(SUBSTITUTE(実質収支比率等に係る経年分析!J$49,"▲","-")),2),NA())</f>
        <v>-12.2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1.1499999999999999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1.1200000000000001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1.08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0.28000000000000003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0.37</v>
      </c>
    </row>
    <row r="30" spans="1:11" x14ac:dyDescent="0.2">
      <c r="A30" s="175" t="str">
        <f>IF(連結実質赤字比率に係る赤字・黒字の構成分析!C$40="",NA(),連結実質赤字比率に係る赤字・黒字の構成分析!C$40)</f>
        <v>農業集落排水事業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0.47</v>
      </c>
    </row>
    <row r="31" spans="1:11" x14ac:dyDescent="0.2">
      <c r="A31" s="175" t="str">
        <f>IF(連結実質赤字比率に係る赤字・黒字の構成分析!C$39="",NA(),連結実質赤字比率に係る赤字・黒字の構成分析!C$39)</f>
        <v>国民健康保険直営診療施設事業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2">
      <c r="A32" s="175" t="str">
        <f>IF(連結実質赤字比率に係る赤字・黒字の構成分析!C$38="",NA(),連結実質赤字比率に係る赤字・黒字の構成分析!C$38)</f>
        <v>介護保険事業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6.12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4.13</v>
      </c>
    </row>
    <row r="33" spans="1:16" x14ac:dyDescent="0.2">
      <c r="A33" s="175" t="str">
        <f>IF(連結実質赤字比率に係る赤字・黒字の構成分析!C$37="",NA(),連結実質赤字比率に係る赤字・黒字の構成分析!C$37)</f>
        <v>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4.46</v>
      </c>
    </row>
    <row r="34" spans="1:16" x14ac:dyDescent="0.2">
      <c r="A34" s="175" t="str">
        <f>IF(連結実質赤字比率に係る赤字・黒字の構成分析!C$36="",NA(),連結実質赤字比率に係る赤字・黒字の構成分析!C$36)</f>
        <v>公共下水道事業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14.58</v>
      </c>
    </row>
    <row r="36" spans="1:16" x14ac:dyDescent="0.2">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16.57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561</v>
      </c>
      <c r="E42" s="176"/>
      <c r="F42" s="176"/>
      <c r="G42" s="176">
        <f>'実質公債費比率（分子）の構造'!L$52</f>
        <v>528</v>
      </c>
      <c r="H42" s="176"/>
      <c r="I42" s="176"/>
      <c r="J42" s="176">
        <f>'実質公債費比率（分子）の構造'!M$52</f>
        <v>510</v>
      </c>
      <c r="K42" s="176"/>
      <c r="L42" s="176"/>
      <c r="M42" s="176">
        <f>'実質公債費比率（分子）の構造'!N$52</f>
        <v>487</v>
      </c>
      <c r="N42" s="176"/>
      <c r="O42" s="176"/>
      <c r="P42" s="176">
        <f>'実質公債費比率（分子）の構造'!O$52</f>
        <v>461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37</v>
      </c>
      <c r="C44" s="176"/>
      <c r="D44" s="176"/>
      <c r="E44" s="176">
        <f>'実質公債費比率（分子）の構造'!L$50</f>
        <v>35</v>
      </c>
      <c r="F44" s="176"/>
      <c r="G44" s="176"/>
      <c r="H44" s="176">
        <f>'実質公債費比率（分子）の構造'!M$50</f>
        <v>34</v>
      </c>
      <c r="I44" s="176"/>
      <c r="J44" s="176"/>
      <c r="K44" s="176">
        <f>'実質公債費比率（分子）の構造'!N$50</f>
        <v>18</v>
      </c>
      <c r="L44" s="176"/>
      <c r="M44" s="176"/>
      <c r="N44" s="176" t="str">
        <f>'実質公債費比率（分子）の構造'!O$50</f>
        <v>-</v>
      </c>
      <c r="O44" s="176"/>
      <c r="P44" s="176"/>
    </row>
    <row r="45" spans="1:16" x14ac:dyDescent="0.2">
      <c r="A45" s="176" t="s">
        <v>63</v>
      </c>
      <c r="B45" s="176">
        <f>'実質公債費比率（分子）の構造'!K$49</f>
        <v>27</v>
      </c>
      <c r="C45" s="176"/>
      <c r="D45" s="176"/>
      <c r="E45" s="176">
        <f>'実質公債費比率（分子）の構造'!L$49</f>
        <v>22</v>
      </c>
      <c r="F45" s="176"/>
      <c r="G45" s="176"/>
      <c r="H45" s="176">
        <f>'実質公債費比率（分子）の構造'!M$49</f>
        <v>21</v>
      </c>
      <c r="I45" s="176"/>
      <c r="J45" s="176"/>
      <c r="K45" s="176">
        <f>'実質公債費比率（分子）の構造'!N$49</f>
        <v>19</v>
      </c>
      <c r="L45" s="176"/>
      <c r="M45" s="176"/>
      <c r="N45" s="176">
        <f>'実質公債費比率（分子）の構造'!O$49</f>
        <v>19</v>
      </c>
      <c r="O45" s="176"/>
      <c r="P45" s="176"/>
    </row>
    <row r="46" spans="1:16" x14ac:dyDescent="0.2">
      <c r="A46" s="176" t="s">
        <v>64</v>
      </c>
      <c r="B46" s="176">
        <f>'実質公債費比率（分子）の構造'!K$48</f>
        <v>322</v>
      </c>
      <c r="C46" s="176"/>
      <c r="D46" s="176"/>
      <c r="E46" s="176">
        <f>'実質公債費比率（分子）の構造'!L$48</f>
        <v>318</v>
      </c>
      <c r="F46" s="176"/>
      <c r="G46" s="176"/>
      <c r="H46" s="176">
        <f>'実質公債費比率（分子）の構造'!M$48</f>
        <v>303</v>
      </c>
      <c r="I46" s="176"/>
      <c r="J46" s="176"/>
      <c r="K46" s="176">
        <f>'実質公債費比率（分子）の構造'!N$48</f>
        <v>267</v>
      </c>
      <c r="L46" s="176"/>
      <c r="M46" s="176"/>
      <c r="N46" s="176">
        <f>'実質公債費比率（分子）の構造'!O$48</f>
        <v>233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417</v>
      </c>
      <c r="C49" s="176"/>
      <c r="D49" s="176"/>
      <c r="E49" s="176">
        <f>'実質公債費比率（分子）の構造'!L$45</f>
        <v>331</v>
      </c>
      <c r="F49" s="176"/>
      <c r="G49" s="176"/>
      <c r="H49" s="176">
        <f>'実質公債費比率（分子）の構造'!M$45</f>
        <v>302</v>
      </c>
      <c r="I49" s="176"/>
      <c r="J49" s="176"/>
      <c r="K49" s="176">
        <f>'実質公債費比率（分子）の構造'!N$45</f>
        <v>259</v>
      </c>
      <c r="L49" s="176"/>
      <c r="M49" s="176"/>
      <c r="N49" s="176">
        <f>'実質公債費比率（分子）の構造'!O$45</f>
        <v>248</v>
      </c>
      <c r="O49" s="176"/>
      <c r="P49" s="176"/>
    </row>
    <row r="50" spans="1:16" x14ac:dyDescent="0.2">
      <c r="A50" s="176" t="s">
        <v>67</v>
      </c>
      <c r="B50" s="176" t="e">
        <f>NA()</f>
        <v>#N/A</v>
      </c>
      <c r="C50" s="176">
        <f>IF(ISNUMBER('実質公債費比率（分子）の構造'!K$53),'実質公債費比率（分子）の構造'!K$53,NA())</f>
        <v>242</v>
      </c>
      <c r="D50" s="176" t="e">
        <f>NA()</f>
        <v>#N/A</v>
      </c>
      <c r="E50" s="176" t="e">
        <f>NA()</f>
        <v>#N/A</v>
      </c>
      <c r="F50" s="176">
        <f>IF(ISNUMBER('実質公債費比率（分子）の構造'!L$53),'実質公債費比率（分子）の構造'!L$53,NA())</f>
        <v>178</v>
      </c>
      <c r="G50" s="176" t="e">
        <f>NA()</f>
        <v>#N/A</v>
      </c>
      <c r="H50" s="176" t="e">
        <f>NA()</f>
        <v>#N/A</v>
      </c>
      <c r="I50" s="176">
        <f>IF(ISNUMBER('実質公債費比率（分子）の構造'!M$53),'実質公債費比率（分子）の構造'!M$53,NA())</f>
        <v>150</v>
      </c>
      <c r="J50" s="176" t="e">
        <f>NA()</f>
        <v>#N/A</v>
      </c>
      <c r="K50" s="176" t="e">
        <f>NA()</f>
        <v>#N/A</v>
      </c>
      <c r="L50" s="176">
        <f>IF(ISNUMBER('実質公債費比率（分子）の構造'!N$53),'実質公債費比率（分子）の構造'!N$53,NA())</f>
        <v>76</v>
      </c>
      <c r="M50" s="176" t="e">
        <f>NA()</f>
        <v>#N/A</v>
      </c>
      <c r="N50" s="176" t="e">
        <f>NA()</f>
        <v>#N/A</v>
      </c>
      <c r="O50" s="176">
        <f>IF(ISNUMBER('実質公債費比率（分子）の構造'!O$53),'実質公債費比率（分子）の構造'!O$53,NA())</f>
        <v>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5006</v>
      </c>
      <c r="E56" s="175"/>
      <c r="F56" s="175"/>
      <c r="G56" s="175">
        <f>'将来負担比率（分子）の構造'!J$52</f>
        <v>4739</v>
      </c>
      <c r="H56" s="175"/>
      <c r="I56" s="175"/>
      <c r="J56" s="175">
        <f>'将来負担比率（分子）の構造'!K$52</f>
        <v>4424</v>
      </c>
      <c r="K56" s="175"/>
      <c r="L56" s="175"/>
      <c r="M56" s="175">
        <f>'将来負担比率（分子）の構造'!L$52</f>
        <v>4216</v>
      </c>
      <c r="N56" s="175"/>
      <c r="O56" s="175"/>
      <c r="P56" s="175">
        <f>'将来負担比率（分子）の構造'!M$52</f>
        <v>4095</v>
      </c>
    </row>
    <row r="57" spans="1:16" x14ac:dyDescent="0.2">
      <c r="A57" s="175" t="s">
        <v>42</v>
      </c>
      <c r="B57" s="175"/>
      <c r="C57" s="175"/>
      <c r="D57" s="175">
        <f>'将来負担比率（分子）の構造'!I$51</f>
        <v>11</v>
      </c>
      <c r="E57" s="175"/>
      <c r="F57" s="175"/>
      <c r="G57" s="175">
        <f>'将来負担比率（分子）の構造'!J$51</f>
        <v>7</v>
      </c>
      <c r="H57" s="175"/>
      <c r="I57" s="175"/>
      <c r="J57" s="175">
        <f>'将来負担比率（分子）の構造'!K$51</f>
        <v>7</v>
      </c>
      <c r="K57" s="175"/>
      <c r="L57" s="175"/>
      <c r="M57" s="175">
        <f>'将来負担比率（分子）の構造'!L$51</f>
        <v>7</v>
      </c>
      <c r="N57" s="175"/>
      <c r="O57" s="175"/>
      <c r="P57" s="175">
        <f>'将来負担比率（分子）の構造'!M$51</f>
        <v>7</v>
      </c>
    </row>
    <row r="58" spans="1:16" x14ac:dyDescent="0.2">
      <c r="A58" s="175" t="s">
        <v>41</v>
      </c>
      <c r="B58" s="175"/>
      <c r="C58" s="175"/>
      <c r="D58" s="175">
        <f>'将来負担比率（分子）の構造'!I$50</f>
        <v>23457</v>
      </c>
      <c r="E58" s="175"/>
      <c r="F58" s="175"/>
      <c r="G58" s="175">
        <f>'将来負担比率（分子）の構造'!J$50</f>
        <v>22810</v>
      </c>
      <c r="H58" s="175"/>
      <c r="I58" s="175"/>
      <c r="J58" s="175">
        <f>'将来負担比率（分子）の構造'!K$50</f>
        <v>29567</v>
      </c>
      <c r="K58" s="175"/>
      <c r="L58" s="175"/>
      <c r="M58" s="175">
        <f>'将来負担比率（分子）の構造'!L$50</f>
        <v>30429</v>
      </c>
      <c r="N58" s="175"/>
      <c r="O58" s="175"/>
      <c r="P58" s="175">
        <f>'将来負担比率（分子）の構造'!M$50</f>
        <v>30322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741</v>
      </c>
      <c r="C62" s="175"/>
      <c r="D62" s="175"/>
      <c r="E62" s="175">
        <f>'将来負担比率（分子）の構造'!J$45</f>
        <v>701</v>
      </c>
      <c r="F62" s="175"/>
      <c r="G62" s="175"/>
      <c r="H62" s="175">
        <f>'将来負担比率（分子）の構造'!K$45</f>
        <v>477</v>
      </c>
      <c r="I62" s="175"/>
      <c r="J62" s="175"/>
      <c r="K62" s="175">
        <f>'将来負担比率（分子）の構造'!L$45</f>
        <v>545</v>
      </c>
      <c r="L62" s="175"/>
      <c r="M62" s="175"/>
      <c r="N62" s="175">
        <f>'将来負担比率（分子）の構造'!M$45</f>
        <v>480</v>
      </c>
      <c r="O62" s="175"/>
      <c r="P62" s="175"/>
    </row>
    <row r="63" spans="1:16" x14ac:dyDescent="0.2">
      <c r="A63" s="175" t="s">
        <v>34</v>
      </c>
      <c r="B63" s="175">
        <f>'将来負担比率（分子）の構造'!I$44</f>
        <v>223</v>
      </c>
      <c r="C63" s="175"/>
      <c r="D63" s="175"/>
      <c r="E63" s="175">
        <f>'将来負担比率（分子）の構造'!J$44</f>
        <v>189</v>
      </c>
      <c r="F63" s="175"/>
      <c r="G63" s="175"/>
      <c r="H63" s="175">
        <f>'将来負担比率（分子）の構造'!K$44</f>
        <v>155</v>
      </c>
      <c r="I63" s="175"/>
      <c r="J63" s="175"/>
      <c r="K63" s="175">
        <f>'将来負担比率（分子）の構造'!L$44</f>
        <v>121</v>
      </c>
      <c r="L63" s="175"/>
      <c r="M63" s="175"/>
      <c r="N63" s="175">
        <f>'将来負担比率（分子）の構造'!M$44</f>
        <v>86</v>
      </c>
      <c r="O63" s="175"/>
      <c r="P63" s="175"/>
    </row>
    <row r="64" spans="1:16" x14ac:dyDescent="0.2">
      <c r="A64" s="175" t="s">
        <v>33</v>
      </c>
      <c r="B64" s="175">
        <f>'将来負担比率（分子）の構造'!I$43</f>
        <v>2173</v>
      </c>
      <c r="C64" s="175"/>
      <c r="D64" s="175"/>
      <c r="E64" s="175">
        <f>'将来負担比率（分子）の構造'!J$43</f>
        <v>1905</v>
      </c>
      <c r="F64" s="175"/>
      <c r="G64" s="175"/>
      <c r="H64" s="175">
        <f>'将来負担比率（分子）の構造'!K$43</f>
        <v>1797</v>
      </c>
      <c r="I64" s="175"/>
      <c r="J64" s="175"/>
      <c r="K64" s="175">
        <f>'将来負担比率（分子）の構造'!L$43</f>
        <v>1663</v>
      </c>
      <c r="L64" s="175"/>
      <c r="M64" s="175"/>
      <c r="N64" s="175">
        <f>'将来負担比率（分子）の構造'!M$43</f>
        <v>1553</v>
      </c>
      <c r="O64" s="175"/>
      <c r="P64" s="175"/>
    </row>
    <row r="65" spans="1:16" x14ac:dyDescent="0.2">
      <c r="A65" s="175" t="s">
        <v>32</v>
      </c>
      <c r="B65" s="175">
        <f>'将来負担比率（分子）の構造'!I$42</f>
        <v>151</v>
      </c>
      <c r="C65" s="175"/>
      <c r="D65" s="175"/>
      <c r="E65" s="175">
        <f>'将来負担比率（分子）の構造'!J$42</f>
        <v>124</v>
      </c>
      <c r="F65" s="175"/>
      <c r="G65" s="175"/>
      <c r="H65" s="175">
        <f>'将来負担比率（分子）の構造'!K$42</f>
        <v>35</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2325</v>
      </c>
      <c r="C66" s="175"/>
      <c r="D66" s="175"/>
      <c r="E66" s="175">
        <f>'将来負担比率（分子）の構造'!J$41</f>
        <v>2256</v>
      </c>
      <c r="F66" s="175"/>
      <c r="G66" s="175"/>
      <c r="H66" s="175">
        <f>'将来負担比率（分子）の構造'!K$41</f>
        <v>2080</v>
      </c>
      <c r="I66" s="175"/>
      <c r="J66" s="175"/>
      <c r="K66" s="175">
        <f>'将来負担比率（分子）の構造'!L$41</f>
        <v>2209</v>
      </c>
      <c r="L66" s="175"/>
      <c r="M66" s="175"/>
      <c r="N66" s="175">
        <f>'将来負担比率（分子）の構造'!M$41</f>
        <v>2026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4352</v>
      </c>
      <c r="C72" s="179">
        <f>基金残高に係る経年分析!G55</f>
        <v>4215</v>
      </c>
      <c r="D72" s="179">
        <f>基金残高に係る経年分析!H55</f>
        <v>3636</v>
      </c>
    </row>
    <row r="73" spans="1:16" x14ac:dyDescent="0.2">
      <c r="A73" s="178" t="s">
        <v>74</v>
      </c>
      <c r="B73" s="179">
        <f>基金残高に係る経年分析!F56</f>
        <v>566</v>
      </c>
      <c r="C73" s="179">
        <f>基金残高に係る経年分析!G56</f>
        <v>567</v>
      </c>
      <c r="D73" s="179">
        <f>基金残高に係る経年分析!H56</f>
        <v>590</v>
      </c>
    </row>
    <row r="74" spans="1:16" x14ac:dyDescent="0.2">
      <c r="A74" s="178" t="s">
        <v>75</v>
      </c>
      <c r="B74" s="179">
        <f>基金残高に係る経年分析!F57</f>
        <v>37217</v>
      </c>
      <c r="C74" s="179">
        <f>基金残高に係る経年分析!G57</f>
        <v>38447</v>
      </c>
      <c r="D74" s="179">
        <f>基金残高に係る経年分析!H57</f>
        <v>36741</v>
      </c>
    </row>
  </sheetData>
  <sheetProtection algorithmName="SHA-512" hashValue="eqvR5HmBIHc0saZv3MTOhgbGFUId41qEp/AZrPp7FzIhaxYgfVoqSzuAndaS2MttaI0IxqRLI+e3t9/cg8EV3Q==" saltValue="WLu3w+GVXiPvkbddNGTo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B25" sqref="B25:Q2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1446178</v>
      </c>
      <c r="S5" s="613"/>
      <c r="T5" s="613"/>
      <c r="U5" s="613"/>
      <c r="V5" s="613"/>
      <c r="W5" s="613"/>
      <c r="X5" s="613"/>
      <c r="Y5" s="614"/>
      <c r="Z5" s="615">
        <v>4.7</v>
      </c>
      <c r="AA5" s="615"/>
      <c r="AB5" s="615"/>
      <c r="AC5" s="615"/>
      <c r="AD5" s="616">
        <v>1446178</v>
      </c>
      <c r="AE5" s="616"/>
      <c r="AF5" s="616"/>
      <c r="AG5" s="616"/>
      <c r="AH5" s="616"/>
      <c r="AI5" s="616"/>
      <c r="AJ5" s="616"/>
      <c r="AK5" s="616"/>
      <c r="AL5" s="617">
        <v>29.4</v>
      </c>
      <c r="AM5" s="618"/>
      <c r="AN5" s="618"/>
      <c r="AO5" s="619"/>
      <c r="AP5" s="609" t="s">
        <v>217</v>
      </c>
      <c r="AQ5" s="610"/>
      <c r="AR5" s="610"/>
      <c r="AS5" s="610"/>
      <c r="AT5" s="610"/>
      <c r="AU5" s="610"/>
      <c r="AV5" s="610"/>
      <c r="AW5" s="610"/>
      <c r="AX5" s="610"/>
      <c r="AY5" s="610"/>
      <c r="AZ5" s="610"/>
      <c r="BA5" s="610"/>
      <c r="BB5" s="610"/>
      <c r="BC5" s="610"/>
      <c r="BD5" s="610"/>
      <c r="BE5" s="610"/>
      <c r="BF5" s="611"/>
      <c r="BG5" s="623">
        <v>1446178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134260</v>
      </c>
      <c r="S6" s="624"/>
      <c r="T6" s="624"/>
      <c r="U6" s="624"/>
      <c r="V6" s="624"/>
      <c r="W6" s="624"/>
      <c r="X6" s="624"/>
      <c r="Y6" s="625"/>
      <c r="Z6" s="626">
        <v>0.4</v>
      </c>
      <c r="AA6" s="626"/>
      <c r="AB6" s="626"/>
      <c r="AC6" s="626"/>
      <c r="AD6" s="627">
        <v>134260</v>
      </c>
      <c r="AE6" s="627"/>
      <c r="AF6" s="627"/>
      <c r="AG6" s="627"/>
      <c r="AH6" s="627"/>
      <c r="AI6" s="627"/>
      <c r="AJ6" s="627"/>
      <c r="AK6" s="627"/>
      <c r="AL6" s="628">
        <v>2.7</v>
      </c>
      <c r="AM6" s="629"/>
      <c r="AN6" s="629"/>
      <c r="AO6" s="630"/>
      <c r="AP6" s="620" t="s">
        <v>222</v>
      </c>
      <c r="AQ6" s="621"/>
      <c r="AR6" s="621"/>
      <c r="AS6" s="621"/>
      <c r="AT6" s="621"/>
      <c r="AU6" s="621"/>
      <c r="AV6" s="621"/>
      <c r="AW6" s="621"/>
      <c r="AX6" s="621"/>
      <c r="AY6" s="621"/>
      <c r="AZ6" s="621"/>
      <c r="BA6" s="621"/>
      <c r="BB6" s="621"/>
      <c r="BC6" s="621"/>
      <c r="BD6" s="621"/>
      <c r="BE6" s="621"/>
      <c r="BF6" s="622"/>
      <c r="BG6" s="623">
        <v>1446178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103519</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103519</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416</v>
      </c>
      <c r="S7" s="624"/>
      <c r="T7" s="624"/>
      <c r="U7" s="624"/>
      <c r="V7" s="624"/>
      <c r="W7" s="624"/>
      <c r="X7" s="624"/>
      <c r="Y7" s="625"/>
      <c r="Z7" s="626">
        <v>0</v>
      </c>
      <c r="AA7" s="626"/>
      <c r="AB7" s="626"/>
      <c r="AC7" s="626"/>
      <c r="AD7" s="627">
        <v>416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733455</v>
      </c>
      <c r="BH7" s="624"/>
      <c r="BI7" s="624"/>
      <c r="BJ7" s="624"/>
      <c r="BK7" s="624"/>
      <c r="BL7" s="624"/>
      <c r="BM7" s="624"/>
      <c r="BN7" s="625"/>
      <c r="BO7" s="626">
        <v>50.7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10325517</v>
      </c>
      <c r="CS7" s="624"/>
      <c r="CT7" s="624"/>
      <c r="CU7" s="624"/>
      <c r="CV7" s="624"/>
      <c r="CW7" s="624"/>
      <c r="CX7" s="624"/>
      <c r="CY7" s="625"/>
      <c r="CZ7" s="626">
        <v>37.299999999999997</v>
      </c>
      <c r="DA7" s="626"/>
      <c r="DB7" s="626"/>
      <c r="DC7" s="626"/>
      <c r="DD7" s="632">
        <v>82899</v>
      </c>
      <c r="DE7" s="624"/>
      <c r="DF7" s="624"/>
      <c r="DG7" s="624"/>
      <c r="DH7" s="624"/>
      <c r="DI7" s="624"/>
      <c r="DJ7" s="624"/>
      <c r="DK7" s="624"/>
      <c r="DL7" s="624"/>
      <c r="DM7" s="624"/>
      <c r="DN7" s="624"/>
      <c r="DO7" s="624"/>
      <c r="DP7" s="625"/>
      <c r="DQ7" s="632">
        <v>7375988</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5854</v>
      </c>
      <c r="S8" s="624"/>
      <c r="T8" s="624"/>
      <c r="U8" s="624"/>
      <c r="V8" s="624"/>
      <c r="W8" s="624"/>
      <c r="X8" s="624"/>
      <c r="Y8" s="625"/>
      <c r="Z8" s="626">
        <v>0</v>
      </c>
      <c r="AA8" s="626"/>
      <c r="AB8" s="626"/>
      <c r="AC8" s="626"/>
      <c r="AD8" s="627">
        <v>5854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22976</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2583749</v>
      </c>
      <c r="CS8" s="624"/>
      <c r="CT8" s="624"/>
      <c r="CU8" s="624"/>
      <c r="CV8" s="624"/>
      <c r="CW8" s="624"/>
      <c r="CX8" s="624"/>
      <c r="CY8" s="625"/>
      <c r="CZ8" s="626">
        <v>9.3000000000000007</v>
      </c>
      <c r="DA8" s="626"/>
      <c r="DB8" s="626"/>
      <c r="DC8" s="626"/>
      <c r="DD8" s="632">
        <v>7642</v>
      </c>
      <c r="DE8" s="624"/>
      <c r="DF8" s="624"/>
      <c r="DG8" s="624"/>
      <c r="DH8" s="624"/>
      <c r="DI8" s="624"/>
      <c r="DJ8" s="624"/>
      <c r="DK8" s="624"/>
      <c r="DL8" s="624"/>
      <c r="DM8" s="624"/>
      <c r="DN8" s="624"/>
      <c r="DO8" s="624"/>
      <c r="DP8" s="625"/>
      <c r="DQ8" s="632">
        <v>1623098</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6559</v>
      </c>
      <c r="S9" s="624"/>
      <c r="T9" s="624"/>
      <c r="U9" s="624"/>
      <c r="V9" s="624"/>
      <c r="W9" s="624"/>
      <c r="X9" s="624"/>
      <c r="Y9" s="625"/>
      <c r="Z9" s="626">
        <v>0</v>
      </c>
      <c r="AA9" s="626"/>
      <c r="AB9" s="626"/>
      <c r="AC9" s="626"/>
      <c r="AD9" s="627">
        <v>6559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634610</v>
      </c>
      <c r="BH9" s="624"/>
      <c r="BI9" s="624"/>
      <c r="BJ9" s="624"/>
      <c r="BK9" s="624"/>
      <c r="BL9" s="624"/>
      <c r="BM9" s="624"/>
      <c r="BN9" s="625"/>
      <c r="BO9" s="626">
        <v>43.9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1890445</v>
      </c>
      <c r="CS9" s="624"/>
      <c r="CT9" s="624"/>
      <c r="CU9" s="624"/>
      <c r="CV9" s="624"/>
      <c r="CW9" s="624"/>
      <c r="CX9" s="624"/>
      <c r="CY9" s="625"/>
      <c r="CZ9" s="626">
        <v>6.8</v>
      </c>
      <c r="DA9" s="626"/>
      <c r="DB9" s="626"/>
      <c r="DC9" s="626"/>
      <c r="DD9" s="632">
        <v>73658</v>
      </c>
      <c r="DE9" s="624"/>
      <c r="DF9" s="624"/>
      <c r="DG9" s="624"/>
      <c r="DH9" s="624"/>
      <c r="DI9" s="624"/>
      <c r="DJ9" s="624"/>
      <c r="DK9" s="624"/>
      <c r="DL9" s="624"/>
      <c r="DM9" s="624"/>
      <c r="DN9" s="624"/>
      <c r="DO9" s="624"/>
      <c r="DP9" s="625"/>
      <c r="DQ9" s="632">
        <v>636656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38607</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7380</v>
      </c>
      <c r="CS10" s="624"/>
      <c r="CT10" s="624"/>
      <c r="CU10" s="624"/>
      <c r="CV10" s="624"/>
      <c r="CW10" s="624"/>
      <c r="CX10" s="624"/>
      <c r="CY10" s="625"/>
      <c r="CZ10" s="626">
        <v>0</v>
      </c>
      <c r="DA10" s="626"/>
      <c r="DB10" s="626"/>
      <c r="DC10" s="626"/>
      <c r="DD10" s="632">
        <v>2090</v>
      </c>
      <c r="DE10" s="624"/>
      <c r="DF10" s="624"/>
      <c r="DG10" s="624"/>
      <c r="DH10" s="624"/>
      <c r="DI10" s="624"/>
      <c r="DJ10" s="624"/>
      <c r="DK10" s="624"/>
      <c r="DL10" s="624"/>
      <c r="DM10" s="624"/>
      <c r="DN10" s="624"/>
      <c r="DO10" s="624"/>
      <c r="DP10" s="625"/>
      <c r="DQ10" s="632">
        <v>6396</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413798</v>
      </c>
      <c r="S11" s="624"/>
      <c r="T11" s="624"/>
      <c r="U11" s="624"/>
      <c r="V11" s="624"/>
      <c r="W11" s="624"/>
      <c r="X11" s="624"/>
      <c r="Y11" s="625"/>
      <c r="Z11" s="628">
        <v>1.3</v>
      </c>
      <c r="AA11" s="629"/>
      <c r="AB11" s="629"/>
      <c r="AC11" s="635"/>
      <c r="AD11" s="632">
        <v>413798</v>
      </c>
      <c r="AE11" s="624"/>
      <c r="AF11" s="624"/>
      <c r="AG11" s="624"/>
      <c r="AH11" s="624"/>
      <c r="AI11" s="624"/>
      <c r="AJ11" s="624"/>
      <c r="AK11" s="625"/>
      <c r="AL11" s="628">
        <v>8.4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37262</v>
      </c>
      <c r="BH11" s="624"/>
      <c r="BI11" s="624"/>
      <c r="BJ11" s="624"/>
      <c r="BK11" s="624"/>
      <c r="BL11" s="624"/>
      <c r="BM11" s="624"/>
      <c r="BN11" s="625"/>
      <c r="BO11" s="626">
        <v>2.6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4767408</v>
      </c>
      <c r="CS11" s="624"/>
      <c r="CT11" s="624"/>
      <c r="CU11" s="624"/>
      <c r="CV11" s="624"/>
      <c r="CW11" s="624"/>
      <c r="CX11" s="624"/>
      <c r="CY11" s="625"/>
      <c r="CZ11" s="626">
        <v>17.2</v>
      </c>
      <c r="DA11" s="626"/>
      <c r="DB11" s="626"/>
      <c r="DC11" s="626"/>
      <c r="DD11" s="632">
        <v>3737941</v>
      </c>
      <c r="DE11" s="624"/>
      <c r="DF11" s="624"/>
      <c r="DG11" s="624"/>
      <c r="DH11" s="624"/>
      <c r="DI11" s="624"/>
      <c r="DJ11" s="624"/>
      <c r="DK11" s="624"/>
      <c r="DL11" s="624"/>
      <c r="DM11" s="624"/>
      <c r="DN11" s="624"/>
      <c r="DO11" s="624"/>
      <c r="DP11" s="625"/>
      <c r="DQ11" s="632">
        <v>325669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637308</v>
      </c>
      <c r="BH12" s="624"/>
      <c r="BI12" s="624"/>
      <c r="BJ12" s="624"/>
      <c r="BK12" s="624"/>
      <c r="BL12" s="624"/>
      <c r="BM12" s="624"/>
      <c r="BN12" s="625"/>
      <c r="BO12" s="626">
        <v>44.1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1795665</v>
      </c>
      <c r="CS12" s="624"/>
      <c r="CT12" s="624"/>
      <c r="CU12" s="624"/>
      <c r="CV12" s="624"/>
      <c r="CW12" s="624"/>
      <c r="CX12" s="624"/>
      <c r="CY12" s="625"/>
      <c r="CZ12" s="626">
        <v>6.5</v>
      </c>
      <c r="DA12" s="626"/>
      <c r="DB12" s="626"/>
      <c r="DC12" s="626"/>
      <c r="DD12" s="632">
        <v>1076169</v>
      </c>
      <c r="DE12" s="624"/>
      <c r="DF12" s="624"/>
      <c r="DG12" s="624"/>
      <c r="DH12" s="624"/>
      <c r="DI12" s="624"/>
      <c r="DJ12" s="624"/>
      <c r="DK12" s="624"/>
      <c r="DL12" s="624"/>
      <c r="DM12" s="624"/>
      <c r="DN12" s="624"/>
      <c r="DO12" s="624"/>
      <c r="DP12" s="625"/>
      <c r="DQ12" s="632">
        <v>529166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617753</v>
      </c>
      <c r="BH13" s="624"/>
      <c r="BI13" s="624"/>
      <c r="BJ13" s="624"/>
      <c r="BK13" s="624"/>
      <c r="BL13" s="624"/>
      <c r="BM13" s="624"/>
      <c r="BN13" s="625"/>
      <c r="BO13" s="626">
        <v>42.7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2589563</v>
      </c>
      <c r="CS13" s="624"/>
      <c r="CT13" s="624"/>
      <c r="CU13" s="624"/>
      <c r="CV13" s="624"/>
      <c r="CW13" s="624"/>
      <c r="CX13" s="624"/>
      <c r="CY13" s="625"/>
      <c r="CZ13" s="626">
        <v>9.3000000000000007</v>
      </c>
      <c r="DA13" s="626"/>
      <c r="DB13" s="626"/>
      <c r="DC13" s="626"/>
      <c r="DD13" s="632">
        <v>1856787</v>
      </c>
      <c r="DE13" s="624"/>
      <c r="DF13" s="624"/>
      <c r="DG13" s="624"/>
      <c r="DH13" s="624"/>
      <c r="DI13" s="624"/>
      <c r="DJ13" s="624"/>
      <c r="DK13" s="624"/>
      <c r="DL13" s="624"/>
      <c r="DM13" s="624"/>
      <c r="DN13" s="624"/>
      <c r="DO13" s="624"/>
      <c r="DP13" s="625"/>
      <c r="DQ13" s="632">
        <v>699995</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1443</v>
      </c>
      <c r="S14" s="624"/>
      <c r="T14" s="624"/>
      <c r="U14" s="624"/>
      <c r="V14" s="624"/>
      <c r="W14" s="624"/>
      <c r="X14" s="624"/>
      <c r="Y14" s="625"/>
      <c r="Z14" s="626">
        <v>0</v>
      </c>
      <c r="AA14" s="626"/>
      <c r="AB14" s="626"/>
      <c r="AC14" s="626"/>
      <c r="AD14" s="627">
        <v>1443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23039</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1735878</v>
      </c>
      <c r="CS14" s="624"/>
      <c r="CT14" s="624"/>
      <c r="CU14" s="624"/>
      <c r="CV14" s="624"/>
      <c r="CW14" s="624"/>
      <c r="CX14" s="624"/>
      <c r="CY14" s="625"/>
      <c r="CZ14" s="626">
        <v>6.3</v>
      </c>
      <c r="DA14" s="626"/>
      <c r="DB14" s="626"/>
      <c r="DC14" s="626"/>
      <c r="DD14" s="632">
        <v>950070</v>
      </c>
      <c r="DE14" s="624"/>
      <c r="DF14" s="624"/>
      <c r="DG14" s="624"/>
      <c r="DH14" s="624"/>
      <c r="DI14" s="624"/>
      <c r="DJ14" s="624"/>
      <c r="DK14" s="624"/>
      <c r="DL14" s="624"/>
      <c r="DM14" s="624"/>
      <c r="DN14" s="624"/>
      <c r="DO14" s="624"/>
      <c r="DP14" s="625"/>
      <c r="DQ14" s="632">
        <v>427200</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52376</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1471773</v>
      </c>
      <c r="CS15" s="624"/>
      <c r="CT15" s="624"/>
      <c r="CU15" s="624"/>
      <c r="CV15" s="624"/>
      <c r="CW15" s="624"/>
      <c r="CX15" s="624"/>
      <c r="CY15" s="625"/>
      <c r="CZ15" s="626">
        <v>5.3</v>
      </c>
      <c r="DA15" s="626"/>
      <c r="DB15" s="626"/>
      <c r="DC15" s="626"/>
      <c r="DD15" s="632">
        <v>574766</v>
      </c>
      <c r="DE15" s="624"/>
      <c r="DF15" s="624"/>
      <c r="DG15" s="624"/>
      <c r="DH15" s="624"/>
      <c r="DI15" s="624"/>
      <c r="DJ15" s="624"/>
      <c r="DK15" s="624"/>
      <c r="DL15" s="624"/>
      <c r="DM15" s="624"/>
      <c r="DN15" s="624"/>
      <c r="DO15" s="624"/>
      <c r="DP15" s="625"/>
      <c r="DQ15" s="632">
        <v>516014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10613</v>
      </c>
      <c r="S16" s="624"/>
      <c r="T16" s="624"/>
      <c r="U16" s="624"/>
      <c r="V16" s="624"/>
      <c r="W16" s="624"/>
      <c r="X16" s="624"/>
      <c r="Y16" s="625"/>
      <c r="Z16" s="626">
        <v>0</v>
      </c>
      <c r="AA16" s="626"/>
      <c r="AB16" s="626"/>
      <c r="AC16" s="626"/>
      <c r="AD16" s="627">
        <v>10613</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190308</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43867</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36182</v>
      </c>
      <c r="S17" s="624"/>
      <c r="T17" s="624"/>
      <c r="U17" s="624"/>
      <c r="V17" s="624"/>
      <c r="W17" s="624"/>
      <c r="X17" s="624"/>
      <c r="Y17" s="625"/>
      <c r="Z17" s="626">
        <v>0.1</v>
      </c>
      <c r="AA17" s="626"/>
      <c r="AB17" s="626"/>
      <c r="AC17" s="626"/>
      <c r="AD17" s="627">
        <v>36182</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248131</v>
      </c>
      <c r="CS17" s="624"/>
      <c r="CT17" s="624"/>
      <c r="CU17" s="624"/>
      <c r="CV17" s="624"/>
      <c r="CW17" s="624"/>
      <c r="CX17" s="624"/>
      <c r="CY17" s="625"/>
      <c r="CZ17" s="626">
        <v>0.9</v>
      </c>
      <c r="DA17" s="626"/>
      <c r="DB17" s="626"/>
      <c r="DC17" s="626"/>
      <c r="DD17" s="632" t="s">
        <v>122</v>
      </c>
      <c r="DE17" s="624"/>
      <c r="DF17" s="624"/>
      <c r="DG17" s="624"/>
      <c r="DH17" s="624"/>
      <c r="DI17" s="624"/>
      <c r="DJ17" s="624"/>
      <c r="DK17" s="624"/>
      <c r="DL17" s="624"/>
      <c r="DM17" s="624"/>
      <c r="DN17" s="624"/>
      <c r="DO17" s="624"/>
      <c r="DP17" s="625"/>
      <c r="DQ17" s="632">
        <v>248131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7330</v>
      </c>
      <c r="S18" s="624"/>
      <c r="T18" s="624"/>
      <c r="U18" s="624"/>
      <c r="V18" s="624"/>
      <c r="W18" s="624"/>
      <c r="X18" s="624"/>
      <c r="Y18" s="625"/>
      <c r="Z18" s="626">
        <v>0</v>
      </c>
      <c r="AA18" s="626"/>
      <c r="AB18" s="626"/>
      <c r="AC18" s="626"/>
      <c r="AD18" s="627">
        <v>7330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7330</v>
      </c>
      <c r="S19" s="624"/>
      <c r="T19" s="624"/>
      <c r="U19" s="624"/>
      <c r="V19" s="624"/>
      <c r="W19" s="624"/>
      <c r="X19" s="624"/>
      <c r="Y19" s="625"/>
      <c r="Z19" s="626">
        <v>0</v>
      </c>
      <c r="AA19" s="626"/>
      <c r="AB19" s="626"/>
      <c r="AC19" s="626"/>
      <c r="AD19" s="627">
        <v>7330</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27709336</v>
      </c>
      <c r="CS20" s="624"/>
      <c r="CT20" s="624"/>
      <c r="CU20" s="624"/>
      <c r="CV20" s="624"/>
      <c r="CW20" s="624"/>
      <c r="CX20" s="624"/>
      <c r="CY20" s="625"/>
      <c r="CZ20" s="626">
        <v>100</v>
      </c>
      <c r="DA20" s="626"/>
      <c r="DB20" s="626"/>
      <c r="DC20" s="626"/>
      <c r="DD20" s="632">
        <v>8362022</v>
      </c>
      <c r="DE20" s="624"/>
      <c r="DF20" s="624"/>
      <c r="DG20" s="624"/>
      <c r="DH20" s="624"/>
      <c r="DI20" s="624"/>
      <c r="DJ20" s="624"/>
      <c r="DK20" s="624"/>
      <c r="DL20" s="624"/>
      <c r="DM20" s="624"/>
      <c r="DN20" s="624"/>
      <c r="DO20" s="624"/>
      <c r="DP20" s="625"/>
      <c r="DQ20" s="632">
        <v>12535699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8392981</v>
      </c>
      <c r="S21" s="624"/>
      <c r="T21" s="624"/>
      <c r="U21" s="624"/>
      <c r="V21" s="624"/>
      <c r="W21" s="624"/>
      <c r="X21" s="624"/>
      <c r="Y21" s="625"/>
      <c r="Z21" s="626">
        <v>27.3</v>
      </c>
      <c r="AA21" s="626"/>
      <c r="AB21" s="626"/>
      <c r="AC21" s="626"/>
      <c r="AD21" s="627">
        <v>2786897</v>
      </c>
      <c r="AE21" s="627"/>
      <c r="AF21" s="627"/>
      <c r="AG21" s="627"/>
      <c r="AH21" s="627"/>
      <c r="AI21" s="627"/>
      <c r="AJ21" s="627"/>
      <c r="AK21" s="627"/>
      <c r="AL21" s="628">
        <v>56.7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2786897</v>
      </c>
      <c r="S22" s="624"/>
      <c r="T22" s="624"/>
      <c r="U22" s="624"/>
      <c r="V22" s="624"/>
      <c r="W22" s="624"/>
      <c r="X22" s="624"/>
      <c r="Y22" s="625"/>
      <c r="Z22" s="626">
        <v>9.1</v>
      </c>
      <c r="AA22" s="626"/>
      <c r="AB22" s="626"/>
      <c r="AC22" s="626"/>
      <c r="AD22" s="627">
        <v>2786897</v>
      </c>
      <c r="AE22" s="627"/>
      <c r="AF22" s="627"/>
      <c r="AG22" s="627"/>
      <c r="AH22" s="627"/>
      <c r="AI22" s="627"/>
      <c r="AJ22" s="627"/>
      <c r="AK22" s="627"/>
      <c r="AL22" s="628">
        <v>56.7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297272</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5308812</v>
      </c>
      <c r="S24" s="624"/>
      <c r="T24" s="624"/>
      <c r="U24" s="624"/>
      <c r="V24" s="624"/>
      <c r="W24" s="624"/>
      <c r="X24" s="624"/>
      <c r="Y24" s="625"/>
      <c r="Z24" s="626">
        <v>17.3</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2655413</v>
      </c>
      <c r="CS24" s="613"/>
      <c r="CT24" s="613"/>
      <c r="CU24" s="613"/>
      <c r="CV24" s="613"/>
      <c r="CW24" s="613"/>
      <c r="CX24" s="613"/>
      <c r="CY24" s="614"/>
      <c r="CZ24" s="617">
        <v>9.6</v>
      </c>
      <c r="DA24" s="618"/>
      <c r="DB24" s="618"/>
      <c r="DC24" s="634"/>
      <c r="DD24" s="653">
        <v>1950496</v>
      </c>
      <c r="DE24" s="613"/>
      <c r="DF24" s="613"/>
      <c r="DG24" s="613"/>
      <c r="DH24" s="613"/>
      <c r="DI24" s="613"/>
      <c r="DJ24" s="613"/>
      <c r="DK24" s="614"/>
      <c r="DL24" s="653">
        <v>1835846</v>
      </c>
      <c r="DM24" s="613"/>
      <c r="DN24" s="613"/>
      <c r="DO24" s="613"/>
      <c r="DP24" s="613"/>
      <c r="DQ24" s="613"/>
      <c r="DR24" s="613"/>
      <c r="DS24" s="613"/>
      <c r="DT24" s="613"/>
      <c r="DU24" s="613"/>
      <c r="DV24" s="614"/>
      <c r="DW24" s="617">
        <v>37.299999999999997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10455614</v>
      </c>
      <c r="S25" s="624"/>
      <c r="T25" s="624"/>
      <c r="U25" s="624"/>
      <c r="V25" s="624"/>
      <c r="W25" s="624"/>
      <c r="X25" s="624"/>
      <c r="Y25" s="625"/>
      <c r="Z25" s="626">
        <v>34</v>
      </c>
      <c r="AA25" s="626"/>
      <c r="AB25" s="626"/>
      <c r="AC25" s="626"/>
      <c r="AD25" s="627">
        <v>4849530</v>
      </c>
      <c r="AE25" s="627"/>
      <c r="AF25" s="627"/>
      <c r="AG25" s="627"/>
      <c r="AH25" s="627"/>
      <c r="AI25" s="627"/>
      <c r="AJ25" s="627"/>
      <c r="AK25" s="627"/>
      <c r="AL25" s="628">
        <v>98.6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1764564</v>
      </c>
      <c r="CS25" s="656"/>
      <c r="CT25" s="656"/>
      <c r="CU25" s="656"/>
      <c r="CV25" s="656"/>
      <c r="CW25" s="656"/>
      <c r="CX25" s="656"/>
      <c r="CY25" s="657"/>
      <c r="CZ25" s="628">
        <v>6.4</v>
      </c>
      <c r="DA25" s="654"/>
      <c r="DB25" s="654"/>
      <c r="DC25" s="658"/>
      <c r="DD25" s="632">
        <v>1522036</v>
      </c>
      <c r="DE25" s="656"/>
      <c r="DF25" s="656"/>
      <c r="DG25" s="656"/>
      <c r="DH25" s="656"/>
      <c r="DI25" s="656"/>
      <c r="DJ25" s="656"/>
      <c r="DK25" s="657"/>
      <c r="DL25" s="632">
        <v>1408573</v>
      </c>
      <c r="DM25" s="656"/>
      <c r="DN25" s="656"/>
      <c r="DO25" s="656"/>
      <c r="DP25" s="656"/>
      <c r="DQ25" s="656"/>
      <c r="DR25" s="656"/>
      <c r="DS25" s="656"/>
      <c r="DT25" s="656"/>
      <c r="DU25" s="656"/>
      <c r="DV25" s="657"/>
      <c r="DW25" s="628">
        <v>28.6</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v>571</v>
      </c>
      <c r="S26" s="624"/>
      <c r="T26" s="624"/>
      <c r="U26" s="624"/>
      <c r="V26" s="624"/>
      <c r="W26" s="624"/>
      <c r="X26" s="624"/>
      <c r="Y26" s="625"/>
      <c r="Z26" s="626">
        <v>0</v>
      </c>
      <c r="AA26" s="626"/>
      <c r="AB26" s="626"/>
      <c r="AC26" s="626"/>
      <c r="AD26" s="627">
        <v>571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1227215</v>
      </c>
      <c r="CS26" s="624"/>
      <c r="CT26" s="624"/>
      <c r="CU26" s="624"/>
      <c r="CV26" s="624"/>
      <c r="CW26" s="624"/>
      <c r="CX26" s="624"/>
      <c r="CY26" s="625"/>
      <c r="CZ26" s="628">
        <v>4.4000000000000004</v>
      </c>
      <c r="DA26" s="654"/>
      <c r="DB26" s="654"/>
      <c r="DC26" s="658"/>
      <c r="DD26" s="632">
        <v>1030512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5391</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1446178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642718</v>
      </c>
      <c r="CS27" s="656"/>
      <c r="CT27" s="656"/>
      <c r="CU27" s="656"/>
      <c r="CV27" s="656"/>
      <c r="CW27" s="656"/>
      <c r="CX27" s="656"/>
      <c r="CY27" s="657"/>
      <c r="CZ27" s="628">
        <v>2.2999999999999998</v>
      </c>
      <c r="DA27" s="654"/>
      <c r="DB27" s="654"/>
      <c r="DC27" s="658"/>
      <c r="DD27" s="632">
        <v>180329</v>
      </c>
      <c r="DE27" s="656"/>
      <c r="DF27" s="656"/>
      <c r="DG27" s="656"/>
      <c r="DH27" s="656"/>
      <c r="DI27" s="656"/>
      <c r="DJ27" s="656"/>
      <c r="DK27" s="657"/>
      <c r="DL27" s="632">
        <v>179142</v>
      </c>
      <c r="DM27" s="656"/>
      <c r="DN27" s="656"/>
      <c r="DO27" s="656"/>
      <c r="DP27" s="656"/>
      <c r="DQ27" s="656"/>
      <c r="DR27" s="656"/>
      <c r="DS27" s="656"/>
      <c r="DT27" s="656"/>
      <c r="DU27" s="656"/>
      <c r="DV27" s="657"/>
      <c r="DW27" s="628">
        <v>3.6</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83893</v>
      </c>
      <c r="S28" s="624"/>
      <c r="T28" s="624"/>
      <c r="U28" s="624"/>
      <c r="V28" s="624"/>
      <c r="W28" s="624"/>
      <c r="X28" s="624"/>
      <c r="Y28" s="625"/>
      <c r="Z28" s="626">
        <v>0.3</v>
      </c>
      <c r="AA28" s="626"/>
      <c r="AB28" s="626"/>
      <c r="AC28" s="626"/>
      <c r="AD28" s="627">
        <v>51359</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248131</v>
      </c>
      <c r="CS28" s="624"/>
      <c r="CT28" s="624"/>
      <c r="CU28" s="624"/>
      <c r="CV28" s="624"/>
      <c r="CW28" s="624"/>
      <c r="CX28" s="624"/>
      <c r="CY28" s="625"/>
      <c r="CZ28" s="628">
        <v>0.9</v>
      </c>
      <c r="DA28" s="654"/>
      <c r="DB28" s="654"/>
      <c r="DC28" s="658"/>
      <c r="DD28" s="632">
        <v>248131</v>
      </c>
      <c r="DE28" s="624"/>
      <c r="DF28" s="624"/>
      <c r="DG28" s="624"/>
      <c r="DH28" s="624"/>
      <c r="DI28" s="624"/>
      <c r="DJ28" s="624"/>
      <c r="DK28" s="625"/>
      <c r="DL28" s="632">
        <v>248131</v>
      </c>
      <c r="DM28" s="624"/>
      <c r="DN28" s="624"/>
      <c r="DO28" s="624"/>
      <c r="DP28" s="624"/>
      <c r="DQ28" s="624"/>
      <c r="DR28" s="624"/>
      <c r="DS28" s="624"/>
      <c r="DT28" s="624"/>
      <c r="DU28" s="624"/>
      <c r="DV28" s="625"/>
      <c r="DW28" s="628">
        <v>5</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18316</v>
      </c>
      <c r="S29" s="624"/>
      <c r="T29" s="624"/>
      <c r="U29" s="624"/>
      <c r="V29" s="624"/>
      <c r="W29" s="624"/>
      <c r="X29" s="624"/>
      <c r="Y29" s="625"/>
      <c r="Z29" s="626">
        <v>0.1</v>
      </c>
      <c r="AA29" s="626"/>
      <c r="AB29" s="626"/>
      <c r="AC29" s="626"/>
      <c r="AD29" s="627">
        <v>6658</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248131</v>
      </c>
      <c r="CS29" s="656"/>
      <c r="CT29" s="656"/>
      <c r="CU29" s="656"/>
      <c r="CV29" s="656"/>
      <c r="CW29" s="656"/>
      <c r="CX29" s="656"/>
      <c r="CY29" s="657"/>
      <c r="CZ29" s="628">
        <v>0.9</v>
      </c>
      <c r="DA29" s="654"/>
      <c r="DB29" s="654"/>
      <c r="DC29" s="658"/>
      <c r="DD29" s="632">
        <v>248131</v>
      </c>
      <c r="DE29" s="656"/>
      <c r="DF29" s="656"/>
      <c r="DG29" s="656"/>
      <c r="DH29" s="656"/>
      <c r="DI29" s="656"/>
      <c r="DJ29" s="656"/>
      <c r="DK29" s="657"/>
      <c r="DL29" s="632">
        <v>248131</v>
      </c>
      <c r="DM29" s="656"/>
      <c r="DN29" s="656"/>
      <c r="DO29" s="656"/>
      <c r="DP29" s="656"/>
      <c r="DQ29" s="656"/>
      <c r="DR29" s="656"/>
      <c r="DS29" s="656"/>
      <c r="DT29" s="656"/>
      <c r="DU29" s="656"/>
      <c r="DV29" s="657"/>
      <c r="DW29" s="628">
        <v>5</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6221151</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242494</v>
      </c>
      <c r="CS30" s="624"/>
      <c r="CT30" s="624"/>
      <c r="CU30" s="624"/>
      <c r="CV30" s="624"/>
      <c r="CW30" s="624"/>
      <c r="CX30" s="624"/>
      <c r="CY30" s="625"/>
      <c r="CZ30" s="628">
        <v>0.9</v>
      </c>
      <c r="DA30" s="654"/>
      <c r="DB30" s="654"/>
      <c r="DC30" s="658"/>
      <c r="DD30" s="632">
        <v>242494</v>
      </c>
      <c r="DE30" s="624"/>
      <c r="DF30" s="624"/>
      <c r="DG30" s="624"/>
      <c r="DH30" s="624"/>
      <c r="DI30" s="624"/>
      <c r="DJ30" s="624"/>
      <c r="DK30" s="625"/>
      <c r="DL30" s="632">
        <v>242494</v>
      </c>
      <c r="DM30" s="624"/>
      <c r="DN30" s="624"/>
      <c r="DO30" s="624"/>
      <c r="DP30" s="624"/>
      <c r="DQ30" s="624"/>
      <c r="DR30" s="624"/>
      <c r="DS30" s="624"/>
      <c r="DT30" s="624"/>
      <c r="DU30" s="624"/>
      <c r="DV30" s="625"/>
      <c r="DW30" s="628">
        <v>4.9000000000000004</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99.4</v>
      </c>
      <c r="BH31" s="667"/>
      <c r="BI31" s="667"/>
      <c r="BJ31" s="667"/>
      <c r="BK31" s="667"/>
      <c r="BL31" s="667"/>
      <c r="BM31" s="618">
        <v>98.7</v>
      </c>
      <c r="BN31" s="667"/>
      <c r="BO31" s="667"/>
      <c r="BP31" s="667"/>
      <c r="BQ31" s="668"/>
      <c r="BR31" s="679">
        <v>99.3</v>
      </c>
      <c r="BS31" s="667"/>
      <c r="BT31" s="667"/>
      <c r="BU31" s="667"/>
      <c r="BV31" s="667"/>
      <c r="BW31" s="667"/>
      <c r="BX31" s="618">
        <v>98.7</v>
      </c>
      <c r="BY31" s="667"/>
      <c r="BZ31" s="667"/>
      <c r="CA31" s="667"/>
      <c r="CB31" s="668"/>
      <c r="CD31" s="661"/>
      <c r="CE31" s="662"/>
      <c r="CF31" s="620" t="s">
        <v>301</v>
      </c>
      <c r="CG31" s="621"/>
      <c r="CH31" s="621"/>
      <c r="CI31" s="621"/>
      <c r="CJ31" s="621"/>
      <c r="CK31" s="621"/>
      <c r="CL31" s="621"/>
      <c r="CM31" s="621"/>
      <c r="CN31" s="621"/>
      <c r="CO31" s="621"/>
      <c r="CP31" s="621"/>
      <c r="CQ31" s="622"/>
      <c r="CR31" s="623">
        <v>5637</v>
      </c>
      <c r="CS31" s="656"/>
      <c r="CT31" s="656"/>
      <c r="CU31" s="656"/>
      <c r="CV31" s="656"/>
      <c r="CW31" s="656"/>
      <c r="CX31" s="656"/>
      <c r="CY31" s="657"/>
      <c r="CZ31" s="628">
        <v>0</v>
      </c>
      <c r="DA31" s="654"/>
      <c r="DB31" s="654"/>
      <c r="DC31" s="658"/>
      <c r="DD31" s="632">
        <v>5637</v>
      </c>
      <c r="DE31" s="656"/>
      <c r="DF31" s="656"/>
      <c r="DG31" s="656"/>
      <c r="DH31" s="656"/>
      <c r="DI31" s="656"/>
      <c r="DJ31" s="656"/>
      <c r="DK31" s="657"/>
      <c r="DL31" s="632">
        <v>5637</v>
      </c>
      <c r="DM31" s="656"/>
      <c r="DN31" s="656"/>
      <c r="DO31" s="656"/>
      <c r="DP31" s="656"/>
      <c r="DQ31" s="656"/>
      <c r="DR31" s="656"/>
      <c r="DS31" s="656"/>
      <c r="DT31" s="656"/>
      <c r="DU31" s="656"/>
      <c r="DV31" s="657"/>
      <c r="DW31" s="628">
        <v>0.1</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1450364</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99.1</v>
      </c>
      <c r="BH32" s="656"/>
      <c r="BI32" s="656"/>
      <c r="BJ32" s="656"/>
      <c r="BK32" s="656"/>
      <c r="BL32" s="656"/>
      <c r="BM32" s="629">
        <v>97.9</v>
      </c>
      <c r="BN32" s="656"/>
      <c r="BO32" s="656"/>
      <c r="BP32" s="656"/>
      <c r="BQ32" s="678"/>
      <c r="BR32" s="680">
        <v>98.9</v>
      </c>
      <c r="BS32" s="656"/>
      <c r="BT32" s="656"/>
      <c r="BU32" s="656"/>
      <c r="BV32" s="656"/>
      <c r="BW32" s="656"/>
      <c r="BX32" s="629">
        <v>97.9</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99648</v>
      </c>
      <c r="S33" s="624"/>
      <c r="T33" s="624"/>
      <c r="U33" s="624"/>
      <c r="V33" s="624"/>
      <c r="W33" s="624"/>
      <c r="X33" s="624"/>
      <c r="Y33" s="625"/>
      <c r="Z33" s="626">
        <v>0.3</v>
      </c>
      <c r="AA33" s="626"/>
      <c r="AB33" s="626"/>
      <c r="AC33" s="626"/>
      <c r="AD33" s="627">
        <v>6734</v>
      </c>
      <c r="AE33" s="627"/>
      <c r="AF33" s="627"/>
      <c r="AG33" s="627"/>
      <c r="AH33" s="627"/>
      <c r="AI33" s="627"/>
      <c r="AJ33" s="627"/>
      <c r="AK33" s="627"/>
      <c r="AL33" s="628">
        <v>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99.6</v>
      </c>
      <c r="BH33" s="682"/>
      <c r="BI33" s="682"/>
      <c r="BJ33" s="682"/>
      <c r="BK33" s="682"/>
      <c r="BL33" s="682"/>
      <c r="BM33" s="683">
        <v>99.5</v>
      </c>
      <c r="BN33" s="682"/>
      <c r="BO33" s="682"/>
      <c r="BP33" s="682"/>
      <c r="BQ33" s="684"/>
      <c r="BR33" s="681">
        <v>99.7</v>
      </c>
      <c r="BS33" s="682"/>
      <c r="BT33" s="682"/>
      <c r="BU33" s="682"/>
      <c r="BV33" s="682"/>
      <c r="BW33" s="682"/>
      <c r="BX33" s="683">
        <v>99.5</v>
      </c>
      <c r="BY33" s="682"/>
      <c r="BZ33" s="682"/>
      <c r="CA33" s="682"/>
      <c r="CB33" s="684"/>
      <c r="CD33" s="620" t="s">
        <v>308</v>
      </c>
      <c r="CE33" s="621"/>
      <c r="CF33" s="621"/>
      <c r="CG33" s="621"/>
      <c r="CH33" s="621"/>
      <c r="CI33" s="621"/>
      <c r="CJ33" s="621"/>
      <c r="CK33" s="621"/>
      <c r="CL33" s="621"/>
      <c r="CM33" s="621"/>
      <c r="CN33" s="621"/>
      <c r="CO33" s="621"/>
      <c r="CP33" s="621"/>
      <c r="CQ33" s="622"/>
      <c r="CR33" s="623">
        <v>16501593</v>
      </c>
      <c r="CS33" s="656"/>
      <c r="CT33" s="656"/>
      <c r="CU33" s="656"/>
      <c r="CV33" s="656"/>
      <c r="CW33" s="656"/>
      <c r="CX33" s="656"/>
      <c r="CY33" s="657"/>
      <c r="CZ33" s="628">
        <v>59.6</v>
      </c>
      <c r="DA33" s="654"/>
      <c r="DB33" s="654"/>
      <c r="DC33" s="658"/>
      <c r="DD33" s="632">
        <v>10048423</v>
      </c>
      <c r="DE33" s="656"/>
      <c r="DF33" s="656"/>
      <c r="DG33" s="656"/>
      <c r="DH33" s="656"/>
      <c r="DI33" s="656"/>
      <c r="DJ33" s="656"/>
      <c r="DK33" s="657"/>
      <c r="DL33" s="632">
        <v>2362944</v>
      </c>
      <c r="DM33" s="656"/>
      <c r="DN33" s="656"/>
      <c r="DO33" s="656"/>
      <c r="DP33" s="656"/>
      <c r="DQ33" s="656"/>
      <c r="DR33" s="656"/>
      <c r="DS33" s="656"/>
      <c r="DT33" s="656"/>
      <c r="DU33" s="656"/>
      <c r="DV33" s="657"/>
      <c r="DW33" s="628">
        <v>48</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59313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3802484</v>
      </c>
      <c r="CS34" s="624"/>
      <c r="CT34" s="624"/>
      <c r="CU34" s="624"/>
      <c r="CV34" s="624"/>
      <c r="CW34" s="624"/>
      <c r="CX34" s="624"/>
      <c r="CY34" s="625"/>
      <c r="CZ34" s="628">
        <v>13.7</v>
      </c>
      <c r="DA34" s="654"/>
      <c r="DB34" s="654"/>
      <c r="DC34" s="658"/>
      <c r="DD34" s="632">
        <v>1327139</v>
      </c>
      <c r="DE34" s="624"/>
      <c r="DF34" s="624"/>
      <c r="DG34" s="624"/>
      <c r="DH34" s="624"/>
      <c r="DI34" s="624"/>
      <c r="DJ34" s="624"/>
      <c r="DK34" s="625"/>
      <c r="DL34" s="632">
        <v>725241</v>
      </c>
      <c r="DM34" s="624"/>
      <c r="DN34" s="624"/>
      <c r="DO34" s="624"/>
      <c r="DP34" s="624"/>
      <c r="DQ34" s="624"/>
      <c r="DR34" s="624"/>
      <c r="DS34" s="624"/>
      <c r="DT34" s="624"/>
      <c r="DU34" s="624"/>
      <c r="DV34" s="625"/>
      <c r="DW34" s="628">
        <v>14.7</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10500340</v>
      </c>
      <c r="S35" s="624"/>
      <c r="T35" s="624"/>
      <c r="U35" s="624"/>
      <c r="V35" s="624"/>
      <c r="W35" s="624"/>
      <c r="X35" s="624"/>
      <c r="Y35" s="625"/>
      <c r="Z35" s="626">
        <v>34.1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31634</v>
      </c>
      <c r="CS35" s="656"/>
      <c r="CT35" s="656"/>
      <c r="CU35" s="656"/>
      <c r="CV35" s="656"/>
      <c r="CW35" s="656"/>
      <c r="CX35" s="656"/>
      <c r="CY35" s="657"/>
      <c r="CZ35" s="628">
        <v>0.1</v>
      </c>
      <c r="DA35" s="654"/>
      <c r="DB35" s="654"/>
      <c r="DC35" s="658"/>
      <c r="DD35" s="632">
        <v>26317</v>
      </c>
      <c r="DE35" s="656"/>
      <c r="DF35" s="656"/>
      <c r="DG35" s="656"/>
      <c r="DH35" s="656"/>
      <c r="DI35" s="656"/>
      <c r="DJ35" s="656"/>
      <c r="DK35" s="657"/>
      <c r="DL35" s="632">
        <v>26174</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1385434</v>
      </c>
      <c r="S36" s="624"/>
      <c r="T36" s="624"/>
      <c r="U36" s="624"/>
      <c r="V36" s="624"/>
      <c r="W36" s="624"/>
      <c r="X36" s="624"/>
      <c r="Y36" s="625"/>
      <c r="Z36" s="626">
        <v>4.5</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1762594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233167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3242315</v>
      </c>
      <c r="CS36" s="624"/>
      <c r="CT36" s="624"/>
      <c r="CU36" s="624"/>
      <c r="CV36" s="624"/>
      <c r="CW36" s="624"/>
      <c r="CX36" s="624"/>
      <c r="CY36" s="625"/>
      <c r="CZ36" s="628">
        <v>11.7</v>
      </c>
      <c r="DA36" s="654"/>
      <c r="DB36" s="654"/>
      <c r="DC36" s="658"/>
      <c r="DD36" s="632">
        <v>1864267</v>
      </c>
      <c r="DE36" s="624"/>
      <c r="DF36" s="624"/>
      <c r="DG36" s="624"/>
      <c r="DH36" s="624"/>
      <c r="DI36" s="624"/>
      <c r="DJ36" s="624"/>
      <c r="DK36" s="625"/>
      <c r="DL36" s="632">
        <v>603083</v>
      </c>
      <c r="DM36" s="624"/>
      <c r="DN36" s="624"/>
      <c r="DO36" s="624"/>
      <c r="DP36" s="624"/>
      <c r="DQ36" s="624"/>
      <c r="DR36" s="624"/>
      <c r="DS36" s="624"/>
      <c r="DT36" s="624"/>
      <c r="DU36" s="624"/>
      <c r="DV36" s="625"/>
      <c r="DW36" s="628">
        <v>12.3</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415013</v>
      </c>
      <c r="S37" s="624"/>
      <c r="T37" s="624"/>
      <c r="U37" s="624"/>
      <c r="V37" s="624"/>
      <c r="W37" s="624"/>
      <c r="X37" s="624"/>
      <c r="Y37" s="625"/>
      <c r="Z37" s="626">
        <v>1.3</v>
      </c>
      <c r="AA37" s="626"/>
      <c r="AB37" s="626"/>
      <c r="AC37" s="626"/>
      <c r="AD37" s="627">
        <v>3746</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504900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264380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642469</v>
      </c>
      <c r="CS37" s="656"/>
      <c r="CT37" s="656"/>
      <c r="CU37" s="656"/>
      <c r="CV37" s="656"/>
      <c r="CW37" s="656"/>
      <c r="CX37" s="656"/>
      <c r="CY37" s="657"/>
      <c r="CZ37" s="628">
        <v>2.2999999999999998</v>
      </c>
      <c r="DA37" s="654"/>
      <c r="DB37" s="654"/>
      <c r="DC37" s="658"/>
      <c r="DD37" s="632">
        <v>642469</v>
      </c>
      <c r="DE37" s="656"/>
      <c r="DF37" s="656"/>
      <c r="DG37" s="656"/>
      <c r="DH37" s="656"/>
      <c r="DI37" s="656"/>
      <c r="DJ37" s="656"/>
      <c r="DK37" s="657"/>
      <c r="DL37" s="632">
        <v>416791</v>
      </c>
      <c r="DM37" s="656"/>
      <c r="DN37" s="656"/>
      <c r="DO37" s="656"/>
      <c r="DP37" s="656"/>
      <c r="DQ37" s="656"/>
      <c r="DR37" s="656"/>
      <c r="DS37" s="656"/>
      <c r="DT37" s="656"/>
      <c r="DU37" s="656"/>
      <c r="DV37" s="657"/>
      <c r="DW37" s="628">
        <v>8.5</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58900</v>
      </c>
      <c r="S38" s="624"/>
      <c r="T38" s="624"/>
      <c r="U38" s="624"/>
      <c r="V38" s="624"/>
      <c r="W38" s="624"/>
      <c r="X38" s="624"/>
      <c r="Y38" s="625"/>
      <c r="Z38" s="626">
        <v>0.2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240646</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3213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1257694</v>
      </c>
      <c r="CS38" s="624"/>
      <c r="CT38" s="624"/>
      <c r="CU38" s="624"/>
      <c r="CV38" s="624"/>
      <c r="CW38" s="624"/>
      <c r="CX38" s="624"/>
      <c r="CY38" s="625"/>
      <c r="CZ38" s="628">
        <v>4.5</v>
      </c>
      <c r="DA38" s="654"/>
      <c r="DB38" s="654"/>
      <c r="DC38" s="658"/>
      <c r="DD38" s="632">
        <v>1008446</v>
      </c>
      <c r="DE38" s="624"/>
      <c r="DF38" s="624"/>
      <c r="DG38" s="624"/>
      <c r="DH38" s="624"/>
      <c r="DI38" s="624"/>
      <c r="DJ38" s="624"/>
      <c r="DK38" s="625"/>
      <c r="DL38" s="632">
        <v>1008446</v>
      </c>
      <c r="DM38" s="624"/>
      <c r="DN38" s="624"/>
      <c r="DO38" s="624"/>
      <c r="DP38" s="624"/>
      <c r="DQ38" s="624"/>
      <c r="DR38" s="624"/>
      <c r="DS38" s="624"/>
      <c r="DT38" s="624"/>
      <c r="DU38" s="624"/>
      <c r="DV38" s="625"/>
      <c r="DW38" s="628">
        <v>20.5</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5232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8150466</v>
      </c>
      <c r="CS39" s="656"/>
      <c r="CT39" s="656"/>
      <c r="CU39" s="656"/>
      <c r="CV39" s="656"/>
      <c r="CW39" s="656"/>
      <c r="CX39" s="656"/>
      <c r="CY39" s="657"/>
      <c r="CZ39" s="628">
        <v>29.4</v>
      </c>
      <c r="DA39" s="654"/>
      <c r="DB39" s="654"/>
      <c r="DC39" s="658"/>
      <c r="DD39" s="632">
        <v>5822254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17000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30753948</v>
      </c>
      <c r="S41" s="696"/>
      <c r="T41" s="696"/>
      <c r="U41" s="696"/>
      <c r="V41" s="696"/>
      <c r="W41" s="696"/>
      <c r="X41" s="696"/>
      <c r="Y41" s="700"/>
      <c r="Z41" s="701">
        <v>100</v>
      </c>
      <c r="AA41" s="701"/>
      <c r="AB41" s="701"/>
      <c r="AC41" s="701"/>
      <c r="AD41" s="702">
        <v>4918598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303982</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v>42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713066</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522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8552330</v>
      </c>
      <c r="CS42" s="656"/>
      <c r="CT42" s="656"/>
      <c r="CU42" s="656"/>
      <c r="CV42" s="656"/>
      <c r="CW42" s="656"/>
      <c r="CX42" s="656"/>
      <c r="CY42" s="657"/>
      <c r="CZ42" s="628">
        <v>30.9</v>
      </c>
      <c r="DA42" s="654"/>
      <c r="DB42" s="654"/>
      <c r="DC42" s="658"/>
      <c r="DD42" s="632">
        <v>536780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8362022</v>
      </c>
      <c r="CS44" s="624"/>
      <c r="CT44" s="624"/>
      <c r="CU44" s="624"/>
      <c r="CV44" s="624"/>
      <c r="CW44" s="624"/>
      <c r="CX44" s="624"/>
      <c r="CY44" s="625"/>
      <c r="CZ44" s="628">
        <v>30.2</v>
      </c>
      <c r="DA44" s="629"/>
      <c r="DB44" s="629"/>
      <c r="DC44" s="635"/>
      <c r="DD44" s="632">
        <v>492913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8046209</v>
      </c>
      <c r="CS45" s="656"/>
      <c r="CT45" s="656"/>
      <c r="CU45" s="656"/>
      <c r="CV45" s="656"/>
      <c r="CW45" s="656"/>
      <c r="CX45" s="656"/>
      <c r="CY45" s="657"/>
      <c r="CZ45" s="628">
        <v>29</v>
      </c>
      <c r="DA45" s="654"/>
      <c r="DB45" s="654"/>
      <c r="DC45" s="658"/>
      <c r="DD45" s="632">
        <v>342892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315813</v>
      </c>
      <c r="CS46" s="624"/>
      <c r="CT46" s="624"/>
      <c r="CU46" s="624"/>
      <c r="CV46" s="624"/>
      <c r="CW46" s="624"/>
      <c r="CX46" s="624"/>
      <c r="CY46" s="625"/>
      <c r="CZ46" s="628">
        <v>1.1000000000000001</v>
      </c>
      <c r="DA46" s="629"/>
      <c r="DB46" s="629"/>
      <c r="DC46" s="635"/>
      <c r="DD46" s="632">
        <v>150021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v>190308</v>
      </c>
      <c r="CS47" s="656"/>
      <c r="CT47" s="656"/>
      <c r="CU47" s="656"/>
      <c r="CV47" s="656"/>
      <c r="CW47" s="656"/>
      <c r="CX47" s="656"/>
      <c r="CY47" s="657"/>
      <c r="CZ47" s="628">
        <v>0.7</v>
      </c>
      <c r="DA47" s="654"/>
      <c r="DB47" s="654"/>
      <c r="DC47" s="658"/>
      <c r="DD47" s="632">
        <v>43867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27709336</v>
      </c>
      <c r="CS49" s="682"/>
      <c r="CT49" s="682"/>
      <c r="CU49" s="682"/>
      <c r="CV49" s="682"/>
      <c r="CW49" s="682"/>
      <c r="CX49" s="682"/>
      <c r="CY49" s="711"/>
      <c r="CZ49" s="703">
        <v>100</v>
      </c>
      <c r="DA49" s="712"/>
      <c r="DB49" s="712"/>
      <c r="DC49" s="713"/>
      <c r="DD49" s="714">
        <v>12535699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Vq74XOGyG5CIOo9cFtKy/42lfpFip1BvZJbhlZ5fzkxv1LchH8gqy6nrBCJTRBQKL5mA1jg+6dz4poM2yKenA==" saltValue="0zqsSuiTZIwvU8ItY3nB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P114" zoomScale="70" zoomScaleNormal="70" zoomScaleSheetLayoutView="70" workbookViewId="0">
      <selection activeCell="AP76" sqref="AP76:AT76"/>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30753</v>
      </c>
      <c r="R7" s="753"/>
      <c r="S7" s="753"/>
      <c r="T7" s="753"/>
      <c r="U7" s="753"/>
      <c r="V7" s="753">
        <v>27709</v>
      </c>
      <c r="W7" s="753"/>
      <c r="X7" s="753"/>
      <c r="Y7" s="753"/>
      <c r="Z7" s="753"/>
      <c r="AA7" s="753">
        <v>3044</v>
      </c>
      <c r="AB7" s="753"/>
      <c r="AC7" s="753"/>
      <c r="AD7" s="753"/>
      <c r="AE7" s="754"/>
      <c r="AF7" s="755">
        <v>762</v>
      </c>
      <c r="AG7" s="756"/>
      <c r="AH7" s="756"/>
      <c r="AI7" s="756"/>
      <c r="AJ7" s="757"/>
      <c r="AK7" s="758">
        <v>10450</v>
      </c>
      <c r="AL7" s="759"/>
      <c r="AM7" s="759"/>
      <c r="AN7" s="759"/>
      <c r="AO7" s="759"/>
      <c r="AP7" s="759">
        <v>2026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376</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v>0</v>
      </c>
      <c r="AG8" s="787"/>
      <c r="AH8" s="787"/>
      <c r="AI8" s="787"/>
      <c r="AJ8" s="788"/>
      <c r="AK8" s="769">
        <v>1</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30754</v>
      </c>
      <c r="R23" s="793"/>
      <c r="S23" s="793"/>
      <c r="T23" s="793"/>
      <c r="U23" s="793"/>
      <c r="V23" s="793">
        <v>27709</v>
      </c>
      <c r="W23" s="793"/>
      <c r="X23" s="793"/>
      <c r="Y23" s="793"/>
      <c r="Z23" s="793"/>
      <c r="AA23" s="793">
        <v>3045</v>
      </c>
      <c r="AB23" s="793"/>
      <c r="AC23" s="793"/>
      <c r="AD23" s="793"/>
      <c r="AE23" s="794"/>
      <c r="AF23" s="795">
        <v>763</v>
      </c>
      <c r="AG23" s="793"/>
      <c r="AH23" s="793"/>
      <c r="AI23" s="793"/>
      <c r="AJ23" s="796"/>
      <c r="AK23" s="797"/>
      <c r="AL23" s="798"/>
      <c r="AM23" s="798"/>
      <c r="AN23" s="798"/>
      <c r="AO23" s="798"/>
      <c r="AP23" s="793">
        <v>2026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3795</v>
      </c>
      <c r="R28" s="823"/>
      <c r="S28" s="823"/>
      <c r="T28" s="823"/>
      <c r="U28" s="823"/>
      <c r="V28" s="823">
        <v>3562</v>
      </c>
      <c r="W28" s="823"/>
      <c r="X28" s="823"/>
      <c r="Y28" s="823"/>
      <c r="Z28" s="823"/>
      <c r="AA28" s="823">
        <v>233</v>
      </c>
      <c r="AB28" s="823"/>
      <c r="AC28" s="823"/>
      <c r="AD28" s="823"/>
      <c r="AE28" s="824"/>
      <c r="AF28" s="825">
        <v>233</v>
      </c>
      <c r="AG28" s="823"/>
      <c r="AH28" s="823"/>
      <c r="AI28" s="823"/>
      <c r="AJ28" s="826"/>
      <c r="AK28" s="827">
        <v>239</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361</v>
      </c>
      <c r="R29" s="784"/>
      <c r="S29" s="784"/>
      <c r="T29" s="784"/>
      <c r="U29" s="784"/>
      <c r="V29" s="784">
        <v>333</v>
      </c>
      <c r="W29" s="784"/>
      <c r="X29" s="784"/>
      <c r="Y29" s="784"/>
      <c r="Z29" s="784"/>
      <c r="AA29" s="784">
        <v>28</v>
      </c>
      <c r="AB29" s="784"/>
      <c r="AC29" s="784"/>
      <c r="AD29" s="784"/>
      <c r="AE29" s="785"/>
      <c r="AF29" s="786">
        <v>28</v>
      </c>
      <c r="AG29" s="787"/>
      <c r="AH29" s="787"/>
      <c r="AI29" s="787"/>
      <c r="AJ29" s="788"/>
      <c r="AK29" s="834">
        <v>94</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2961</v>
      </c>
      <c r="R30" s="784"/>
      <c r="S30" s="784"/>
      <c r="T30" s="784"/>
      <c r="U30" s="784"/>
      <c r="V30" s="784">
        <v>2745</v>
      </c>
      <c r="W30" s="784"/>
      <c r="X30" s="784"/>
      <c r="Y30" s="784"/>
      <c r="Z30" s="784"/>
      <c r="AA30" s="784">
        <v>216</v>
      </c>
      <c r="AB30" s="784"/>
      <c r="AC30" s="784"/>
      <c r="AD30" s="784"/>
      <c r="AE30" s="785"/>
      <c r="AF30" s="786">
        <v>216</v>
      </c>
      <c r="AG30" s="787"/>
      <c r="AH30" s="787"/>
      <c r="AI30" s="787"/>
      <c r="AJ30" s="788"/>
      <c r="AK30" s="834">
        <v>467</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119</v>
      </c>
      <c r="R31" s="784"/>
      <c r="S31" s="784"/>
      <c r="T31" s="784"/>
      <c r="U31" s="784"/>
      <c r="V31" s="784">
        <v>99</v>
      </c>
      <c r="W31" s="784"/>
      <c r="X31" s="784"/>
      <c r="Y31" s="784"/>
      <c r="Z31" s="784"/>
      <c r="AA31" s="784">
        <v>19</v>
      </c>
      <c r="AB31" s="784"/>
      <c r="AC31" s="784"/>
      <c r="AD31" s="784"/>
      <c r="AE31" s="785"/>
      <c r="AF31" s="786">
        <v>19</v>
      </c>
      <c r="AG31" s="787"/>
      <c r="AH31" s="787"/>
      <c r="AI31" s="787"/>
      <c r="AJ31" s="788"/>
      <c r="AK31" s="834">
        <v>72</v>
      </c>
      <c r="AL31" s="830"/>
      <c r="AM31" s="830"/>
      <c r="AN31" s="830"/>
      <c r="AO31" s="830"/>
      <c r="AP31" s="830" t="s">
        <v>552</v>
      </c>
      <c r="AQ31" s="830"/>
      <c r="AR31" s="830"/>
      <c r="AS31" s="830"/>
      <c r="AT31" s="830"/>
      <c r="AU31" s="830" t="s">
        <v>552</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508</v>
      </c>
      <c r="R32" s="784"/>
      <c r="S32" s="784"/>
      <c r="T32" s="784"/>
      <c r="U32" s="784"/>
      <c r="V32" s="784">
        <v>326</v>
      </c>
      <c r="W32" s="784"/>
      <c r="X32" s="784"/>
      <c r="Y32" s="784"/>
      <c r="Z32" s="784"/>
      <c r="AA32" s="784">
        <v>182</v>
      </c>
      <c r="AB32" s="784"/>
      <c r="AC32" s="784"/>
      <c r="AD32" s="784"/>
      <c r="AE32" s="785"/>
      <c r="AF32" s="786">
        <v>866</v>
      </c>
      <c r="AG32" s="787"/>
      <c r="AH32" s="787"/>
      <c r="AI32" s="787"/>
      <c r="AJ32" s="788"/>
      <c r="AK32" s="834">
        <v>14</v>
      </c>
      <c r="AL32" s="830"/>
      <c r="AM32" s="830"/>
      <c r="AN32" s="830"/>
      <c r="AO32" s="830"/>
      <c r="AP32" s="830">
        <v>1125</v>
      </c>
      <c r="AQ32" s="830"/>
      <c r="AR32" s="830"/>
      <c r="AS32" s="830"/>
      <c r="AT32" s="830"/>
      <c r="AU32" s="830">
        <v>327</v>
      </c>
      <c r="AV32" s="830"/>
      <c r="AW32" s="830"/>
      <c r="AX32" s="830"/>
      <c r="AY32" s="830"/>
      <c r="AZ32" s="831"/>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721</v>
      </c>
      <c r="R33" s="784"/>
      <c r="S33" s="784"/>
      <c r="T33" s="784"/>
      <c r="U33" s="784"/>
      <c r="V33" s="784">
        <v>334</v>
      </c>
      <c r="W33" s="784"/>
      <c r="X33" s="784"/>
      <c r="Y33" s="784"/>
      <c r="Z33" s="784"/>
      <c r="AA33" s="784">
        <v>387</v>
      </c>
      <c r="AB33" s="784"/>
      <c r="AC33" s="784"/>
      <c r="AD33" s="784"/>
      <c r="AE33" s="785"/>
      <c r="AF33" s="786">
        <v>387</v>
      </c>
      <c r="AG33" s="787"/>
      <c r="AH33" s="787"/>
      <c r="AI33" s="787"/>
      <c r="AJ33" s="788"/>
      <c r="AK33" s="834">
        <v>509</v>
      </c>
      <c r="AL33" s="830"/>
      <c r="AM33" s="830"/>
      <c r="AN33" s="830"/>
      <c r="AO33" s="830"/>
      <c r="AP33" s="830">
        <v>1216</v>
      </c>
      <c r="AQ33" s="830"/>
      <c r="AR33" s="830"/>
      <c r="AS33" s="830"/>
      <c r="AT33" s="830"/>
      <c r="AU33" s="830">
        <v>1216</v>
      </c>
      <c r="AV33" s="830"/>
      <c r="AW33" s="830"/>
      <c r="AX33" s="830"/>
      <c r="AY33" s="830"/>
      <c r="AZ33" s="831"/>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398</v>
      </c>
      <c r="C34" s="781"/>
      <c r="D34" s="781"/>
      <c r="E34" s="781"/>
      <c r="F34" s="781"/>
      <c r="G34" s="781"/>
      <c r="H34" s="781"/>
      <c r="I34" s="781"/>
      <c r="J34" s="781"/>
      <c r="K34" s="781"/>
      <c r="L34" s="781"/>
      <c r="M34" s="781"/>
      <c r="N34" s="781"/>
      <c r="O34" s="781"/>
      <c r="P34" s="782"/>
      <c r="Q34" s="783">
        <v>48</v>
      </c>
      <c r="R34" s="784"/>
      <c r="S34" s="784"/>
      <c r="T34" s="784"/>
      <c r="U34" s="784"/>
      <c r="V34" s="784">
        <v>23</v>
      </c>
      <c r="W34" s="784"/>
      <c r="X34" s="784"/>
      <c r="Y34" s="784"/>
      <c r="Z34" s="784"/>
      <c r="AA34" s="784">
        <v>25</v>
      </c>
      <c r="AB34" s="784"/>
      <c r="AC34" s="784"/>
      <c r="AD34" s="784"/>
      <c r="AE34" s="785"/>
      <c r="AF34" s="786">
        <v>25</v>
      </c>
      <c r="AG34" s="787"/>
      <c r="AH34" s="787"/>
      <c r="AI34" s="787"/>
      <c r="AJ34" s="788"/>
      <c r="AK34" s="834">
        <v>28</v>
      </c>
      <c r="AL34" s="830"/>
      <c r="AM34" s="830"/>
      <c r="AN34" s="830"/>
      <c r="AO34" s="830"/>
      <c r="AP34" s="830">
        <v>10</v>
      </c>
      <c r="AQ34" s="830"/>
      <c r="AR34" s="830"/>
      <c r="AS34" s="830"/>
      <c r="AT34" s="830"/>
      <c r="AU34" s="830">
        <v>10</v>
      </c>
      <c r="AV34" s="830"/>
      <c r="AW34" s="830"/>
      <c r="AX34" s="830"/>
      <c r="AY34" s="830"/>
      <c r="AZ34" s="831"/>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399</v>
      </c>
      <c r="C35" s="781"/>
      <c r="D35" s="781"/>
      <c r="E35" s="781"/>
      <c r="F35" s="781"/>
      <c r="G35" s="781"/>
      <c r="H35" s="781"/>
      <c r="I35" s="781"/>
      <c r="J35" s="781"/>
      <c r="K35" s="781"/>
      <c r="L35" s="781"/>
      <c r="M35" s="781"/>
      <c r="N35" s="781"/>
      <c r="O35" s="781"/>
      <c r="P35" s="782"/>
      <c r="Q35" s="783">
        <v>6</v>
      </c>
      <c r="R35" s="784"/>
      <c r="S35" s="784"/>
      <c r="T35" s="784"/>
      <c r="U35" s="784"/>
      <c r="V35" s="784" t="s">
        <v>552</v>
      </c>
      <c r="W35" s="784"/>
      <c r="X35" s="784"/>
      <c r="Y35" s="784"/>
      <c r="Z35" s="784"/>
      <c r="AA35" s="784">
        <v>6</v>
      </c>
      <c r="AB35" s="784"/>
      <c r="AC35" s="784"/>
      <c r="AD35" s="784"/>
      <c r="AE35" s="785"/>
      <c r="AF35" s="786">
        <v>6</v>
      </c>
      <c r="AG35" s="787"/>
      <c r="AH35" s="787"/>
      <c r="AI35" s="787"/>
      <c r="AJ35" s="788"/>
      <c r="AK35" s="834" t="s">
        <v>552</v>
      </c>
      <c r="AL35" s="830"/>
      <c r="AM35" s="830"/>
      <c r="AN35" s="830"/>
      <c r="AO35" s="830"/>
      <c r="AP35" s="830" t="s">
        <v>552</v>
      </c>
      <c r="AQ35" s="830"/>
      <c r="AR35" s="830"/>
      <c r="AS35" s="830"/>
      <c r="AT35" s="830"/>
      <c r="AU35" s="830" t="s">
        <v>552</v>
      </c>
      <c r="AV35" s="830"/>
      <c r="AW35" s="830"/>
      <c r="AX35" s="830"/>
      <c r="AY35" s="830"/>
      <c r="AZ35" s="831"/>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1780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558</v>
      </c>
      <c r="C68" s="870"/>
      <c r="D68" s="870"/>
      <c r="E68" s="870"/>
      <c r="F68" s="870"/>
      <c r="G68" s="870"/>
      <c r="H68" s="870"/>
      <c r="I68" s="870"/>
      <c r="J68" s="870"/>
      <c r="K68" s="870"/>
      <c r="L68" s="870"/>
      <c r="M68" s="870"/>
      <c r="N68" s="870"/>
      <c r="O68" s="870"/>
      <c r="P68" s="871"/>
      <c r="Q68" s="872">
        <v>1280</v>
      </c>
      <c r="R68" s="866"/>
      <c r="S68" s="866"/>
      <c r="T68" s="866"/>
      <c r="U68" s="866"/>
      <c r="V68" s="866">
        <v>1222</v>
      </c>
      <c r="W68" s="866"/>
      <c r="X68" s="866"/>
      <c r="Y68" s="866"/>
      <c r="Z68" s="866"/>
      <c r="AA68" s="866">
        <v>58</v>
      </c>
      <c r="AB68" s="866"/>
      <c r="AC68" s="866"/>
      <c r="AD68" s="866"/>
      <c r="AE68" s="866"/>
      <c r="AF68" s="866">
        <v>58</v>
      </c>
      <c r="AG68" s="866"/>
      <c r="AH68" s="866"/>
      <c r="AI68" s="866"/>
      <c r="AJ68" s="866"/>
      <c r="AK68" s="866">
        <v>0</v>
      </c>
      <c r="AL68" s="866"/>
      <c r="AM68" s="866"/>
      <c r="AN68" s="866"/>
      <c r="AO68" s="866"/>
      <c r="AP68" s="866">
        <v>0</v>
      </c>
      <c r="AQ68" s="866"/>
      <c r="AR68" s="866"/>
      <c r="AS68" s="866"/>
      <c r="AT68" s="866"/>
      <c r="AU68" s="866" t="s">
        <v>552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559</v>
      </c>
      <c r="C69" s="874"/>
      <c r="D69" s="874"/>
      <c r="E69" s="874"/>
      <c r="F69" s="874"/>
      <c r="G69" s="874"/>
      <c r="H69" s="874"/>
      <c r="I69" s="874"/>
      <c r="J69" s="874"/>
      <c r="K69" s="874"/>
      <c r="L69" s="874"/>
      <c r="M69" s="874"/>
      <c r="N69" s="874"/>
      <c r="O69" s="874"/>
      <c r="P69" s="875"/>
      <c r="Q69" s="876">
        <v>261159</v>
      </c>
      <c r="R69" s="830"/>
      <c r="S69" s="830"/>
      <c r="T69" s="830"/>
      <c r="U69" s="830"/>
      <c r="V69" s="830">
        <v>254522</v>
      </c>
      <c r="W69" s="830"/>
      <c r="X69" s="830"/>
      <c r="Y69" s="830"/>
      <c r="Z69" s="830"/>
      <c r="AA69" s="830">
        <v>6637</v>
      </c>
      <c r="AB69" s="830"/>
      <c r="AC69" s="830"/>
      <c r="AD69" s="830"/>
      <c r="AE69" s="830"/>
      <c r="AF69" s="830">
        <v>6336</v>
      </c>
      <c r="AG69" s="830"/>
      <c r="AH69" s="830"/>
      <c r="AI69" s="830"/>
      <c r="AJ69" s="830"/>
      <c r="AK69" s="830">
        <v>983</v>
      </c>
      <c r="AL69" s="830"/>
      <c r="AM69" s="830"/>
      <c r="AN69" s="830"/>
      <c r="AO69" s="830"/>
      <c r="AP69" s="830">
        <v>0</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560</v>
      </c>
      <c r="C70" s="874"/>
      <c r="D70" s="874"/>
      <c r="E70" s="874"/>
      <c r="F70" s="874"/>
      <c r="G70" s="874"/>
      <c r="H70" s="874"/>
      <c r="I70" s="874"/>
      <c r="J70" s="874"/>
      <c r="K70" s="874"/>
      <c r="L70" s="874"/>
      <c r="M70" s="874"/>
      <c r="N70" s="874"/>
      <c r="O70" s="874"/>
      <c r="P70" s="875"/>
      <c r="Q70" s="876">
        <v>7299</v>
      </c>
      <c r="R70" s="830"/>
      <c r="S70" s="830"/>
      <c r="T70" s="830"/>
      <c r="U70" s="830"/>
      <c r="V70" s="830">
        <v>4954</v>
      </c>
      <c r="W70" s="830"/>
      <c r="X70" s="830"/>
      <c r="Y70" s="830"/>
      <c r="Z70" s="830"/>
      <c r="AA70" s="830">
        <v>2345</v>
      </c>
      <c r="AB70" s="830"/>
      <c r="AC70" s="830"/>
      <c r="AD70" s="830"/>
      <c r="AE70" s="830"/>
      <c r="AF70" s="830" t="s">
        <v>552</v>
      </c>
      <c r="AG70" s="830"/>
      <c r="AH70" s="830"/>
      <c r="AI70" s="830"/>
      <c r="AJ70" s="830"/>
      <c r="AK70" s="830">
        <v>14</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561</v>
      </c>
      <c r="C71" s="874"/>
      <c r="D71" s="874"/>
      <c r="E71" s="874"/>
      <c r="F71" s="874"/>
      <c r="G71" s="874"/>
      <c r="H71" s="874"/>
      <c r="I71" s="874"/>
      <c r="J71" s="874"/>
      <c r="K71" s="874"/>
      <c r="L71" s="874"/>
      <c r="M71" s="874"/>
      <c r="N71" s="874"/>
      <c r="O71" s="874"/>
      <c r="P71" s="875"/>
      <c r="Q71" s="876">
        <v>1438</v>
      </c>
      <c r="R71" s="830"/>
      <c r="S71" s="830"/>
      <c r="T71" s="830"/>
      <c r="U71" s="830"/>
      <c r="V71" s="830">
        <v>1437</v>
      </c>
      <c r="W71" s="830"/>
      <c r="X71" s="830"/>
      <c r="Y71" s="830"/>
      <c r="Z71" s="830"/>
      <c r="AA71" s="830">
        <v>1</v>
      </c>
      <c r="AB71" s="830"/>
      <c r="AC71" s="830"/>
      <c r="AD71" s="830"/>
      <c r="AE71" s="830"/>
      <c r="AF71" s="830" t="s">
        <v>552</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562</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1</v>
      </c>
      <c r="AB72" s="830"/>
      <c r="AC72" s="830"/>
      <c r="AD72" s="830"/>
      <c r="AE72" s="830"/>
      <c r="AF72" s="830" t="s">
        <v>552</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563</v>
      </c>
      <c r="C73" s="874"/>
      <c r="D73" s="874"/>
      <c r="E73" s="874"/>
      <c r="F73" s="874"/>
      <c r="G73" s="874"/>
      <c r="H73" s="874"/>
      <c r="I73" s="874"/>
      <c r="J73" s="874"/>
      <c r="K73" s="874"/>
      <c r="L73" s="874"/>
      <c r="M73" s="874"/>
      <c r="N73" s="874"/>
      <c r="O73" s="874"/>
      <c r="P73" s="875"/>
      <c r="Q73" s="876">
        <v>49</v>
      </c>
      <c r="R73" s="830"/>
      <c r="S73" s="830"/>
      <c r="T73" s="830"/>
      <c r="U73" s="830"/>
      <c r="V73" s="830">
        <v>27</v>
      </c>
      <c r="W73" s="830"/>
      <c r="X73" s="830"/>
      <c r="Y73" s="830"/>
      <c r="Z73" s="830"/>
      <c r="AA73" s="830">
        <v>22</v>
      </c>
      <c r="AB73" s="830"/>
      <c r="AC73" s="830"/>
      <c r="AD73" s="830"/>
      <c r="AE73" s="830"/>
      <c r="AF73" s="830" t="s">
        <v>552</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564</v>
      </c>
      <c r="C74" s="874"/>
      <c r="D74" s="874"/>
      <c r="E74" s="874"/>
      <c r="F74" s="874"/>
      <c r="G74" s="874"/>
      <c r="H74" s="874"/>
      <c r="I74" s="874"/>
      <c r="J74" s="874"/>
      <c r="K74" s="874"/>
      <c r="L74" s="874"/>
      <c r="M74" s="874"/>
      <c r="N74" s="874"/>
      <c r="O74" s="874"/>
      <c r="P74" s="875"/>
      <c r="Q74" s="876">
        <v>67</v>
      </c>
      <c r="R74" s="830"/>
      <c r="S74" s="830"/>
      <c r="T74" s="830"/>
      <c r="U74" s="830"/>
      <c r="V74" s="830">
        <v>66</v>
      </c>
      <c r="W74" s="830"/>
      <c r="X74" s="830"/>
      <c r="Y74" s="830"/>
      <c r="Z74" s="830"/>
      <c r="AA74" s="830">
        <v>1</v>
      </c>
      <c r="AB74" s="830"/>
      <c r="AC74" s="830"/>
      <c r="AD74" s="830"/>
      <c r="AE74" s="830"/>
      <c r="AF74" s="830" t="s">
        <v>552</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565</v>
      </c>
      <c r="C75" s="874"/>
      <c r="D75" s="874"/>
      <c r="E75" s="874"/>
      <c r="F75" s="874"/>
      <c r="G75" s="874"/>
      <c r="H75" s="874"/>
      <c r="I75" s="874"/>
      <c r="J75" s="874"/>
      <c r="K75" s="874"/>
      <c r="L75" s="874"/>
      <c r="M75" s="874"/>
      <c r="N75" s="874"/>
      <c r="O75" s="874"/>
      <c r="P75" s="875"/>
      <c r="Q75" s="877">
        <v>4504</v>
      </c>
      <c r="R75" s="878"/>
      <c r="S75" s="878"/>
      <c r="T75" s="878"/>
      <c r="U75" s="834"/>
      <c r="V75" s="879">
        <v>4453</v>
      </c>
      <c r="W75" s="878"/>
      <c r="X75" s="878"/>
      <c r="Y75" s="878"/>
      <c r="Z75" s="834"/>
      <c r="AA75" s="879">
        <v>51</v>
      </c>
      <c r="AB75" s="878"/>
      <c r="AC75" s="878"/>
      <c r="AD75" s="878"/>
      <c r="AE75" s="834"/>
      <c r="AF75" s="879">
        <v>51</v>
      </c>
      <c r="AG75" s="878"/>
      <c r="AH75" s="878"/>
      <c r="AI75" s="878"/>
      <c r="AJ75" s="834"/>
      <c r="AK75" s="879">
        <v>0</v>
      </c>
      <c r="AL75" s="878"/>
      <c r="AM75" s="878"/>
      <c r="AN75" s="878"/>
      <c r="AO75" s="834"/>
      <c r="AP75" s="879">
        <v>214</v>
      </c>
      <c r="AQ75" s="878"/>
      <c r="AR75" s="878"/>
      <c r="AS75" s="878"/>
      <c r="AT75" s="834"/>
      <c r="AU75" s="879">
        <v>86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566</v>
      </c>
      <c r="C76" s="874"/>
      <c r="D76" s="874"/>
      <c r="E76" s="874"/>
      <c r="F76" s="874"/>
      <c r="G76" s="874"/>
      <c r="H76" s="874"/>
      <c r="I76" s="874"/>
      <c r="J76" s="874"/>
      <c r="K76" s="874"/>
      <c r="L76" s="874"/>
      <c r="M76" s="874"/>
      <c r="N76" s="874"/>
      <c r="O76" s="874"/>
      <c r="P76" s="875"/>
      <c r="Q76" s="877">
        <v>60</v>
      </c>
      <c r="R76" s="878"/>
      <c r="S76" s="878"/>
      <c r="T76" s="878"/>
      <c r="U76" s="834"/>
      <c r="V76" s="879">
        <v>60</v>
      </c>
      <c r="W76" s="878"/>
      <c r="X76" s="878"/>
      <c r="Y76" s="878"/>
      <c r="Z76" s="834"/>
      <c r="AA76" s="879">
        <v>0</v>
      </c>
      <c r="AB76" s="878"/>
      <c r="AC76" s="878"/>
      <c r="AD76" s="878"/>
      <c r="AE76" s="834"/>
      <c r="AF76" s="879">
        <v>0</v>
      </c>
      <c r="AG76" s="878"/>
      <c r="AH76" s="878"/>
      <c r="AI76" s="878"/>
      <c r="AJ76" s="834"/>
      <c r="AK76" s="879">
        <v>0</v>
      </c>
      <c r="AL76" s="878"/>
      <c r="AM76" s="878"/>
      <c r="AN76" s="878"/>
      <c r="AO76" s="834"/>
      <c r="AP76" s="879">
        <v>0</v>
      </c>
      <c r="AQ76" s="878"/>
      <c r="AR76" s="878"/>
      <c r="AS76" s="878"/>
      <c r="AT76" s="834"/>
      <c r="AU76" s="879" t="s">
        <v>552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295</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295</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295</v>
      </c>
      <c r="DR109" s="893"/>
      <c r="DS109" s="893"/>
      <c r="DT109" s="893"/>
      <c r="DU109" s="894"/>
      <c r="DV109" s="892" t="s">
        <v>416</v>
      </c>
      <c r="DW109" s="893"/>
      <c r="DX109" s="893"/>
      <c r="DY109" s="893"/>
      <c r="DZ109" s="895"/>
    </row>
    <row r="110" spans="1:131" s="230"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301908</v>
      </c>
      <c r="AB110" s="900"/>
      <c r="AC110" s="900"/>
      <c r="AD110" s="900"/>
      <c r="AE110" s="901"/>
      <c r="AF110" s="902">
        <v>259353</v>
      </c>
      <c r="AG110" s="900"/>
      <c r="AH110" s="900"/>
      <c r="AI110" s="900"/>
      <c r="AJ110" s="901"/>
      <c r="AK110" s="902">
        <v>248131</v>
      </c>
      <c r="AL110" s="900"/>
      <c r="AM110" s="900"/>
      <c r="AN110" s="900"/>
      <c r="AO110" s="901"/>
      <c r="AP110" s="903">
        <v>5.2</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2079674</v>
      </c>
      <c r="BR110" s="931"/>
      <c r="BS110" s="931"/>
      <c r="BT110" s="931"/>
      <c r="BU110" s="931"/>
      <c r="BV110" s="931">
        <v>2209300</v>
      </c>
      <c r="BW110" s="931"/>
      <c r="BX110" s="931"/>
      <c r="BY110" s="931"/>
      <c r="BZ110" s="931"/>
      <c r="CA110" s="931">
        <v>2025707</v>
      </c>
      <c r="CB110" s="931"/>
      <c r="CC110" s="931"/>
      <c r="CD110" s="931"/>
      <c r="CE110" s="931"/>
      <c r="CF110" s="944">
        <v>42.5</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34665</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1796896</v>
      </c>
      <c r="BR112" s="926"/>
      <c r="BS112" s="926"/>
      <c r="BT112" s="926"/>
      <c r="BU112" s="926"/>
      <c r="BV112" s="926">
        <v>1663382</v>
      </c>
      <c r="BW112" s="926"/>
      <c r="BX112" s="926"/>
      <c r="BY112" s="926"/>
      <c r="BZ112" s="926"/>
      <c r="CA112" s="926">
        <v>1552886</v>
      </c>
      <c r="CB112" s="926"/>
      <c r="CC112" s="926"/>
      <c r="CD112" s="926"/>
      <c r="CE112" s="926"/>
      <c r="CF112" s="920">
        <v>32.6</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34665</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302576</v>
      </c>
      <c r="AB113" s="938"/>
      <c r="AC113" s="938"/>
      <c r="AD113" s="938"/>
      <c r="AE113" s="939"/>
      <c r="AF113" s="940">
        <v>266889</v>
      </c>
      <c r="AG113" s="938"/>
      <c r="AH113" s="938"/>
      <c r="AI113" s="938"/>
      <c r="AJ113" s="939"/>
      <c r="AK113" s="940">
        <v>232648</v>
      </c>
      <c r="AL113" s="938"/>
      <c r="AM113" s="938"/>
      <c r="AN113" s="938"/>
      <c r="AO113" s="939"/>
      <c r="AP113" s="941">
        <v>4.9000000000000004</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155121</v>
      </c>
      <c r="BR113" s="926"/>
      <c r="BS113" s="926"/>
      <c r="BT113" s="926"/>
      <c r="BU113" s="926"/>
      <c r="BV113" s="926">
        <v>120798</v>
      </c>
      <c r="BW113" s="926"/>
      <c r="BX113" s="926"/>
      <c r="BY113" s="926"/>
      <c r="BZ113" s="926"/>
      <c r="CA113" s="926">
        <v>85865</v>
      </c>
      <c r="CB113" s="926"/>
      <c r="CC113" s="926"/>
      <c r="CD113" s="926"/>
      <c r="CE113" s="926"/>
      <c r="CF113" s="920">
        <v>1.8</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20643</v>
      </c>
      <c r="AB114" s="959"/>
      <c r="AC114" s="959"/>
      <c r="AD114" s="959"/>
      <c r="AE114" s="960"/>
      <c r="AF114" s="961">
        <v>19324</v>
      </c>
      <c r="AG114" s="959"/>
      <c r="AH114" s="959"/>
      <c r="AI114" s="959"/>
      <c r="AJ114" s="960"/>
      <c r="AK114" s="961">
        <v>18828</v>
      </c>
      <c r="AL114" s="959"/>
      <c r="AM114" s="959"/>
      <c r="AN114" s="959"/>
      <c r="AO114" s="960"/>
      <c r="AP114" s="962">
        <v>0.4</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476993</v>
      </c>
      <c r="BR114" s="926"/>
      <c r="BS114" s="926"/>
      <c r="BT114" s="926"/>
      <c r="BU114" s="926"/>
      <c r="BV114" s="926">
        <v>544551</v>
      </c>
      <c r="BW114" s="926"/>
      <c r="BX114" s="926"/>
      <c r="BY114" s="926"/>
      <c r="BZ114" s="926"/>
      <c r="CA114" s="926">
        <v>479707</v>
      </c>
      <c r="CB114" s="926"/>
      <c r="CC114" s="926"/>
      <c r="CD114" s="926"/>
      <c r="CE114" s="926"/>
      <c r="CF114" s="920">
        <v>10.1</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34388</v>
      </c>
      <c r="AB115" s="938"/>
      <c r="AC115" s="938"/>
      <c r="AD115" s="938"/>
      <c r="AE115" s="939"/>
      <c r="AF115" s="940">
        <v>17607</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659515</v>
      </c>
      <c r="AB117" s="979"/>
      <c r="AC117" s="979"/>
      <c r="AD117" s="979"/>
      <c r="AE117" s="980"/>
      <c r="AF117" s="981">
        <v>563173</v>
      </c>
      <c r="AG117" s="979"/>
      <c r="AH117" s="979"/>
      <c r="AI117" s="979"/>
      <c r="AJ117" s="980"/>
      <c r="AK117" s="981">
        <v>499607</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295</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446</v>
      </c>
      <c r="BP119" s="1005"/>
      <c r="BQ119" s="999">
        <v>4543349</v>
      </c>
      <c r="BR119" s="1000"/>
      <c r="BS119" s="1000"/>
      <c r="BT119" s="1000"/>
      <c r="BU119" s="1000"/>
      <c r="BV119" s="1000">
        <v>4538031</v>
      </c>
      <c r="BW119" s="1000"/>
      <c r="BX119" s="1000"/>
      <c r="BY119" s="1000"/>
      <c r="BZ119" s="1000"/>
      <c r="CA119" s="1000">
        <v>4144165</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29566525</v>
      </c>
      <c r="BR120" s="931"/>
      <c r="BS120" s="931"/>
      <c r="BT120" s="931"/>
      <c r="BU120" s="931"/>
      <c r="BV120" s="931">
        <v>30428625</v>
      </c>
      <c r="BW120" s="931"/>
      <c r="BX120" s="931"/>
      <c r="BY120" s="931"/>
      <c r="BZ120" s="931"/>
      <c r="CA120" s="931">
        <v>30321709</v>
      </c>
      <c r="CB120" s="931"/>
      <c r="CC120" s="931"/>
      <c r="CD120" s="931"/>
      <c r="CE120" s="931"/>
      <c r="CF120" s="944">
        <v>636.4</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1518109</v>
      </c>
      <c r="DH120" s="931"/>
      <c r="DI120" s="931"/>
      <c r="DJ120" s="931"/>
      <c r="DK120" s="931"/>
      <c r="DL120" s="931">
        <v>1357959</v>
      </c>
      <c r="DM120" s="931"/>
      <c r="DN120" s="931"/>
      <c r="DO120" s="931"/>
      <c r="DP120" s="931"/>
      <c r="DQ120" s="931">
        <v>1216010</v>
      </c>
      <c r="DR120" s="931"/>
      <c r="DS120" s="931"/>
      <c r="DT120" s="931"/>
      <c r="DU120" s="931"/>
      <c r="DV120" s="932">
        <v>25.5</v>
      </c>
      <c r="DW120" s="932"/>
      <c r="DX120" s="932"/>
      <c r="DY120" s="932"/>
      <c r="DZ120" s="933"/>
    </row>
    <row r="121" spans="1:130" s="230" customFormat="1" ht="26.25"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34388</v>
      </c>
      <c r="AB121" s="959"/>
      <c r="AC121" s="959"/>
      <c r="AD121" s="959"/>
      <c r="AE121" s="960"/>
      <c r="AF121" s="961">
        <v>17607</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7313</v>
      </c>
      <c r="BR121" s="926"/>
      <c r="BS121" s="926"/>
      <c r="BT121" s="926"/>
      <c r="BU121" s="926"/>
      <c r="BV121" s="926">
        <v>7313</v>
      </c>
      <c r="BW121" s="926"/>
      <c r="BX121" s="926"/>
      <c r="BY121" s="926"/>
      <c r="BZ121" s="926"/>
      <c r="CA121" s="926">
        <v>7313</v>
      </c>
      <c r="CB121" s="926"/>
      <c r="CC121" s="926"/>
      <c r="CD121" s="926"/>
      <c r="CE121" s="926"/>
      <c r="CF121" s="920">
        <v>0.2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238272</v>
      </c>
      <c r="DH121" s="926"/>
      <c r="DI121" s="926"/>
      <c r="DJ121" s="926"/>
      <c r="DK121" s="926"/>
      <c r="DL121" s="926">
        <v>283214</v>
      </c>
      <c r="DM121" s="926"/>
      <c r="DN121" s="926"/>
      <c r="DO121" s="926"/>
      <c r="DP121" s="926"/>
      <c r="DQ121" s="926">
        <v>327301</v>
      </c>
      <c r="DR121" s="926"/>
      <c r="DS121" s="926"/>
      <c r="DT121" s="926"/>
      <c r="DU121" s="926"/>
      <c r="DV121" s="927">
        <v>6.9</v>
      </c>
      <c r="DW121" s="927"/>
      <c r="DX121" s="927"/>
      <c r="DY121" s="927"/>
      <c r="DZ121" s="928"/>
    </row>
    <row r="122" spans="1:130" s="230" customFormat="1" ht="26.25"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4424310</v>
      </c>
      <c r="BR122" s="1000"/>
      <c r="BS122" s="1000"/>
      <c r="BT122" s="1000"/>
      <c r="BU122" s="1000"/>
      <c r="BV122" s="1000">
        <v>4216476</v>
      </c>
      <c r="BW122" s="1000"/>
      <c r="BX122" s="1000"/>
      <c r="BY122" s="1000"/>
      <c r="BZ122" s="1000"/>
      <c r="CA122" s="1000">
        <v>4094616</v>
      </c>
      <c r="CB122" s="1000"/>
      <c r="CC122" s="1000"/>
      <c r="CD122" s="1000"/>
      <c r="CE122" s="1000"/>
      <c r="CF122" s="1017">
        <v>85.9</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40515</v>
      </c>
      <c r="DH122" s="926"/>
      <c r="DI122" s="926"/>
      <c r="DJ122" s="926"/>
      <c r="DK122" s="926"/>
      <c r="DL122" s="926">
        <v>22209</v>
      </c>
      <c r="DM122" s="926"/>
      <c r="DN122" s="926"/>
      <c r="DO122" s="926"/>
      <c r="DP122" s="926"/>
      <c r="DQ122" s="926">
        <v>9575</v>
      </c>
      <c r="DR122" s="926"/>
      <c r="DS122" s="926"/>
      <c r="DT122" s="926"/>
      <c r="DU122" s="926"/>
      <c r="DV122" s="927">
        <v>0.2</v>
      </c>
      <c r="DW122" s="927"/>
      <c r="DX122" s="927"/>
      <c r="DY122" s="927"/>
      <c r="DZ122" s="928"/>
    </row>
    <row r="123" spans="1:130" s="230" customFormat="1" ht="26.25"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454</v>
      </c>
      <c r="BP123" s="1005"/>
      <c r="BQ123" s="1063">
        <v>33998148</v>
      </c>
      <c r="BR123" s="1064"/>
      <c r="BS123" s="1064"/>
      <c r="BT123" s="1064"/>
      <c r="BU123" s="1064"/>
      <c r="BV123" s="1064">
        <v>34652414</v>
      </c>
      <c r="BW123" s="1064"/>
      <c r="BX123" s="1064"/>
      <c r="BY123" s="1064"/>
      <c r="BZ123" s="1064"/>
      <c r="CA123" s="1064">
        <v>34423638</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14.86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5475207</v>
      </c>
      <c r="AB129" s="959"/>
      <c r="AC129" s="959"/>
      <c r="AD129" s="959"/>
      <c r="AE129" s="960"/>
      <c r="AF129" s="961">
        <v>5159046</v>
      </c>
      <c r="AG129" s="959"/>
      <c r="AH129" s="959"/>
      <c r="AI129" s="959"/>
      <c r="AJ129" s="960"/>
      <c r="AK129" s="961">
        <v>5224937</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19.86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509397</v>
      </c>
      <c r="AB130" s="959"/>
      <c r="AC130" s="959"/>
      <c r="AD130" s="959"/>
      <c r="AE130" s="960"/>
      <c r="AF130" s="961">
        <v>487233</v>
      </c>
      <c r="AG130" s="959"/>
      <c r="AH130" s="959"/>
      <c r="AI130" s="959"/>
      <c r="AJ130" s="960"/>
      <c r="AK130" s="961">
        <v>460100</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4965810</v>
      </c>
      <c r="AB131" s="986"/>
      <c r="AC131" s="986"/>
      <c r="AD131" s="986"/>
      <c r="AE131" s="987"/>
      <c r="AF131" s="985">
        <v>4671813</v>
      </c>
      <c r="AG131" s="986"/>
      <c r="AH131" s="986"/>
      <c r="AI131" s="986"/>
      <c r="AJ131" s="987"/>
      <c r="AK131" s="985">
        <v>4764837</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3.0230314890000001</v>
      </c>
      <c r="AB132" s="1097"/>
      <c r="AC132" s="1097"/>
      <c r="AD132" s="1097"/>
      <c r="AE132" s="1098"/>
      <c r="AF132" s="1099">
        <v>1.625493144</v>
      </c>
      <c r="AG132" s="1097"/>
      <c r="AH132" s="1097"/>
      <c r="AI132" s="1097"/>
      <c r="AJ132" s="1098"/>
      <c r="AK132" s="1099">
        <v>0.829136443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4.2</v>
      </c>
      <c r="AB133" s="1080"/>
      <c r="AC133" s="1080"/>
      <c r="AD133" s="1080"/>
      <c r="AE133" s="1081"/>
      <c r="AF133" s="1079">
        <v>2.8</v>
      </c>
      <c r="AG133" s="1080"/>
      <c r="AH133" s="1080"/>
      <c r="AI133" s="1080"/>
      <c r="AJ133" s="1081"/>
      <c r="AK133" s="1079">
        <v>1.8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Sq3s/D/4QZEj9d8YGDvXLquRgev1CN83RY98oRjRGwW508+IPHobsjPf73xFFOeVQzjg43jX6S1CtrCxB5wFA==" saltValue="frLlFJMkGg9kuFaawE/i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55" zoomScale="70" zoomScaleNormal="85" zoomScaleSheetLayoutView="70" workbookViewId="0">
      <selection activeCell="DO77" sqref="DO77"/>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TBsBxW40jLhdokpIsC75z2YFazqbTjTgOavhrwJN57vAw/+sXaFlDdztR0WpdPM17+JFrwH+jP0cLJpPhNakA==" saltValue="pwMiK72I6SsNvlOvRteg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61"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WxbpZlh6uK/1HY7g+3sd2f9Q1BH5jZe6vWYw92yyTi5ZuDmR/CDxcRYAf7XtjMg/duUfGwX0bi8scTOc30f9w==" saltValue="ZM5QmZF/MbC6/tjaldMU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1764564</v>
      </c>
      <c r="AP9" s="281">
        <v>116289</v>
      </c>
      <c r="AQ9" s="282">
        <v>217348</v>
      </c>
      <c r="AR9" s="283">
        <v>-46.5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236324</v>
      </c>
      <c r="AP10" s="284">
        <v>15574</v>
      </c>
      <c r="AQ10" s="285">
        <v>32038</v>
      </c>
      <c r="AR10" s="286">
        <v>-51.4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t="s">
        <v>491</v>
      </c>
      <c r="AP11" s="284" t="s">
        <v>491</v>
      </c>
      <c r="AQ11" s="285">
        <v>835</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491</v>
      </c>
      <c r="AP12" s="284" t="s">
        <v>491</v>
      </c>
      <c r="AQ12" s="285" t="s">
        <v>491</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85012</v>
      </c>
      <c r="AP13" s="284">
        <v>5602</v>
      </c>
      <c r="AQ13" s="285">
        <v>7824</v>
      </c>
      <c r="AR13" s="286">
        <v>-28.4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t="s">
        <v>491</v>
      </c>
      <c r="AP14" s="284" t="s">
        <v>491</v>
      </c>
      <c r="AQ14" s="285">
        <v>4511</v>
      </c>
      <c r="AR14" s="286" t="s">
        <v>491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-118710</v>
      </c>
      <c r="AP15" s="284">
        <v>-7823</v>
      </c>
      <c r="AQ15" s="285">
        <v>-13520</v>
      </c>
      <c r="AR15" s="286">
        <v>-42.1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1967190</v>
      </c>
      <c r="AP16" s="284">
        <v>129642</v>
      </c>
      <c r="AQ16" s="285">
        <v>249036</v>
      </c>
      <c r="AR16" s="286">
        <v>-47.9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12.13</v>
      </c>
      <c r="AP21" s="298">
        <v>21</v>
      </c>
      <c r="AQ21" s="299">
        <v>-8.8699999999999992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92.5</v>
      </c>
      <c r="AP22" s="303">
        <v>95.5</v>
      </c>
      <c r="AQ22" s="304">
        <v>-3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248131</v>
      </c>
      <c r="AP32" s="312">
        <v>16352</v>
      </c>
      <c r="AQ32" s="313">
        <v>141939</v>
      </c>
      <c r="AR32" s="314">
        <v>-88.5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232648</v>
      </c>
      <c r="AP35" s="312">
        <v>15332</v>
      </c>
      <c r="AQ35" s="313">
        <v>33103</v>
      </c>
      <c r="AR35" s="314">
        <v>-53.7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18828</v>
      </c>
      <c r="AP36" s="312">
        <v>1241</v>
      </c>
      <c r="AQ36" s="313">
        <v>3141</v>
      </c>
      <c r="AR36" s="314">
        <v>-60.5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t="s">
        <v>491</v>
      </c>
      <c r="AP37" s="312" t="s">
        <v>491</v>
      </c>
      <c r="AQ37" s="313">
        <v>429</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491</v>
      </c>
      <c r="AP38" s="315" t="s">
        <v>491</v>
      </c>
      <c r="AQ38" s="316">
        <v>16</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t="s">
        <v>491</v>
      </c>
      <c r="AP39" s="312" t="s">
        <v>491</v>
      </c>
      <c r="AQ39" s="313">
        <v>-2776</v>
      </c>
      <c r="AR39" s="314" t="s">
        <v>491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-460100</v>
      </c>
      <c r="AP40" s="312">
        <v>-30322</v>
      </c>
      <c r="AQ40" s="313">
        <v>-127875</v>
      </c>
      <c r="AR40" s="314">
        <v>-76.3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39507</v>
      </c>
      <c r="AP41" s="312">
        <v>2604</v>
      </c>
      <c r="AQ41" s="313">
        <v>47977</v>
      </c>
      <c r="AR41" s="314">
        <v>-94.6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12409248</v>
      </c>
      <c r="AN51" s="334">
        <v>722897</v>
      </c>
      <c r="AO51" s="335">
        <v>18</v>
      </c>
      <c r="AP51" s="336">
        <v>268375</v>
      </c>
      <c r="AQ51" s="337">
        <v>-1.2</v>
      </c>
      <c r="AR51" s="338">
        <v>19.2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343301</v>
      </c>
      <c r="AN52" s="342">
        <v>19999</v>
      </c>
      <c r="AO52" s="343">
        <v>14.8</v>
      </c>
      <c r="AP52" s="344">
        <v>119602</v>
      </c>
      <c r="AQ52" s="345">
        <v>1.5</v>
      </c>
      <c r="AR52" s="346">
        <v>13.3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14292224</v>
      </c>
      <c r="AN53" s="334">
        <v>854900</v>
      </c>
      <c r="AO53" s="335">
        <v>18.3</v>
      </c>
      <c r="AP53" s="336">
        <v>301035</v>
      </c>
      <c r="AQ53" s="337">
        <v>12.2</v>
      </c>
      <c r="AR53" s="338">
        <v>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622257</v>
      </c>
      <c r="AN54" s="342">
        <v>37221</v>
      </c>
      <c r="AO54" s="343">
        <v>86.1</v>
      </c>
      <c r="AP54" s="344">
        <v>154376</v>
      </c>
      <c r="AQ54" s="345">
        <v>29.1</v>
      </c>
      <c r="AR54" s="346">
        <v>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14824540</v>
      </c>
      <c r="AN55" s="334">
        <v>914643</v>
      </c>
      <c r="AO55" s="335">
        <v>7</v>
      </c>
      <c r="AP55" s="336">
        <v>330026</v>
      </c>
      <c r="AQ55" s="337">
        <v>9.6</v>
      </c>
      <c r="AR55" s="338">
        <v>-2.6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328300</v>
      </c>
      <c r="AN56" s="342">
        <v>20255</v>
      </c>
      <c r="AO56" s="343">
        <v>-45.6</v>
      </c>
      <c r="AP56" s="344">
        <v>141075</v>
      </c>
      <c r="AQ56" s="345">
        <v>-8.6</v>
      </c>
      <c r="AR56" s="346">
        <v>-37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11445209</v>
      </c>
      <c r="AN57" s="334">
        <v>734138</v>
      </c>
      <c r="AO57" s="335">
        <v>-19.7</v>
      </c>
      <c r="AP57" s="336">
        <v>278179</v>
      </c>
      <c r="AQ57" s="337">
        <v>-15.7</v>
      </c>
      <c r="AR57" s="338">
        <v>-4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528890</v>
      </c>
      <c r="AN58" s="342">
        <v>33925</v>
      </c>
      <c r="AO58" s="343">
        <v>67.5</v>
      </c>
      <c r="AP58" s="344">
        <v>122182</v>
      </c>
      <c r="AQ58" s="345">
        <v>-13.4</v>
      </c>
      <c r="AR58" s="346">
        <v>80.900000000000006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8362022</v>
      </c>
      <c r="AN59" s="334">
        <v>551076</v>
      </c>
      <c r="AO59" s="335">
        <v>-24.9</v>
      </c>
      <c r="AP59" s="336">
        <v>283153</v>
      </c>
      <c r="AQ59" s="337">
        <v>1.8</v>
      </c>
      <c r="AR59" s="338">
        <v>-26.7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315813</v>
      </c>
      <c r="AN60" s="342">
        <v>20813</v>
      </c>
      <c r="AO60" s="343">
        <v>-38.6</v>
      </c>
      <c r="AP60" s="344">
        <v>127593</v>
      </c>
      <c r="AQ60" s="345">
        <v>4.4000000000000004</v>
      </c>
      <c r="AR60" s="346">
        <v>-43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12266649</v>
      </c>
      <c r="AN61" s="349">
        <v>755531</v>
      </c>
      <c r="AO61" s="350">
        <v>-0.3</v>
      </c>
      <c r="AP61" s="351">
        <v>292154</v>
      </c>
      <c r="AQ61" s="352">
        <v>1.3</v>
      </c>
      <c r="AR61" s="338">
        <v>-1.6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427712</v>
      </c>
      <c r="AN62" s="342">
        <v>26443</v>
      </c>
      <c r="AO62" s="343">
        <v>16.8</v>
      </c>
      <c r="AP62" s="344">
        <v>132966</v>
      </c>
      <c r="AQ62" s="345">
        <v>2.6</v>
      </c>
      <c r="AR62" s="346">
        <v>14.2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2ODk101dnBW6cJCZ562J9sBIGR4t7VYLGloLR3pcytg2YBllR/zvZN6N9FTededB3ImiNB+8YruZyuUApVApFg==" saltValue="HvuJgHDuRDJ/TIxM427Z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DS98" sqref="DS98"/>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pS6IHf4HBn/7xgE5GNz+7HtqlkJyIrFp9QpDPWnk6OpkRebCpUPbBf7MIkBqDDpkV5agS/b9Z1O8AKqmVujRQw==" saltValue="tS9qEd54yThJG8WEtgDA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80" zoomScaleNormal="80" zoomScaleSheetLayoutView="55" workbookViewId="0">
      <selection activeCell="AE83" sqref="AE8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QpT8HYEl+rjgiJIRoZY6WH8WIMysksMOaLNWee9XkoFcXMurlXhs/Hk2bYcf4Ag4bKtgaEcSg1By6aMPk9i7Og==" saltValue="UkwxD78d05qnoSCxODKd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68.39</v>
      </c>
      <c r="G47" s="12">
        <v>82.96</v>
      </c>
      <c r="H47" s="12">
        <v>79.48</v>
      </c>
      <c r="I47" s="12">
        <v>81.7</v>
      </c>
      <c r="J47" s="13">
        <v>69.59</v>
      </c>
    </row>
    <row r="48" spans="2:10" ht="57.75" customHeight="1" x14ac:dyDescent="0.2">
      <c r="B48" s="14"/>
      <c r="C48" s="1141" t="s">
        <v>4</v>
      </c>
      <c r="D48" s="1141"/>
      <c r="E48" s="1142"/>
      <c r="F48" s="15">
        <v>22.25</v>
      </c>
      <c r="G48" s="16">
        <v>4.0599999999999996</v>
      </c>
      <c r="H48" s="16">
        <v>11.48</v>
      </c>
      <c r="I48" s="16">
        <v>15.91</v>
      </c>
      <c r="J48" s="17">
        <v>14.59</v>
      </c>
    </row>
    <row r="49" spans="2:10" ht="57.75" customHeight="1" thickBot="1" x14ac:dyDescent="0.25">
      <c r="B49" s="18"/>
      <c r="C49" s="1143" t="s">
        <v>5</v>
      </c>
      <c r="D49" s="1143"/>
      <c r="E49" s="1144"/>
      <c r="F49" s="19">
        <v>14.59</v>
      </c>
      <c r="G49" s="20" t="s">
        <v>535</v>
      </c>
      <c r="H49" s="20">
        <v>12.01</v>
      </c>
      <c r="I49" s="20">
        <v>1.07</v>
      </c>
      <c r="J49" s="21" t="s">
        <v>536</v>
      </c>
    </row>
    <row r="50" spans="2:10" ht="13.2" x14ac:dyDescent="0.2"/>
  </sheetData>
  <sheetProtection algorithmName="SHA-512" hashValue="16c/UEhJ6h5qskcAVik9FvbjcTfNpnLghkSsDo7vb847CPizDwBbbxWNP8lHsFHN34eURWOcTCe3khMjTVji5w==" saltValue="OTZiL1s7l8fWNv8MQrDM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猪狩 裕子</cp:lastModifiedBy>
  <dcterms:created xsi:type="dcterms:W3CDTF">2025-02-19T01:04:55Z</dcterms:created>
  <dcterms:modified xsi:type="dcterms:W3CDTF">2025-09-02T01:15:05Z</dcterms:modified>
  <cp:category/>
</cp:coreProperties>
</file>