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yfssv22\部門共有\総務課\財政係\61_年度別\R7\250820_【分析欄記載依頼（9_5〆）】令和５年度財政状況資料集の作成について（2回目・地方公会計関係）\03_提出用\"/>
    </mc:Choice>
  </mc:AlternateContent>
  <bookViews>
    <workbookView xWindow="0" yWindow="0" windowWidth="27375" windowHeight="96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<sst xmlns="http://schemas.openxmlformats.org/spreadsheetml/2006/main" count="1254" uniqueCount="579">
  <si>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</si>
  <si>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</si>
  <si>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</si>
  <si>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</si>
  <si>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</si>
  <si>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</si>
  <si>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</si>
  <si>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</si>
  <si>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</si>
  <si>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</si>
  <si>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</si>
  <si>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</si>
  <si>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</si>
  <si>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</si>
  <si>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</si>
  <si>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</si>
  <si>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</si>
  <si>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</si>
  <si>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</si>
  <si>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</si>
  <si>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</si>
  <si>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</si>
  <si>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</si>
  <si>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</si>
  <si>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</si>
  <si>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</si>
  <si>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</si>
  <si>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</si>
  <si>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</si>
  <si>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</si>
  <si>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</si>
  <si>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</si>
  <si>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</si>
  <si>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</si>
  <si>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</si>
  <si>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</si>
  <si>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</si>
  <si>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</si>
  <si>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</si>
  <si>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</si>
  <si>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</si>
  <si>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</si>
  <si>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</si>
  <si>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</si>
  <si>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</si>
  <si>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</si>
  <si>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</si>
  <si>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</si>
  <si>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</si>
  <si>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</si>
  <si>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</si>
  <si>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</si>
  <si>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</si>
  <si>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</si>
  <si>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</si>
  <si>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</si>
  <si>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</si>
  <si>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</si>
  <si>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</si>
  <si>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</si>
  <si>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</si>
  <si>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</si>
  <si>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</si>
  <si>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</si>
  <si>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</si>
  <si>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</si>
  <si>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</si>
  <si>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</si>
  <si>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</si>
  <si>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</si>
  <si>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</si>
  <si>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</si>
  <si>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</si>
  <si>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</si>
  <si>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</si>
  <si>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</si>
  <si>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</si>
  <si>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</si>
  <si>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</si>
  <si>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</si>
  <si>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</si>
  <si>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</si>
  <si>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</si>
  <si>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</si>
  <si>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</si>
  <si>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</si>
  <si>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</si>
  <si>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</si>
  <si>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</si>
  <si>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</si>
  <si>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</si>
  <si>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</si>
  <si>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</si>
  <si>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</si>
  <si>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</si>
  <si>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</si>
  <si>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</si>
  <si>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</si>
  <si>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</si>
  <si>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</si>
  <si>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</si>
  <si>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</si>
  <si>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</si>
  <si>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</si>
  <si>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</si>
  <si>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</si>
  <si>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</si>
  <si>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</si>
  <si>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</si>
  <si>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</si>
  <si>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</si>
  <si>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</si>
  <si>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</si>
  <si>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</si>
  <si>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</si>
  <si>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</si>
  <si>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</si>
  <si>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</si>
  <si>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</si>
  <si>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</si>
  <si>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</si>
  <si>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</si>
  <si>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</si>
  <si>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</si>
  <si>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</si>
  <si>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</si>
  <si>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</si>
  <si>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</si>
  <si>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</si>
  <si>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</si>
  <si>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</si>
  <si>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</si>
  <si>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</si>
  <si>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</si>
  <si>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</si>
  <si>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</si>
  <si>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</si>
  <si>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</si>
  <si>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</si>
  <si>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</si>
  <si>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</si>
  <si>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</si>
  <si>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</si>
  <si>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</si>
  <si>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</si>
  <si>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</si>
  <si>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</si>
  <si>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</si>
  <si>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</si>
  <si>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</si>
  <si>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</si>
  <si>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</si>
  <si>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</si>
  <si>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</si>
  <si>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</si>
  <si>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</si>
  <si>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</si>
  <si>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</si>
  <si>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</si>
  <si>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</si>
  <si>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</si>
  <si>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</si>
  <si>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</si>
  <si>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</si>
  <si>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</si>
  <si>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</si>
  <si>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</si>
  <si>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</si>
  <si>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</si>
  <si>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</si>
  <si>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</si>
  <si>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</si>
  <si>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</si>
  <si>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</si>
  <si>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</si>
  <si>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</si>
  <si>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</si>
  <si>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</si>
  <si>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</si>
  <si>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</si>
  <si>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</si>
  <si>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</si>
  <si>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</si>
  <si>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</si>
  <si>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</si>
  <si>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</si>
  <si>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</si>
  <si>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</si>
  <si>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</si>
  <si>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</si>
  <si>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</si>
  <si>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</si>
  <si>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</si>
  <si>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</si>
  <si>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</si>
  <si>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</si>
  <si>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</si>
  <si>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</si>
  <si>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</si>
  <si>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</si>
  <si>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</si>
  <si>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</si>
  <si>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</si>
  <si>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福島県大熊町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</si>
  <si>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</si>
  <si>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</si>
  <si>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</si>
  <si>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</si>
  <si>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</si>
  <si>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</si>
  <si>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</si>
  <si>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</si>
  <si>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</si>
  <si>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</si>
  <si>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</si>
  <si>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</si>
  <si>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</si>
  <si>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</si>
  <si>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</si>
  <si>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</si>
  <si>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</si>
  <si>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</si>
  <si>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</si>
  <si>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</si>
  <si>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</si>
  <si>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</si>
  <si>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</si>
  <si>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</si>
  <si>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</si>
  <si>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</si>
  <si>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</si>
  <si>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</si>
  <si>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</si>
  <si>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</si>
  <si>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</si>
  <si>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</si>
  <si>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</si>
  <si>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</si>
  <si>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</si>
  <si>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</si>
  <si>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</si>
  <si>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</si>
  <si>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</si>
  <si>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</si>
  <si>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</si>
  <si>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</si>
  <si>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</si>
  <si>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</si>
  <si>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</si>
  <si>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</si>
  <si>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</si>
  <si>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</si>
  <si>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</si>
  <si>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</si>
  <si>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</si>
  <si>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</si>
  <si>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</si>
  <si>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</si>
  <si>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</si>
  <si>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</si>
  <si>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</si>
  <si>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</si>
  <si>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</si>
  <si>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</si>
  <si>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</si>
  <si>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</si>
  <si>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</si>
  <si>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</si>
  <si>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</si>
  <si>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</si>
  <si>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</si>
  <si>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</si>
  <si>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</si>
  <si>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</si>
  <si>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</si>
  <si>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</si>
  <si>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</si>
  <si>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</si>
  <si>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</si>
  <si>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</si>
  <si>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</si>
  <si>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</si>
  <si>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</si>
  <si>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</si>
  <si>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</si>
  <si>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</si>
  <si>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</si>
  <si>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</si>
  <si>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</si>
  <si>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</si>
  <si>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</si>
  <si>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</si>
  <si>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</si>
  <si>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</si>
  <si>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</si>
  <si>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</si>
  <si>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</si>
  <si>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</si>
  <si>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</si>
  <si>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</si>
  <si>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</si>
  <si>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</si>
  <si>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</si>
  <si>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</si>
  <si>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</si>
  <si>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</si>
  <si>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</si>
  <si>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</si>
  <si>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</si>
  <si>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</si>
  <si>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</si>
  <si>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</si>
  <si>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</si>
  <si>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</si>
  <si>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</si>
  <si>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</si>
  <si>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</si>
  <si>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</si>
  <si>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</si>
  <si>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</si>
  <si>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</si>
  <si>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</si>
  <si>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</si>
  <si>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</si>
  <si>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</si>
  <si>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</si>
  <si>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</si>
  <si>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</si>
  <si>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</si>
  <si>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</si>
  <si>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</si>
  <si>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</si>
  <si>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</si>
  <si>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</si>
  <si>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</si>
  <si>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</si>
  <si>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</si>
  <si>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</si>
  <si>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</si>
  <si>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</si>
  <si>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</si>
  <si>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</si>
  <si>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</si>
  <si>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</si>
  <si>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</si>
  <si>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</si>
  <si>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</si>
  <si>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</si>
  <si>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</si>
  <si>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</si>
  <si>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</si>
  <si>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</si>
  <si>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</si>
  <si>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</si>
  <si>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福島県大熊町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</si>
  <si>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</si>
  <si>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</si>
  <si>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</si>
  <si>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</si>
  <si>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</si>
  <si>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</si>
  <si>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</si>
  <si>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</si>
  <si>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</si>
  <si>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</si>
  <si>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</si>
  <si>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</si>
  <si>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</si>
  <si>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</si>
  <si>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</si>
  <si>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</si>
  <si>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</si>
  <si>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</si>
  <si>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</si>
  <si>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</si>
  <si>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</si>
  <si>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</si>
  <si>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</si>
  <si>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</si>
  <si>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</si>
  <si>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</si>
  <si>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</si>
  <si>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</si>
  <si>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</si>
  <si>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</si>
  <si>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</si>
  <si>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</si>
  <si>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</si>
  <si>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</si>
  <si>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</si>
  <si>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</si>
  <si>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</si>
  <si>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</si>
  <si>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</si>
  <si>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特定環境保全公共下水道事業特別会計</t>
    <phoneticPr fontId="5"/>
  </si>
  <si>
    <t>法非適用企業</t>
    <phoneticPr fontId="5"/>
  </si>
  <si>
    <t>農業集落排水事業特別会計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</si>
  <si>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</si>
  <si>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</si>
  <si>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</si>
  <si>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</si>
  <si>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</si>
  <si>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</si>
  <si>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</si>
  <si>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</si>
  <si>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</si>
  <si>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</si>
  <si>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</si>
  <si>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</si>
  <si>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</si>
  <si>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</si>
  <si>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</si>
  <si>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</si>
  <si>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</si>
  <si>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</si>
  <si>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</si>
  <si>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</si>
  <si>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</si>
  <si>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</si>
  <si>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</si>
  <si>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</si>
  <si>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</si>
  <si>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</si>
  <si>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</si>
  <si>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</si>
  <si>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</si>
  <si>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</si>
  <si>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</si>
  <si>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</si>
  <si>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</si>
  <si>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</si>
  <si>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</si>
  <si>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</si>
  <si>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</si>
  <si>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</si>
  <si>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</si>
  <si>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</si>
  <si>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</si>
  <si>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</si>
  <si>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</si>
  <si>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</si>
  <si>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</si>
  <si>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</si>
  <si>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</si>
  <si>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</si>
  <si>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</si>
  <si>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</si>
  <si>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</si>
  <si>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</si>
  <si>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</si>
  <si>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</si>
  <si>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</si>
  <si>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</si>
  <si>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</si>
  <si>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</si>
  <si>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</si>
  <si>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</si>
  <si>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</si>
  <si>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</si>
  <si>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</si>
  <si>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</si>
  <si>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</si>
  <si>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</si>
  <si>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</si>
  <si>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</si>
  <si>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</si>
  <si>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</si>
  <si>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</si>
  <si>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</si>
  <si>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</si>
  <si>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</si>
  <si>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</si>
  <si>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</si>
  <si>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</si>
  <si>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</si>
  <si>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</si>
  <si>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</si>
  <si>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</si>
  <si>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</si>
  <si>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</si>
  <si>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</si>
  <si>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</si>
  <si>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</si>
  <si>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</si>
  <si>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</si>
  <si>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</si>
  <si>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</si>
  <si>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</si>
  <si>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</si>
  <si>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</si>
  <si>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</si>
  <si>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</si>
  <si>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</si>
  <si>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</si>
  <si>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</si>
  <si>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</si>
  <si>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</si>
  <si>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</si>
  <si>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</si>
  <si>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</si>
  <si>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</si>
  <si>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</si>
  <si>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</si>
  <si>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</si>
  <si>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</si>
  <si>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</si>
  <si>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</si>
  <si>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</si>
  <si>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</si>
  <si>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</si>
  <si>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</si>
  <si>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</si>
  <si>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</si>
  <si>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</si>
  <si>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</si>
  <si>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</si>
  <si>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</si>
  <si>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</si>
  <si>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</si>
  <si>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</si>
  <si>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</si>
  <si>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</si>
  <si>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</si>
  <si>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</si>
  <si>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</si>
  <si>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</si>
  <si>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</si>
  <si>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</si>
  <si>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</si>
  <si>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</si>
  <si>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</si>
  <si>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</si>
  <si>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</si>
  <si>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19.83</t>
  </si>
  <si>
    <t>▲ 0.58</t>
  </si>
  <si>
    <t>▲ 10.72</t>
  </si>
  <si>
    <t>一般会計</t>
  </si>
  <si>
    <t>国民健康保険特別会計</t>
  </si>
  <si>
    <t>介護保険特別会計</t>
  </si>
  <si>
    <t>坂下ダム施設管理事業特別会計</t>
  </si>
  <si>
    <t>▲ 0.11</t>
  </si>
  <si>
    <t>後期高齢者医療特別会計</t>
  </si>
  <si>
    <t>宅地造成事業特別会計</t>
  </si>
  <si>
    <t>介護サービス特別会計</t>
  </si>
  <si>
    <t>霊園管理事業特別会計</t>
  </si>
  <si>
    <t>その他会計（赤字）</t>
  </si>
  <si>
    <t>▲ 1.02</t>
  </si>
  <si>
    <t>その他会計（黒字）</t>
  </si>
  <si>
    <t>R01</t>
    <phoneticPr fontId="5"/>
  </si>
  <si>
    <t>R02</t>
    <phoneticPr fontId="5"/>
  </si>
  <si>
    <t>R03</t>
    <phoneticPr fontId="5"/>
  </si>
  <si>
    <t>R04</t>
    <phoneticPr fontId="5"/>
  </si>
  <si>
    <t>R05</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</si>
  <si>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</si>
  <si>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</si>
  <si>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</si>
  <si>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</si>
  <si>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</si>
  <si>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</si>
  <si>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</si>
  <si>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</si>
  <si>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</si>
  <si>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</si>
  <si>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</si>
  <si>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大熊町中間貯蔵施設整備等影響緩和交付金基金</t>
    <rPh sb="0" eb="3">
      <t>オオクママチ</t>
    </rPh>
    <rPh sb="3" eb="5">
      <t>チュウカン</t>
    </rPh>
    <rPh sb="5" eb="7">
      <t>チョゾウ</t>
    </rPh>
    <rPh sb="7" eb="9">
      <t>シセツ</t>
    </rPh>
    <rPh sb="9" eb="11">
      <t>セイビ</t>
    </rPh>
    <rPh sb="11" eb="12">
      <t>トウ</t>
    </rPh>
    <rPh sb="12" eb="14">
      <t>エイキョウ</t>
    </rPh>
    <rPh sb="14" eb="16">
      <t>カンワ</t>
    </rPh>
    <rPh sb="16" eb="19">
      <t>コウフキン</t>
    </rPh>
    <rPh sb="19" eb="21">
      <t>キキン</t>
    </rPh>
    <phoneticPr fontId="2"/>
  </si>
  <si>
    <t>大熊町東日本大震災復興基金</t>
    <rPh sb="0" eb="3">
      <t>オオクママチ</t>
    </rPh>
    <rPh sb="3" eb="6">
      <t>ヒガシニホン</t>
    </rPh>
    <rPh sb="6" eb="9">
      <t>ダイシンサイ</t>
    </rPh>
    <rPh sb="9" eb="11">
      <t>フッコウ</t>
    </rPh>
    <rPh sb="11" eb="13">
      <t>キキン</t>
    </rPh>
    <phoneticPr fontId="2"/>
  </si>
  <si>
    <t>大熊町特定原子力施設地域振興事業維持補修基金</t>
    <rPh sb="0" eb="3">
      <t>オオクママチ</t>
    </rPh>
    <rPh sb="3" eb="5">
      <t>トクテイ</t>
    </rPh>
    <rPh sb="5" eb="8">
      <t>ゲンシリョク</t>
    </rPh>
    <rPh sb="8" eb="10">
      <t>シセツ</t>
    </rPh>
    <rPh sb="10" eb="12">
      <t>チイキ</t>
    </rPh>
    <rPh sb="12" eb="14">
      <t>シンコウ</t>
    </rPh>
    <rPh sb="14" eb="16">
      <t>ジギョウ</t>
    </rPh>
    <rPh sb="16" eb="18">
      <t>イジ</t>
    </rPh>
    <rPh sb="18" eb="20">
      <t>ホシュウ</t>
    </rPh>
    <rPh sb="20" eb="22">
      <t>キキン</t>
    </rPh>
    <phoneticPr fontId="2"/>
  </si>
  <si>
    <t>大熊町帰還・移住等環境整備交付金基金</t>
    <rPh sb="0" eb="3">
      <t>オオクママチ</t>
    </rPh>
    <rPh sb="3" eb="5">
      <t>キカン</t>
    </rPh>
    <rPh sb="6" eb="9">
      <t>イジュウトウ</t>
    </rPh>
    <rPh sb="9" eb="11">
      <t>カンキョウ</t>
    </rPh>
    <rPh sb="11" eb="13">
      <t>セイビ</t>
    </rPh>
    <rPh sb="13" eb="16">
      <t>コウフキン</t>
    </rPh>
    <rPh sb="16" eb="18">
      <t>キキン</t>
    </rPh>
    <phoneticPr fontId="2"/>
  </si>
  <si>
    <t>大熊町中間貯蔵施設に伴う地域振興基金</t>
    <rPh sb="0" eb="3">
      <t>オオクママチ</t>
    </rPh>
    <rPh sb="3" eb="5">
      <t>チュウカン</t>
    </rPh>
    <rPh sb="5" eb="9">
      <t>チョゾウシセツ</t>
    </rPh>
    <rPh sb="10" eb="11">
      <t>トモナ</t>
    </rPh>
    <rPh sb="12" eb="14">
      <t>チイキ</t>
    </rPh>
    <rPh sb="14" eb="16">
      <t>シンコウ</t>
    </rPh>
    <rPh sb="16" eb="1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</si>
  <si>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</si>
  <si>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</si>
  <si>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対象年度の該当数値なし</t>
    <rPh sb="0" eb="4">
      <t>タイショウネンド</t>
    </rPh>
    <rPh sb="5" eb="9">
      <t>ガイトウスウチ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</si>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</sst>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362690</c:v>
                </c:pt>
                <c:pt idx="3">
                  <c:v>296093</c:v>
                </c:pt>
                <c:pt idx="4">
                  <c:v>308655</c:v>
                </c:pt>
              </c:numCache>
            </c:numRef>
          </c:val>
          <c:smooth val="0"/>
          <c:extLst>
            <c:ext xmlns:c16="http://schemas.microsoft.com/office/drawing/2014/chart" uri="{C3380CC4-5D6E-409C-BE32-E72D297353CC}">
              <c16:uniqueId val="{00000000-32FA-4C10-A9D0-C9E0296714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710474</c:v>
                </c:pt>
                <c:pt idx="1">
                  <c:v>595029</c:v>
                </c:pt>
                <c:pt idx="2">
                  <c:v>1096624</c:v>
                </c:pt>
                <c:pt idx="3">
                  <c:v>670193</c:v>
                </c:pt>
                <c:pt idx="4">
                  <c:v>1590108</c:v>
                </c:pt>
              </c:numCache>
            </c:numRef>
          </c:val>
          <c:smooth val="0"/>
          <c:extLst>
            <c:ext xmlns:c16="http://schemas.microsoft.com/office/drawing/2014/chart" uri="{C3380CC4-5D6E-409C-BE32-E72D297353CC}">
              <c16:uniqueId val="{00000001-32FA-4C10-A9D0-C9E0296714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6.51</c:v>
                </c:pt>
                <c:pt idx="1">
                  <c:v>12.2</c:v>
                </c:pt>
                <c:pt idx="2">
                  <c:v>10.72</c:v>
                </c:pt>
                <c:pt idx="3">
                  <c:v>14.04</c:v>
                </c:pt>
                <c:pt idx="4">
                  <c:v>14.21</c:v>
                </c:pt>
              </c:numCache>
            </c:numRef>
          </c:val>
          <c:extLst>
            <c:ext xmlns:c16="http://schemas.microsoft.com/office/drawing/2014/chart" uri="{C3380CC4-5D6E-409C-BE32-E72D297353CC}">
              <c16:uniqueId val="{00000000-40B1-4B09-A29C-D1B1B61ADC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185.33</c:v>
                </c:pt>
                <c:pt idx="1">
                  <c:v>199.08</c:v>
                </c:pt>
                <c:pt idx="2">
                  <c:v>192.49</c:v>
                </c:pt>
                <c:pt idx="3">
                  <c:v>149.05000000000001</c:v>
                </c:pt>
                <c:pt idx="4">
                  <c:v>150.82</c:v>
                </c:pt>
              </c:numCache>
            </c:numRef>
          </c:val>
          <c:extLst>
            <c:ext xmlns:c16="http://schemas.microsoft.com/office/drawing/2014/chart" uri="{C3380CC4-5D6E-409C-BE32-E72D297353CC}">
              <c16:uniqueId val="{00000001-40B1-4B09-A29C-D1B1B61ADC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-19.829999999999998</c:v>
                </c:pt>
                <c:pt idx="1">
                  <c:v>5.46</c:v>
                </c:pt>
                <c:pt idx="2">
                  <c:v>-0.57999999999999996</c:v>
                </c:pt>
                <c:pt idx="3">
                  <c:v>1.44</c:v>
                </c:pt>
                <c:pt idx="4">
                  <c:v>-10.72</c:v>
                </c:pt>
              </c:numCache>
            </c:numRef>
          </c:val>
          <c:smooth val="0"/>
          <c:extLst>
            <c:ext xmlns:c16="http://schemas.microsoft.com/office/drawing/2014/chart" uri="{C3380CC4-5D6E-409C-BE32-E72D297353CC}">
              <c16:uniqueId val="{00000002-40B1-4B09-A29C-D1B1B61ADC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0.04</c:v>
                </c:pt>
                <c:pt idx="4">
                  <c:v>#N/A</c:v>
                </c:pt>
                <c:pt idx="5">
                  <c:v>0</c:v>
                </c:pt>
                <c:pt idx="6">
                  <c:v>#N/A</c:v>
                </c:pt>
                <c:pt idx="7">
                  <c:v>0.13</c:v>
                </c:pt>
                <c:pt idx="8">
                  <c:v>#N/A</c:v>
                </c:pt>
                <c:pt idx="9">
                  <c:v>0</c:v>
                </c:pt>
              </c:numCache>
            </c:numRef>
          </c:val>
          <c:extLst>
            <c:ext xmlns:c16="http://schemas.microsoft.com/office/drawing/2014/chart" uri="{C3380CC4-5D6E-409C-BE32-E72D297353CC}">
              <c16:uniqueId val="{00000000-DF50-4EEA-B11E-10A519578E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1.02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F50-4EEA-B11E-10A519578E18}"/>
            </c:ext>
          </c:extLst>
        </c:ser>
        <c:ser>
          <c:idx val="2"/>
          <c:order val="2"/>
          <c:tx>
            <c:strRef>
              <c:f>データシート!$A$29</c:f>
              <c:strCache>
                <c:ptCount val="1"/>
                <c:pt idx="0">
                  <c:v>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2-DF50-4EEA-B11E-10A519578E18}"/>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F50-4EEA-B11E-10A519578E18}"/>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0.48</c:v>
                </c:pt>
                <c:pt idx="2">
                  <c:v>#N/A</c:v>
                </c:pt>
                <c:pt idx="3">
                  <c:v>0.5</c:v>
                </c:pt>
                <c:pt idx="4">
                  <c:v>#N/A</c:v>
                </c:pt>
                <c:pt idx="5">
                  <c:v>0.48</c:v>
                </c:pt>
                <c:pt idx="6">
                  <c:v>#N/A</c:v>
                </c:pt>
                <c:pt idx="7">
                  <c:v>0</c:v>
                </c:pt>
                <c:pt idx="8">
                  <c:v>#N/A</c:v>
                </c:pt>
                <c:pt idx="9">
                  <c:v>0</c:v>
                </c:pt>
              </c:numCache>
            </c:numRef>
          </c:val>
          <c:extLst>
            <c:ext xmlns:c16="http://schemas.microsoft.com/office/drawing/2014/chart" uri="{C3380CC4-5D6E-409C-BE32-E72D297353CC}">
              <c16:uniqueId val="{00000004-DF50-4EEA-B11E-10A519578E1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DF50-4EEA-B11E-10A519578E18}"/>
            </c:ext>
          </c:extLst>
        </c:ser>
        <c:ser>
          <c:idx val="6"/>
          <c:order val="6"/>
          <c:tx>
            <c:strRef>
              <c:f>データシート!$A$33</c:f>
              <c:strCache>
                <c:ptCount val="1"/>
                <c:pt idx="0">
                  <c:v>坂下ダム施設管理事業特別会計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0.11</c:v>
                </c:pt>
                <c:pt idx="1">
                  <c:v>#N/A</c:v>
                </c:pt>
                <c:pt idx="2">
                  <c:v>#N/A</c:v>
                </c:pt>
                <c:pt idx="3">
                  <c:v>0.38</c:v>
                </c:pt>
                <c:pt idx="4">
                  <c:v>#N/A</c:v>
                </c:pt>
                <c:pt idx="5">
                  <c:v>0.28999999999999998</c:v>
                </c:pt>
                <c:pt idx="6">
                  <c:v>#N/A</c:v>
                </c:pt>
                <c:pt idx="7">
                  <c:v>0.24</c:v>
                </c:pt>
                <c:pt idx="8">
                  <c:v>#N/A</c:v>
                </c:pt>
                <c:pt idx="9">
                  <c:v>0.27</c:v>
                </c:pt>
              </c:numCache>
            </c:numRef>
          </c:val>
          <c:extLst>
            <c:ext xmlns:c16="http://schemas.microsoft.com/office/drawing/2014/chart" uri="{C3380CC4-5D6E-409C-BE32-E72D297353CC}">
              <c16:uniqueId val="{00000006-DF50-4EEA-B11E-10A519578E1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1.85</c:v>
                </c:pt>
                <c:pt idx="2">
                  <c:v>#N/A</c:v>
                </c:pt>
                <c:pt idx="3">
                  <c:v>3.01</c:v>
                </c:pt>
                <c:pt idx="4">
                  <c:v>#N/A</c:v>
                </c:pt>
                <c:pt idx="5">
                  <c:v>1.24</c:v>
                </c:pt>
                <c:pt idx="6">
                  <c:v>#N/A</c:v>
                </c:pt>
                <c:pt idx="7">
                  <c:v>0.99</c:v>
                </c:pt>
                <c:pt idx="8">
                  <c:v>#N/A</c:v>
                </c:pt>
                <c:pt idx="9">
                  <c:v>0.97</c:v>
                </c:pt>
              </c:numCache>
            </c:numRef>
          </c:val>
          <c:extLst>
            <c:ext xmlns:c16="http://schemas.microsoft.com/office/drawing/2014/chart" uri="{C3380CC4-5D6E-409C-BE32-E72D297353CC}">
              <c16:uniqueId val="{00000007-DF50-4EEA-B11E-10A519578E18}"/>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0.89</c:v>
                </c:pt>
                <c:pt idx="2">
                  <c:v>#N/A</c:v>
                </c:pt>
                <c:pt idx="3">
                  <c:v>0</c:v>
                </c:pt>
                <c:pt idx="4">
                  <c:v>#N/A</c:v>
                </c:pt>
                <c:pt idx="5">
                  <c:v>1.31</c:v>
                </c:pt>
                <c:pt idx="6">
                  <c:v>#N/A</c:v>
                </c:pt>
                <c:pt idx="7">
                  <c:v>1.23</c:v>
                </c:pt>
                <c:pt idx="8">
                  <c:v>#N/A</c:v>
                </c:pt>
                <c:pt idx="9">
                  <c:v>1.23</c:v>
                </c:pt>
              </c:numCache>
            </c:numRef>
          </c:val>
          <c:extLst>
            <c:ext xmlns:c16="http://schemas.microsoft.com/office/drawing/2014/chart" uri="{C3380CC4-5D6E-409C-BE32-E72D297353CC}">
              <c16:uniqueId val="{00000008-DF50-4EEA-B11E-10A519578E1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7.65</c:v>
                </c:pt>
                <c:pt idx="2">
                  <c:v>#N/A</c:v>
                </c:pt>
                <c:pt idx="3">
                  <c:v>11.76</c:v>
                </c:pt>
                <c:pt idx="4">
                  <c:v>#N/A</c:v>
                </c:pt>
                <c:pt idx="5">
                  <c:v>10.42</c:v>
                </c:pt>
                <c:pt idx="6">
                  <c:v>#N/A</c:v>
                </c:pt>
                <c:pt idx="7">
                  <c:v>13.69</c:v>
                </c:pt>
                <c:pt idx="8">
                  <c:v>#N/A</c:v>
                </c:pt>
                <c:pt idx="9">
                  <c:v>13.53</c:v>
                </c:pt>
              </c:numCache>
            </c:numRef>
          </c:val>
          <c:extLst>
            <c:ext xmlns:c16="http://schemas.microsoft.com/office/drawing/2014/chart" uri="{C3380CC4-5D6E-409C-BE32-E72D297353CC}">
              <c16:uniqueId val="{00000009-DF50-4EEA-B11E-10A519578E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156</c:v>
                </c:pt>
                <c:pt idx="5">
                  <c:v>146</c:v>
                </c:pt>
                <c:pt idx="8">
                  <c:v>140</c:v>
                </c:pt>
                <c:pt idx="11">
                  <c:v>128</c:v>
                </c:pt>
                <c:pt idx="14">
                  <c:v>115</c:v>
                </c:pt>
              </c:numCache>
            </c:numRef>
          </c:val>
          <c:extLst>
            <c:ext xmlns:c16="http://schemas.microsoft.com/office/drawing/2014/chart" uri="{C3380CC4-5D6E-409C-BE32-E72D297353CC}">
              <c16:uniqueId val="{00000000-01D9-42D4-B268-9F3A2B0465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D9-42D4-B268-9F3A2B0465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1D9-42D4-B268-9F3A2B0465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30</c:v>
                </c:pt>
                <c:pt idx="3">
                  <c:v>34</c:v>
                </c:pt>
                <c:pt idx="6">
                  <c:v>41</c:v>
                </c:pt>
                <c:pt idx="9">
                  <c:v>42</c:v>
                </c:pt>
                <c:pt idx="12">
                  <c:v>41</c:v>
                </c:pt>
              </c:numCache>
            </c:numRef>
          </c:val>
          <c:extLst>
            <c:ext xmlns:c16="http://schemas.microsoft.com/office/drawing/2014/chart" uri="{C3380CC4-5D6E-409C-BE32-E72D297353CC}">
              <c16:uniqueId val="{00000003-01D9-42D4-B268-9F3A2B0465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1D9-42D4-B268-9F3A2B0465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D9-42D4-B268-9F3A2B0465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D9-42D4-B268-9F3A2B0465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1D9-42D4-B268-9F3A2B0465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-126</c:v>
                </c:pt>
                <c:pt idx="2">
                  <c:v>#N/A</c:v>
                </c:pt>
                <c:pt idx="3">
                  <c:v>#N/A</c:v>
                </c:pt>
                <c:pt idx="4">
                  <c:v>-112</c:v>
                </c:pt>
                <c:pt idx="5">
                  <c:v>#N/A</c:v>
                </c:pt>
                <c:pt idx="6">
                  <c:v>#N/A</c:v>
                </c:pt>
                <c:pt idx="7">
                  <c:v>-99</c:v>
                </c:pt>
                <c:pt idx="8">
                  <c:v>#N/A</c:v>
                </c:pt>
                <c:pt idx="9">
                  <c:v>#N/A</c:v>
                </c:pt>
                <c:pt idx="10">
                  <c:v>-86</c:v>
                </c:pt>
                <c:pt idx="11">
                  <c:v>#N/A</c:v>
                </c:pt>
                <c:pt idx="12">
                  <c:v>#N/A</c:v>
                </c:pt>
                <c:pt idx="13">
                  <c:v>-74</c:v>
                </c:pt>
                <c:pt idx="14">
                  <c:v>#N/A</c:v>
                </c:pt>
              </c:numCache>
            </c:numRef>
          </c:val>
          <c:smooth val="0"/>
          <c:extLst>
            <c:ext xmlns:c16="http://schemas.microsoft.com/office/drawing/2014/chart" uri="{C3380CC4-5D6E-409C-BE32-E72D297353CC}">
              <c16:uniqueId val="{00000008-01D9-42D4-B268-9F3A2B0465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958</c:v>
                </c:pt>
                <c:pt idx="5">
                  <c:v>819</c:v>
                </c:pt>
                <c:pt idx="8">
                  <c:v>682</c:v>
                </c:pt>
                <c:pt idx="11">
                  <c:v>554</c:v>
                </c:pt>
                <c:pt idx="14">
                  <c:v>441</c:v>
                </c:pt>
              </c:numCache>
            </c:numRef>
          </c:val>
          <c:extLst>
            <c:ext xmlns:c16="http://schemas.microsoft.com/office/drawing/2014/chart" uri="{C3380CC4-5D6E-409C-BE32-E72D297353CC}">
              <c16:uniqueId val="{00000000-D79A-4EB8-B7AC-CD7327880D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79A-4EB8-B7AC-CD7327880D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25978</c:v>
                </c:pt>
                <c:pt idx="5">
                  <c:v>33077</c:v>
                </c:pt>
                <c:pt idx="8">
                  <c:v>35918</c:v>
                </c:pt>
                <c:pt idx="11">
                  <c:v>38814</c:v>
                </c:pt>
                <c:pt idx="14">
                  <c:v>42298</c:v>
                </c:pt>
              </c:numCache>
            </c:numRef>
          </c:val>
          <c:extLst>
            <c:ext xmlns:c16="http://schemas.microsoft.com/office/drawing/2014/chart" uri="{C3380CC4-5D6E-409C-BE32-E72D297353CC}">
              <c16:uniqueId val="{00000002-D79A-4EB8-B7AC-CD7327880D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79A-4EB8-B7AC-CD7327880D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79A-4EB8-B7AC-CD7327880D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79A-4EB8-B7AC-CD7327880D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343</c:v>
                </c:pt>
                <c:pt idx="3">
                  <c:v>230</c:v>
                </c:pt>
                <c:pt idx="6">
                  <c:v>148</c:v>
                </c:pt>
                <c:pt idx="9">
                  <c:v>141</c:v>
                </c:pt>
                <c:pt idx="12">
                  <c:v>178</c:v>
                </c:pt>
              </c:numCache>
            </c:numRef>
          </c:val>
          <c:extLst>
            <c:ext xmlns:c16="http://schemas.microsoft.com/office/drawing/2014/chart" uri="{C3380CC4-5D6E-409C-BE32-E72D297353CC}">
              <c16:uniqueId val="{00000006-D79A-4EB8-B7AC-CD7327880D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53</c:v>
                </c:pt>
                <c:pt idx="3">
                  <c:v>45</c:v>
                </c:pt>
                <c:pt idx="6">
                  <c:v>37</c:v>
                </c:pt>
                <c:pt idx="9">
                  <c:v>29</c:v>
                </c:pt>
                <c:pt idx="12">
                  <c:v>20</c:v>
                </c:pt>
              </c:numCache>
            </c:numRef>
          </c:val>
          <c:extLst>
            <c:ext xmlns:c16="http://schemas.microsoft.com/office/drawing/2014/chart" uri="{C3380CC4-5D6E-409C-BE32-E72D297353CC}">
              <c16:uniqueId val="{00000007-D79A-4EB8-B7AC-CD7327880D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79A-4EB8-B7AC-CD7327880D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79A-4EB8-B7AC-CD7327880D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A-D79A-4EB8-B7AC-CD7327880D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79A-4EB8-B7AC-CD7327880D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10167</c:v>
                </c:pt>
                <c:pt idx="1">
                  <c:v>10164</c:v>
                </c:pt>
                <c:pt idx="2">
                  <c:v>9956</c:v>
                </c:pt>
              </c:numCache>
            </c:numRef>
          </c:val>
          <c:extLst>
            <c:ext xmlns:c16="http://schemas.microsoft.com/office/drawing/2014/chart" uri="{C3380CC4-5D6E-409C-BE32-E72D297353CC}">
              <c16:uniqueId val="{00000000-5CA3-44DC-AF05-91EE960F2D3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5CA3-44DC-AF05-91EE960F2D3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96774</c:v>
                </c:pt>
                <c:pt idx="1">
                  <c:v>94840</c:v>
                </c:pt>
                <c:pt idx="2">
                  <c:v>89856</c:v>
                </c:pt>
              </c:numCache>
            </c:numRef>
          </c:val>
          <c:extLst>
            <c:ext xmlns:c16="http://schemas.microsoft.com/office/drawing/2014/chart" uri="{C3380CC4-5D6E-409C-BE32-E72D297353CC}">
              <c16:uniqueId val="{00000002-5CA3-44DC-AF05-91EE960F2D3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{722B4E3A-FF7A-4736-8201-CBFACADC3454}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FD3-4CAF-AD4C-2889E749B0D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{03B61F4D-4B6E-4674-98F5-FD80CE751815}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FD3-4CAF-AD4C-2889E749B0D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{BDFD8782-A63A-4161-B8F2-547F0869727A}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FD3-4CAF-AD4C-2889E749B0D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{2286C3B4-2E70-4B06-8312-626B971B33AF}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FD3-4CAF-AD4C-2889E749B0D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{93E51593-7155-4F17-9C30-EFD3E6DD8666}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FD3-4CAF-AD4C-2889E749B0D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{E05941C6-0AF5-4463-A731-E6064BD4540D}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FD3-4CAF-AD4C-2889E749B0D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{B2B6D7B9-F69D-4B34-B263-6C669D1AED41}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FD3-4CAF-AD4C-2889E749B0D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{5A02F241-405E-45B3-ABF9-7E8C61952705}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FD3-4CAF-AD4C-2889E749B0D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{4024833C-F1DC-4802-B26E-468868F940D7}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FD3-4CAF-AD4C-2889E749B0D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65.900000000000006</c:v>
                </c:pt>
                <c:pt idx="8">
                  <c:v>65.900000000000006</c:v>
                </c:pt>
                <c:pt idx="16">
                  <c:v>64.599999999999994</c:v>
                </c:pt>
                <c:pt idx="24">
                  <c:v>65.400000000000006</c:v>
                </c:pt>
                <c:pt idx="32">
                  <c:v>61.2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FD3-4CAF-AD4C-2889E749B0D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{DF9DA69B-4214-4664-9760-0DBD7F67D2CA}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FD3-4CAF-AD4C-2889E749B0D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{05BCEC5C-6D2F-4E6B-8577-EA7C99091EA2}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FD3-4CAF-AD4C-2889E749B0D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{2C6AD008-603C-4CDB-ABD5-2927DFC8E409}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FD3-4CAF-AD4C-2889E749B0D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{8F7CE538-D724-443B-A443-013C284A707F}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FD3-4CAF-AD4C-2889E749B0D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{4FF87E52-4786-4B58-8D64-543A4385489B}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FD3-4CAF-AD4C-2889E749B0D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{7D86EEEA-A83C-4455-A167-2966C90A8447}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FD3-4CAF-AD4C-2889E749B0D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{7AD09DD0-0A18-4B34-B776-3E42EC50D838}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FD3-4CAF-AD4C-2889E749B0D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{1E280FD2-1B6E-4444-B3A2-1F7AE4A6D382}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FD3-4CAF-AD4C-2889E749B0D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{B953F722-1114-448C-9C06-C06FF012FC16}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FD3-4CAF-AD4C-2889E749B0D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FD3-4CAF-AD4C-2889E749B0DD}"/>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{7AD46323-A275-4332-998A-8FF629CD1938}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878-41F4-AC4A-0FA99345F42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{C425C974-5D44-4B74-872B-AEF6BDF6E09B}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78-41F4-AC4A-0FA99345F42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{DA7B10D7-F81E-4D67-BE77-89F7C8AA3802}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78-41F4-AC4A-0FA99345F42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{CB061569-CBB4-4929-9E4E-AB2F570312C8}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78-41F4-AC4A-0FA99345F42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{7B10F60E-230F-4BA4-BAAF-92E2F6B27B3D}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78-41F4-AC4A-0FA99345F42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{AD824C0B-B342-479F-A9D4-46EB9B0C881E}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878-41F4-AC4A-0FA99345F42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{DEA683B7-8920-4E21-9104-5CE13E663A4F}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878-41F4-AC4A-0FA99345F42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{A10AAF5D-4E8B-4351-B9C3-9FB9AFB6B2C4}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878-41F4-AC4A-0FA99345F42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{4D3127E3-415D-4322-87F5-177D61953778}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878-41F4-AC4A-0FA99345F42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-2.4</c:v>
                </c:pt>
                <c:pt idx="16">
                  <c:v>-2.2000000000000002</c:v>
                </c:pt>
                <c:pt idx="24">
                  <c:v>-1.8</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878-41F4-AC4A-0FA99345F42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41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{7138C060-F2B8-4AB8-8708-9E5125EF424E}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878-41F4-AC4A-0FA99345F42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{1408C1CF-47BF-49BA-AD71-9D5CB1181683}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78-41F4-AC4A-0FA99345F42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{5111086C-3934-47D9-9AD9-66684813051E}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78-41F4-AC4A-0FA99345F42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{45B6CEDE-0D03-4C12-954D-3CFFEEBC3A20}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78-41F4-AC4A-0FA99345F42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{71465AFE-A784-4E7B-9CF1-2C1D3DE432CB}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78-41F4-AC4A-0FA99345F42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{B15DEBF1-64D3-4D13-AE48-B8FDB61628F5}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878-41F4-AC4A-0FA99345F42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{8BB83BC2-6E61-4897-8540-FC88F8B6B382}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878-41F4-AC4A-0FA99345F42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{DC3BFA9E-FE3C-43D6-8EBD-D8DB39F8FDF3}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878-41F4-AC4A-0FA99345F420}"/>
                </c:ext>
              </c:extLst>
            </c:dLbl>
            <c:dLbl>
              <c:idx val="32"/>
              <c:layout>
                <c:manualLayout>
                  <c:x val="-1.8235628084249993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{83BBE2DD-298A-4FBC-B0DC-14E41A5B20F5}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878-41F4-AC4A-0FA99345F42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78-41F4-AC4A-0FA99345F420}"/>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0" i="0" baseline="0">
              <a:solidFill>
                <a:schemeClr val="dk1"/>
              </a:solidFill>
              <a:effectLst/>
              <a:latin typeface="+mn-lt"/>
              <a:ea typeface="+mn-ea"/>
              <a:cs typeface="+mn-cs"/>
            </a:rPr>
            <a:t>　元利償還金は平成</a:t>
          </a:r>
          <a:r>
            <a:rPr kumimoji="1" lang="en-US" altLang="ja-JP" sz="1300" b="0" i="0" baseline="0">
              <a:solidFill>
                <a:schemeClr val="dk1"/>
              </a:solidFill>
              <a:effectLst/>
              <a:latin typeface="+mn-lt"/>
              <a:ea typeface="+mn-ea"/>
              <a:cs typeface="+mn-cs"/>
            </a:rPr>
            <a:t>30</a:t>
          </a:r>
          <a:r>
            <a:rPr kumimoji="1" lang="ja-JP" altLang="ja-JP" sz="1300" b="0" i="0" baseline="0">
              <a:solidFill>
                <a:schemeClr val="dk1"/>
              </a:solidFill>
              <a:effectLst/>
              <a:latin typeface="+mn-lt"/>
              <a:ea typeface="+mn-ea"/>
              <a:cs typeface="+mn-cs"/>
            </a:rPr>
            <a:t>年度に全て償還となったため、新規起債が無い限り公債費は皆無である。</a:t>
          </a:r>
          <a:endParaRPr lang="ja-JP" altLang="ja-JP" sz="1300">
            <a:effectLst/>
          </a:endParaRPr>
        </a:p>
        <a:p>
          <a:r>
            <a:rPr kumimoji="1" lang="ja-JP" altLang="ja-JP" sz="1300" b="0" i="0" baseline="0">
              <a:solidFill>
                <a:schemeClr val="dk1"/>
              </a:solidFill>
              <a:effectLst/>
              <a:latin typeface="+mn-lt"/>
              <a:ea typeface="+mn-ea"/>
              <a:cs typeface="+mn-cs"/>
            </a:rPr>
            <a:t>　一部事務組合にて起債した公債費のみが実質公債費比率に反映される。</a:t>
          </a:r>
          <a:endParaRPr lang="ja-JP" altLang="ja-JP" sz="13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満期一括償還地方債を利用していない。</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mn-lt"/>
              <a:ea typeface="+mn-ea"/>
              <a:cs typeface="+mn-cs"/>
            </a:rPr>
            <a:t>　財政調整基金や一般財源を原資とした目的基金が増加傾向にあり、反対に震災前に起債した公債費の償還が全て終わり将来負担額はほぼ皆無である。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充当可能財源等が将来負担額を大きく上回っているため、将来負担比率の分子は▲</a:t>
          </a:r>
          <a:r>
            <a:rPr kumimoji="1" lang="ja-JP" altLang="en-US" sz="1300" b="0" i="0" baseline="0">
              <a:solidFill>
                <a:schemeClr val="dk1"/>
              </a:solidFill>
              <a:effectLst/>
              <a:latin typeface="+mn-lt"/>
              <a:ea typeface="+mn-ea"/>
              <a:cs typeface="+mn-cs"/>
            </a:rPr>
            <a:t>４２，５４１</a:t>
          </a:r>
          <a:r>
            <a:rPr kumimoji="1" lang="ja-JP" altLang="ja-JP" sz="1300" b="0" i="0" baseline="0">
              <a:solidFill>
                <a:schemeClr val="dk1"/>
              </a:solidFill>
              <a:effectLst/>
              <a:latin typeface="+mn-lt"/>
              <a:ea typeface="+mn-ea"/>
              <a:cs typeface="+mn-cs"/>
            </a:rPr>
            <a:t>百万円となっている。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令和</a:t>
          </a:r>
          <a:r>
            <a:rPr kumimoji="1" lang="ja-JP" altLang="en-US" sz="1300" b="0" i="0" baseline="0">
              <a:solidFill>
                <a:schemeClr val="dk1"/>
              </a:solidFill>
              <a:effectLst/>
              <a:latin typeface="+mn-lt"/>
              <a:ea typeface="+mn-ea"/>
              <a:cs typeface="+mn-cs"/>
            </a:rPr>
            <a:t>５</a:t>
          </a:r>
          <a:r>
            <a:rPr kumimoji="1" lang="ja-JP" altLang="ja-JP" sz="1300" b="0" i="0" baseline="0">
              <a:solidFill>
                <a:schemeClr val="dk1"/>
              </a:solidFill>
              <a:effectLst/>
              <a:latin typeface="+mn-lt"/>
              <a:ea typeface="+mn-ea"/>
              <a:cs typeface="+mn-cs"/>
            </a:rPr>
            <a:t>年の基金残高は</a:t>
          </a:r>
          <a:r>
            <a:rPr kumimoji="1" lang="en-US" altLang="ja-JP" sz="1300" b="0" i="0" baseline="0">
              <a:solidFill>
                <a:schemeClr val="dk1"/>
              </a:solidFill>
              <a:effectLst/>
              <a:latin typeface="+mn-lt"/>
              <a:ea typeface="+mn-ea"/>
              <a:cs typeface="+mn-cs"/>
            </a:rPr>
            <a:t>99,835</a:t>
          </a:r>
          <a:r>
            <a:rPr kumimoji="1" lang="ja-JP" altLang="ja-JP" sz="1300" b="0" i="0" baseline="0">
              <a:solidFill>
                <a:schemeClr val="dk1"/>
              </a:solidFill>
              <a:effectLst/>
              <a:latin typeface="+mn-lt"/>
              <a:ea typeface="+mn-ea"/>
              <a:cs typeface="+mn-cs"/>
            </a:rPr>
            <a:t>百万円となり、前年度比</a:t>
          </a:r>
          <a:r>
            <a:rPr kumimoji="1" lang="en-US" altLang="ja-JP" sz="1300" b="0" i="0" baseline="0">
              <a:solidFill>
                <a:schemeClr val="dk1"/>
              </a:solidFill>
              <a:effectLst/>
              <a:latin typeface="+mn-lt"/>
              <a:ea typeface="+mn-ea"/>
              <a:cs typeface="+mn-cs"/>
            </a:rPr>
            <a:t>5,193</a:t>
          </a:r>
          <a:r>
            <a:rPr kumimoji="1" lang="ja-JP" altLang="ja-JP" sz="1300" b="0" i="0" baseline="0">
              <a:solidFill>
                <a:schemeClr val="dk1"/>
              </a:solidFill>
              <a:effectLst/>
              <a:latin typeface="+mn-lt"/>
              <a:ea typeface="+mn-ea"/>
              <a:cs typeface="+mn-cs"/>
            </a:rPr>
            <a:t>百万円の減となった。</a:t>
          </a:r>
          <a:endParaRPr lang="ja-JP" altLang="ja-JP" sz="1300">
            <a:effectLst/>
          </a:endParaRPr>
        </a:p>
        <a:p>
          <a:pPr eaLnBrk="1" fontAlgn="auto" latinLnBrk="0" hangingPunct="1"/>
          <a:r>
            <a:rPr lang="ja-JP" altLang="ja-JP"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中間貯蔵施設整備等影響緩和交付金基金については、</a:t>
          </a:r>
          <a:r>
            <a:rPr kumimoji="1" lang="ja-JP" altLang="en-US" sz="1300" b="0" i="0" baseline="0">
              <a:solidFill>
                <a:schemeClr val="dk1"/>
              </a:solidFill>
              <a:effectLst/>
              <a:latin typeface="+mn-lt"/>
              <a:ea typeface="+mn-ea"/>
              <a:cs typeface="+mn-cs"/>
            </a:rPr>
            <a:t>大野駅西商業施設整備事業、</a:t>
          </a:r>
          <a:r>
            <a:rPr kumimoji="1" lang="ja-JP" altLang="ja-JP" sz="1300" b="0" i="0" baseline="0">
              <a:solidFill>
                <a:sysClr val="windowText" lastClr="000000"/>
              </a:solidFill>
              <a:effectLst/>
              <a:latin typeface="+mn-lt"/>
              <a:ea typeface="+mn-ea"/>
              <a:cs typeface="+mn-cs"/>
            </a:rPr>
            <a:t>スマートコミュニティ整備事業への充当等のため</a:t>
          </a:r>
          <a:r>
            <a:rPr kumimoji="1" lang="ja-JP" altLang="ja-JP" sz="1300" b="0" i="0" baseline="0">
              <a:solidFill>
                <a:schemeClr val="dk1"/>
              </a:solidFill>
              <a:effectLst/>
              <a:latin typeface="+mn-lt"/>
              <a:ea typeface="+mn-ea"/>
              <a:cs typeface="+mn-cs"/>
            </a:rPr>
            <a:t>前年度と比較し</a:t>
          </a:r>
          <a:r>
            <a:rPr kumimoji="1" lang="en-US" altLang="ja-JP" sz="1300" b="0" i="0" baseline="0">
              <a:solidFill>
                <a:schemeClr val="dk1"/>
              </a:solidFill>
              <a:effectLst/>
              <a:latin typeface="+mn-lt"/>
              <a:ea typeface="+mn-ea"/>
              <a:cs typeface="+mn-cs"/>
            </a:rPr>
            <a:t>2,950</a:t>
          </a:r>
          <a:r>
            <a:rPr kumimoji="1" lang="ja-JP" altLang="ja-JP" sz="1300" b="0" i="0" baseline="0">
              <a:solidFill>
                <a:schemeClr val="dk1"/>
              </a:solidFill>
              <a:effectLst/>
              <a:latin typeface="+mn-lt"/>
              <a:ea typeface="+mn-ea"/>
              <a:cs typeface="+mn-cs"/>
            </a:rPr>
            <a:t>百万円減少している。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東日本大震災</a:t>
          </a:r>
          <a:r>
            <a:rPr kumimoji="1" lang="ja-JP" altLang="en-US" sz="1300" b="0" i="0" baseline="0">
              <a:solidFill>
                <a:schemeClr val="dk1"/>
              </a:solidFill>
              <a:effectLst/>
              <a:latin typeface="+mn-lt"/>
              <a:ea typeface="+mn-ea"/>
              <a:cs typeface="+mn-cs"/>
            </a:rPr>
            <a:t>復興</a:t>
          </a:r>
          <a:r>
            <a:rPr kumimoji="1" lang="ja-JP" altLang="ja-JP" sz="1300" b="0" i="0" baseline="0">
              <a:solidFill>
                <a:schemeClr val="dk1"/>
              </a:solidFill>
              <a:effectLst/>
              <a:latin typeface="+mn-lt"/>
              <a:ea typeface="+mn-ea"/>
              <a:cs typeface="+mn-cs"/>
            </a:rPr>
            <a:t>基金については、</a:t>
          </a:r>
          <a:r>
            <a:rPr kumimoji="1" lang="ja-JP" altLang="ja-JP" sz="1300" b="0" i="0" baseline="0">
              <a:solidFill>
                <a:sysClr val="windowText" lastClr="000000"/>
              </a:solidFill>
              <a:effectLst/>
              <a:latin typeface="+mn-lt"/>
              <a:ea typeface="+mn-ea"/>
              <a:cs typeface="+mn-cs"/>
            </a:rPr>
            <a:t>東京電力</a:t>
          </a:r>
          <a:r>
            <a:rPr kumimoji="1" lang="en-US" altLang="ja-JP" sz="1300" b="0" i="0" baseline="0">
              <a:solidFill>
                <a:sysClr val="windowText" lastClr="000000"/>
              </a:solidFill>
              <a:effectLst/>
              <a:latin typeface="+mn-lt"/>
              <a:ea typeface="+mn-ea"/>
              <a:cs typeface="+mn-cs"/>
            </a:rPr>
            <a:t>HD(</a:t>
          </a:r>
          <a:r>
            <a:rPr kumimoji="1" lang="ja-JP" altLang="ja-JP" sz="1300" b="0" i="0" baseline="0">
              <a:solidFill>
                <a:sysClr val="windowText" lastClr="000000"/>
              </a:solidFill>
              <a:effectLst/>
              <a:latin typeface="+mn-lt"/>
              <a:ea typeface="+mn-ea"/>
              <a:cs typeface="+mn-cs"/>
            </a:rPr>
            <a:t>株</a:t>
          </a:r>
          <a:r>
            <a:rPr kumimoji="1" lang="en-US" altLang="ja-JP" sz="1300" b="0" i="0" baseline="0">
              <a:solidFill>
                <a:sysClr val="windowText" lastClr="000000"/>
              </a:solidFill>
              <a:effectLst/>
              <a:latin typeface="+mn-lt"/>
              <a:ea typeface="+mn-ea"/>
              <a:cs typeface="+mn-cs"/>
            </a:rPr>
            <a:t>)</a:t>
          </a:r>
          <a:r>
            <a:rPr kumimoji="1" lang="ja-JP" altLang="ja-JP" sz="1300" b="0" i="0" baseline="0">
              <a:solidFill>
                <a:sysClr val="windowText" lastClr="000000"/>
              </a:solidFill>
              <a:effectLst/>
              <a:latin typeface="+mn-lt"/>
              <a:ea typeface="+mn-ea"/>
              <a:cs typeface="+mn-cs"/>
            </a:rPr>
            <a:t>からの損害賠償金の一部が約</a:t>
          </a:r>
          <a:r>
            <a:rPr kumimoji="1" lang="en-US" altLang="ja-JP" sz="1300" b="0" i="0" baseline="0">
              <a:solidFill>
                <a:sysClr val="windowText" lastClr="000000"/>
              </a:solidFill>
              <a:effectLst/>
              <a:latin typeface="+mn-lt"/>
              <a:ea typeface="+mn-ea"/>
              <a:cs typeface="+mn-cs"/>
            </a:rPr>
            <a:t>1,807</a:t>
          </a:r>
          <a:r>
            <a:rPr kumimoji="1" lang="ja-JP" altLang="ja-JP" sz="1300" b="0" i="0" baseline="0">
              <a:solidFill>
                <a:sysClr val="windowText" lastClr="000000"/>
              </a:solidFill>
              <a:effectLst/>
              <a:latin typeface="+mn-lt"/>
              <a:ea typeface="+mn-ea"/>
              <a:cs typeface="+mn-cs"/>
            </a:rPr>
            <a:t>百万円収入となったこと等に</a:t>
          </a:r>
          <a:r>
            <a:rPr kumimoji="1" lang="ja-JP" altLang="ja-JP" sz="1300" b="0" i="0" baseline="0">
              <a:solidFill>
                <a:schemeClr val="dk1"/>
              </a:solidFill>
              <a:effectLst/>
              <a:latin typeface="+mn-lt"/>
              <a:ea typeface="+mn-ea"/>
              <a:cs typeface="+mn-cs"/>
            </a:rPr>
            <a:t>よって、前年度と比較し</a:t>
          </a:r>
          <a:r>
            <a:rPr kumimoji="1" lang="en-US" altLang="ja-JP" sz="1300" b="0" i="0" baseline="0">
              <a:solidFill>
                <a:schemeClr val="dk1"/>
              </a:solidFill>
              <a:effectLst/>
              <a:latin typeface="+mn-lt"/>
              <a:ea typeface="+mn-ea"/>
              <a:cs typeface="+mn-cs"/>
            </a:rPr>
            <a:t>3,644</a:t>
          </a:r>
          <a:r>
            <a:rPr kumimoji="1" lang="ja-JP" altLang="ja-JP" sz="1300" b="0" i="0" baseline="0">
              <a:solidFill>
                <a:schemeClr val="dk1"/>
              </a:solidFill>
              <a:effectLst/>
              <a:latin typeface="+mn-lt"/>
              <a:ea typeface="+mn-ea"/>
              <a:cs typeface="+mn-cs"/>
            </a:rPr>
            <a:t>万円増加している。</a:t>
          </a:r>
          <a:endParaRPr lang="ja-JP" altLang="ja-JP" sz="1300">
            <a:effectLst/>
          </a:endParaRPr>
        </a:p>
        <a:p>
          <a:r>
            <a:rPr kumimoji="1" lang="ja-JP" altLang="ja-JP" sz="1300" b="0" i="0" baseline="0">
              <a:solidFill>
                <a:schemeClr val="dk1"/>
              </a:solidFill>
              <a:effectLst/>
              <a:latin typeface="+mn-lt"/>
              <a:ea typeface="+mn-ea"/>
              <a:cs typeface="+mn-cs"/>
            </a:rPr>
            <a:t>　特定原子力施設地域振興事業維持補修基金や帰還・移住等環境整備交付金基金など、一度国県支出金を基金積立し、復興整備事業等が完了する時点で基金を取崩して使用する基金があり、その事業量に比例し残高が増減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今後、復興拠点整備事業等に多くの財源が必要になると見込まれる。長期的な維持運営等の復興計画に基づいて適正な執行を検討している。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chemeClr val="dk1"/>
              </a:solidFill>
              <a:effectLst/>
              <a:latin typeface="+mn-lt"/>
              <a:ea typeface="+mn-ea"/>
              <a:cs typeface="+mn-cs"/>
            </a:rPr>
            <a:t>　中間貯蔵施設整備等影響緩和交付金基金については、中間貯蔵施設等の整備及び管理運営並びに同施設等への除去土壌等の収集及び運搬に伴う影響を緩和するために必要な生活再建及び地域振興等に係る幅広い事業に要する経費の財源に充てるため積立してい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　その他については、復興拠点整備や地域振興等のために基金積立をしている。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震災前は各目的の事業の財源として基金を創設していたが、震災以降は住民が帰町できる環境整備事業の財源として、福島再生加速化交付金等の国庫支出金を基金に積立て、事業完了とともに取り崩ししているものもある。事業期間が長期に渡ることで交付金額が多額となり、それを基金に積み立てるため、震災以降はその他特定目的基金残高は増加傾向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mn-lt"/>
              <a:ea typeface="+mn-ea"/>
              <a:cs typeface="+mn-cs"/>
            </a:rPr>
            <a:t>　特定目的基金の多くは国庫等を財源としているため、適正な管理に努め、避難指示解除後に帰還環境の拠点を整備し、住民が安心安全に暮らせるよう必要な公共事業の財源として取り崩す方針である。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項の規定にある決算剰余金の積立と基金取崩しにより減額となった。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変動により財源が著しく不足した場合や、大規模な災害の発生による多額の支出等不足の事態に備えるほか、将来的に復興事業や公共施設や公共施設の維持管理等に係る財源としても取崩しが予想されるため、一定程度の残額を確保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基金運用による利子積立のみ増加している。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基金取崩の計画により適正な執行を検討している。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に伴う福島第一原子力発電所事故の影響により、帰還困難区域と定めれれた町内にある公共施設等が年々減価償却しているが、令和元年および令和４年に町内一部地域が避難指示が解除となり、公共施設の新規整備が進むことにより、有形固定資産現課償却率に影響を与えている。なお、令和５年には教育施設の整備が終了したことで、減価償却率が大きく減少し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82" name="有形固定資産減価償却率平均値テキスト"/>
        <xdr:cNvSpPr txBox="1"/>
      </xdr:nvSpPr>
      <xdr:spPr>
        <a:xfrm>
          <a:off x="4813300" y="5883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114753</xdr:rowOff>
    </xdr:from>
    <xdr:to>
      <xdr:col>11</xdr:col>
      <xdr:colOff>187325</xdr:colOff>
      <xdr:row>30</xdr:row>
      <xdr:rowOff>44903</xdr:rowOff>
    </xdr:to>
    <xdr:sp macro="" textlink="">
      <xdr:nvSpPr>
        <xdr:cNvPr id="86" name="フローチャート: 判断 85"/>
        <xdr:cNvSpPr/>
      </xdr:nvSpPr>
      <xdr:spPr>
        <a:xfrm>
          <a:off x="2476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90079</xdr:rowOff>
    </xdr:from>
    <xdr:to>
      <xdr:col>7</xdr:col>
      <xdr:colOff>187325</xdr:colOff>
      <xdr:row>30</xdr:row>
      <xdr:rowOff>20229</xdr:rowOff>
    </xdr:to>
    <xdr:sp macro="" textlink="">
      <xdr:nvSpPr>
        <xdr:cNvPr id="87" name="フローチャート: 判断 86"/>
        <xdr:cNvSpPr/>
      </xdr:nvSpPr>
      <xdr:spPr>
        <a:xfrm>
          <a:off x="1714500" y="58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93" name="楕円 92"/>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94" name="有形固定資産減価償却率該当値テキスト"/>
        <xdr:cNvSpPr txBox="1"/>
      </xdr:nvSpPr>
      <xdr:spPr>
        <a:xfrm>
          <a:off x="4813300"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79012</xdr:rowOff>
    </xdr:from>
    <xdr:to>
      <xdr:col>19</xdr:col>
      <xdr:colOff>187325</xdr:colOff>
      <xdr:row>31</xdr:row>
      <xdr:rowOff>9162</xdr:rowOff>
    </xdr:to>
    <xdr:sp macro="" textlink="">
      <xdr:nvSpPr>
        <xdr:cNvPr id="95" name="楕円 94"/>
        <xdr:cNvSpPr/>
      </xdr:nvSpPr>
      <xdr:spPr>
        <a:xfrm>
          <a:off x="40005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272</xdr:rowOff>
    </xdr:from>
    <xdr:to>
      <xdr:col>23</xdr:col>
      <xdr:colOff>85725</xdr:colOff>
      <xdr:row>30</xdr:row>
      <xdr:rowOff>129812</xdr:rowOff>
    </xdr:to>
    <xdr:cxnSp macro="">
      <xdr:nvCxnSpPr>
        <xdr:cNvPr id="96" name="直線コネクタ 95"/>
        <xdr:cNvCxnSpPr/>
      </xdr:nvCxnSpPr>
      <xdr:spPr>
        <a:xfrm flipV="1">
          <a:off x="4051300" y="5915297"/>
          <a:ext cx="711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54338</xdr:rowOff>
    </xdr:from>
    <xdr:to>
      <xdr:col>15</xdr:col>
      <xdr:colOff>187325</xdr:colOff>
      <xdr:row>30</xdr:row>
      <xdr:rowOff>155938</xdr:rowOff>
    </xdr:to>
    <xdr:sp macro="" textlink="">
      <xdr:nvSpPr>
        <xdr:cNvPr id="97" name="楕円 96"/>
        <xdr:cNvSpPr/>
      </xdr:nvSpPr>
      <xdr:spPr>
        <a:xfrm>
          <a:off x="3238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105138</xdr:rowOff>
    </xdr:from>
    <xdr:to>
      <xdr:col>19</xdr:col>
      <xdr:colOff>136525</xdr:colOff>
      <xdr:row>30</xdr:row>
      <xdr:rowOff>129812</xdr:rowOff>
    </xdr:to>
    <xdr:cxnSp macro="">
      <xdr:nvCxnSpPr>
        <xdr:cNvPr id="98" name="直線コネクタ 97"/>
        <xdr:cNvCxnSpPr/>
      </xdr:nvCxnSpPr>
      <xdr:spPr>
        <a:xfrm>
          <a:off x="3289300" y="602016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94433</xdr:rowOff>
    </xdr:from>
    <xdr:to>
      <xdr:col>11</xdr:col>
      <xdr:colOff>187325</xdr:colOff>
      <xdr:row>31</xdr:row>
      <xdr:rowOff>24583</xdr:rowOff>
    </xdr:to>
    <xdr:sp macro="" textlink="">
      <xdr:nvSpPr>
        <xdr:cNvPr id="99" name="楕円 98"/>
        <xdr:cNvSpPr/>
      </xdr:nvSpPr>
      <xdr:spPr>
        <a:xfrm>
          <a:off x="2476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105138</xdr:rowOff>
    </xdr:from>
    <xdr:to>
      <xdr:col>15</xdr:col>
      <xdr:colOff>136525</xdr:colOff>
      <xdr:row>30</xdr:row>
      <xdr:rowOff>145233</xdr:rowOff>
    </xdr:to>
    <xdr:cxnSp macro="">
      <xdr:nvCxnSpPr>
        <xdr:cNvPr id="100" name="直線コネクタ 99"/>
        <xdr:cNvCxnSpPr/>
      </xdr:nvCxnSpPr>
      <xdr:spPr>
        <a:xfrm flipV="1">
          <a:off x="2527300" y="6020163"/>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94433</xdr:rowOff>
    </xdr:from>
    <xdr:to>
      <xdr:col>7</xdr:col>
      <xdr:colOff>187325</xdr:colOff>
      <xdr:row>31</xdr:row>
      <xdr:rowOff>24583</xdr:rowOff>
    </xdr:to>
    <xdr:sp macro="" textlink="">
      <xdr:nvSpPr>
        <xdr:cNvPr id="101" name="楕円 100"/>
        <xdr:cNvSpPr/>
      </xdr:nvSpPr>
      <xdr:spPr>
        <a:xfrm>
          <a:off x="1714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145233</xdr:rowOff>
    </xdr:from>
    <xdr:to>
      <xdr:col>11</xdr:col>
      <xdr:colOff>136525</xdr:colOff>
      <xdr:row>30</xdr:row>
      <xdr:rowOff>145233</xdr:rowOff>
    </xdr:to>
    <xdr:cxnSp macro="">
      <xdr:nvCxnSpPr>
        <xdr:cNvPr id="102" name="直線コネクタ 101"/>
        <xdr:cNvCxnSpPr/>
      </xdr:nvCxnSpPr>
      <xdr:spPr>
        <a:xfrm>
          <a:off x="1765300" y="60602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61430</xdr:rowOff>
    </xdr:from>
    <xdr:ext cx="405111" cy="259045"/>
    <xdr:sp macro="" textlink="">
      <xdr:nvSpPr>
        <xdr:cNvPr id="105" name="n_3aveValue有形固定資産減価償却率"/>
        <xdr:cNvSpPr txBox="1"/>
      </xdr:nvSpPr>
      <xdr:spPr>
        <a:xfrm>
          <a:off x="2324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36756</xdr:rowOff>
    </xdr:from>
    <xdr:ext cx="405111" cy="259045"/>
    <xdr:sp macro="" textlink="">
      <xdr:nvSpPr>
        <xdr:cNvPr id="106" name="n_4aveValue有形固定資産減価償却率"/>
        <xdr:cNvSpPr txBox="1"/>
      </xdr:nvSpPr>
      <xdr:spPr>
        <a:xfrm>
          <a:off x="1562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289</xdr:rowOff>
    </xdr:from>
    <xdr:ext cx="405111" cy="259045"/>
    <xdr:sp macro="" textlink="">
      <xdr:nvSpPr>
        <xdr:cNvPr id="107" name="n_1mainValue有形固定資産減価償却率"/>
        <xdr:cNvSpPr txBox="1"/>
      </xdr:nvSpPr>
      <xdr:spPr>
        <a:xfrm>
          <a:off x="3836044" y="6086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147065</xdr:rowOff>
    </xdr:from>
    <xdr:ext cx="405111" cy="259045"/>
    <xdr:sp macro="" textlink="">
      <xdr:nvSpPr>
        <xdr:cNvPr id="108" name="n_2mainValue有形固定資産減価償却率"/>
        <xdr:cNvSpPr txBox="1"/>
      </xdr:nvSpPr>
      <xdr:spPr>
        <a:xfrm>
          <a:off x="3086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15710</xdr:rowOff>
    </xdr:from>
    <xdr:ext cx="405111" cy="259045"/>
    <xdr:sp macro="" textlink="">
      <xdr:nvSpPr>
        <xdr:cNvPr id="109" name="n_3mainValue有形固定資産減価償却率"/>
        <xdr:cNvSpPr txBox="1"/>
      </xdr:nvSpPr>
      <xdr:spPr>
        <a:xfrm>
          <a:off x="2324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15710</xdr:rowOff>
    </xdr:from>
    <xdr:ext cx="405111" cy="259045"/>
    <xdr:sp macro="" textlink="">
      <xdr:nvSpPr>
        <xdr:cNvPr id="110" name="n_4mainValue有形固定資産減価償却率"/>
        <xdr:cNvSpPr txBox="1"/>
      </xdr:nvSpPr>
      <xdr:spPr>
        <a:xfrm>
          <a:off x="1562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対象年度の該当数値なし</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37747</xdr:rowOff>
    </xdr:from>
    <xdr:to>
      <xdr:col>64</xdr:col>
      <xdr:colOff>123825</xdr:colOff>
      <xdr:row>28</xdr:row>
      <xdr:rowOff>139347</xdr:rowOff>
    </xdr:to>
    <xdr:sp macro="" textlink="">
      <xdr:nvSpPr>
        <xdr:cNvPr id="148" name="フローチャート: 判断 147"/>
        <xdr:cNvSpPr/>
      </xdr:nvSpPr>
      <xdr:spPr>
        <a:xfrm>
          <a:off x="12509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44944</xdr:rowOff>
    </xdr:from>
    <xdr:to>
      <xdr:col>60</xdr:col>
      <xdr:colOff>123825</xdr:colOff>
      <xdr:row>28</xdr:row>
      <xdr:rowOff>146544</xdr:rowOff>
    </xdr:to>
    <xdr:sp macro="" textlink="">
      <xdr:nvSpPr>
        <xdr:cNvPr id="149" name="フローチャート: 判断 148"/>
        <xdr:cNvSpPr/>
      </xdr:nvSpPr>
      <xdr:spPr>
        <a:xfrm>
          <a:off x="11747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155874</xdr:rowOff>
    </xdr:from>
    <xdr:ext cx="469744" cy="259045"/>
    <xdr:sp macro="" textlink="">
      <xdr:nvSpPr>
        <xdr:cNvPr id="157" name="n_3aveValue債務償還比率"/>
        <xdr:cNvSpPr txBox="1"/>
      </xdr:nvSpPr>
      <xdr:spPr>
        <a:xfrm>
          <a:off x="12325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163071</xdr:rowOff>
    </xdr:from>
    <xdr:ext cx="469744" cy="259045"/>
    <xdr:sp macro="" textlink="">
      <xdr:nvSpPr>
        <xdr:cNvPr id="158" name="n_4aveValue債務償還比率"/>
        <xdr:cNvSpPr txBox="1"/>
      </xdr:nvSpPr>
      <xdr:spPr>
        <a:xfrm>
          <a:off x="11563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139700</xdr:rowOff>
    </xdr:from>
    <xdr:to>
      <xdr:col>10</xdr:col>
      <xdr:colOff>165100</xdr:colOff>
      <xdr:row>38</xdr:row>
      <xdr:rowOff>69850</xdr:rowOff>
    </xdr:to>
    <xdr:sp macro="" textlink="">
      <xdr:nvSpPr>
        <xdr:cNvPr id="66" name="フローチャート: 判断 65"/>
        <xdr:cNvSpPr/>
      </xdr:nvSpPr>
      <xdr:spPr>
        <a:xfrm>
          <a:off x="1968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132080</xdr:rowOff>
    </xdr:from>
    <xdr:to>
      <xdr:col>6</xdr:col>
      <xdr:colOff>38100</xdr:colOff>
      <xdr:row>38</xdr:row>
      <xdr:rowOff>62230</xdr:rowOff>
    </xdr:to>
    <xdr:sp macro="" textlink="">
      <xdr:nvSpPr>
        <xdr:cNvPr id="67" name="フローチャート: 判断 66"/>
        <xdr:cNvSpPr/>
      </xdr:nvSpPr>
      <xdr:spPr>
        <a:xfrm>
          <a:off x="107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147320</xdr:rowOff>
    </xdr:from>
    <xdr:to>
      <xdr:col>24</xdr:col>
      <xdr:colOff>114300</xdr:colOff>
      <xdr:row>41</xdr:row>
      <xdr:rowOff>77470</xdr:rowOff>
    </xdr:to>
    <xdr:sp macro="" textlink="">
      <xdr:nvSpPr>
        <xdr:cNvPr id="73" name="楕円 72"/>
        <xdr:cNvSpPr/>
      </xdr:nvSpPr>
      <xdr:spPr>
        <a:xfrm>
          <a:off x="4584700" y="70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125747</xdr:rowOff>
    </xdr:from>
    <xdr:ext cx="405111" cy="259045"/>
    <xdr:sp macro="" textlink="">
      <xdr:nvSpPr>
        <xdr:cNvPr id="74" name="【道路】&#10;有形固定資産減価償却率該当値テキスト"/>
        <xdr:cNvSpPr txBox="1"/>
      </xdr:nvSpPr>
      <xdr:spPr>
        <a:xfrm>
          <a:off x="4673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143510</xdr:rowOff>
    </xdr:from>
    <xdr:to>
      <xdr:col>20</xdr:col>
      <xdr:colOff>38100</xdr:colOff>
      <xdr:row>41</xdr:row>
      <xdr:rowOff>73660</xdr:rowOff>
    </xdr:to>
    <xdr:sp macro="" textlink="">
      <xdr:nvSpPr>
        <xdr:cNvPr id="75" name="楕円 74"/>
        <xdr:cNvSpPr/>
      </xdr:nvSpPr>
      <xdr:spPr>
        <a:xfrm>
          <a:off x="3746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22860</xdr:rowOff>
    </xdr:from>
    <xdr:to>
      <xdr:col>24</xdr:col>
      <xdr:colOff>63500</xdr:colOff>
      <xdr:row>41</xdr:row>
      <xdr:rowOff>26670</xdr:rowOff>
    </xdr:to>
    <xdr:cxnSp macro="">
      <xdr:nvCxnSpPr>
        <xdr:cNvPr id="76" name="直線コネクタ 75"/>
        <xdr:cNvCxnSpPr/>
      </xdr:nvCxnSpPr>
      <xdr:spPr>
        <a:xfrm>
          <a:off x="3797300" y="705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133985</xdr:rowOff>
    </xdr:from>
    <xdr:to>
      <xdr:col>15</xdr:col>
      <xdr:colOff>101600</xdr:colOff>
      <xdr:row>41</xdr:row>
      <xdr:rowOff>64135</xdr:rowOff>
    </xdr:to>
    <xdr:sp macro="" textlink="">
      <xdr:nvSpPr>
        <xdr:cNvPr id="77" name="楕円 76"/>
        <xdr:cNvSpPr/>
      </xdr:nvSpPr>
      <xdr:spPr>
        <a:xfrm>
          <a:off x="2857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xdr:rowOff>
    </xdr:from>
    <xdr:to>
      <xdr:col>19</xdr:col>
      <xdr:colOff>177800</xdr:colOff>
      <xdr:row>41</xdr:row>
      <xdr:rowOff>22860</xdr:rowOff>
    </xdr:to>
    <xdr:cxnSp macro="">
      <xdr:nvCxnSpPr>
        <xdr:cNvPr id="78" name="直線コネクタ 77"/>
        <xdr:cNvCxnSpPr/>
      </xdr:nvCxnSpPr>
      <xdr:spPr>
        <a:xfrm>
          <a:off x="2908300" y="7042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126365</xdr:rowOff>
    </xdr:from>
    <xdr:to>
      <xdr:col>10</xdr:col>
      <xdr:colOff>165100</xdr:colOff>
      <xdr:row>41</xdr:row>
      <xdr:rowOff>56515</xdr:rowOff>
    </xdr:to>
    <xdr:sp macro="" textlink="">
      <xdr:nvSpPr>
        <xdr:cNvPr id="79" name="楕円 78"/>
        <xdr:cNvSpPr/>
      </xdr:nvSpPr>
      <xdr:spPr>
        <a:xfrm>
          <a:off x="1968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5715</xdr:rowOff>
    </xdr:from>
    <xdr:to>
      <xdr:col>15</xdr:col>
      <xdr:colOff>50800</xdr:colOff>
      <xdr:row>41</xdr:row>
      <xdr:rowOff>13335</xdr:rowOff>
    </xdr:to>
    <xdr:cxnSp macro="">
      <xdr:nvCxnSpPr>
        <xdr:cNvPr id="80" name="直線コネクタ 79"/>
        <xdr:cNvCxnSpPr/>
      </xdr:nvCxnSpPr>
      <xdr:spPr>
        <a:xfrm>
          <a:off x="2019300" y="70351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126365</xdr:rowOff>
    </xdr:from>
    <xdr:to>
      <xdr:col>6</xdr:col>
      <xdr:colOff>38100</xdr:colOff>
      <xdr:row>41</xdr:row>
      <xdr:rowOff>56515</xdr:rowOff>
    </xdr:to>
    <xdr:sp macro="" textlink="">
      <xdr:nvSpPr>
        <xdr:cNvPr id="81" name="楕円 80"/>
        <xdr:cNvSpPr/>
      </xdr:nvSpPr>
      <xdr:spPr>
        <a:xfrm>
          <a:off x="1079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5715</xdr:rowOff>
    </xdr:from>
    <xdr:to>
      <xdr:col>10</xdr:col>
      <xdr:colOff>114300</xdr:colOff>
      <xdr:row>41</xdr:row>
      <xdr:rowOff>5715</xdr:rowOff>
    </xdr:to>
    <xdr:cxnSp macro="">
      <xdr:nvCxnSpPr>
        <xdr:cNvPr id="82" name="直線コネクタ 81"/>
        <xdr:cNvCxnSpPr/>
      </xdr:nvCxnSpPr>
      <xdr:spPr>
        <a:xfrm>
          <a:off x="1130300" y="7035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86377</xdr:rowOff>
    </xdr:from>
    <xdr:ext cx="405111" cy="259045"/>
    <xdr:sp macro="" textlink="">
      <xdr:nvSpPr>
        <xdr:cNvPr id="85" name="n_3aveValue【道路】&#10;有形固定資産減価償却率"/>
        <xdr:cNvSpPr txBox="1"/>
      </xdr:nvSpPr>
      <xdr:spPr>
        <a:xfrm>
          <a:off x="1816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78757</xdr:rowOff>
    </xdr:from>
    <xdr:ext cx="405111" cy="259045"/>
    <xdr:sp macro="" textlink="">
      <xdr:nvSpPr>
        <xdr:cNvPr id="86" name="n_4aveValue【道路】&#10;有形固定資産減価償却率"/>
        <xdr:cNvSpPr txBox="1"/>
      </xdr:nvSpPr>
      <xdr:spPr>
        <a:xfrm>
          <a:off x="927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64787</xdr:rowOff>
    </xdr:from>
    <xdr:ext cx="405111" cy="259045"/>
    <xdr:sp macro="" textlink="">
      <xdr:nvSpPr>
        <xdr:cNvPr id="87" name="n_1mainValue【道路】&#10;有形固定資産減価償却率"/>
        <xdr:cNvSpPr txBox="1"/>
      </xdr:nvSpPr>
      <xdr:spPr>
        <a:xfrm>
          <a:off x="35820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55262</xdr:rowOff>
    </xdr:from>
    <xdr:ext cx="405111" cy="259045"/>
    <xdr:sp macro="" textlink="">
      <xdr:nvSpPr>
        <xdr:cNvPr id="88" name="n_2mainValue【道路】&#10;有形固定資産減価償却率"/>
        <xdr:cNvSpPr txBox="1"/>
      </xdr:nvSpPr>
      <xdr:spPr>
        <a:xfrm>
          <a:off x="27057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47642</xdr:rowOff>
    </xdr:from>
    <xdr:ext cx="405111" cy="259045"/>
    <xdr:sp macro="" textlink="">
      <xdr:nvSpPr>
        <xdr:cNvPr id="89" name="n_3mainValue【道路】&#10;有形固定資産減価償却率"/>
        <xdr:cNvSpPr txBox="1"/>
      </xdr:nvSpPr>
      <xdr:spPr>
        <a:xfrm>
          <a:off x="1816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47642</xdr:rowOff>
    </xdr:from>
    <xdr:ext cx="405111" cy="259045"/>
    <xdr:sp macro="" textlink="">
      <xdr:nvSpPr>
        <xdr:cNvPr id="90" name="n_4mainValue【道路】&#10;有形固定資産減価償却率"/>
        <xdr:cNvSpPr txBox="1"/>
      </xdr:nvSpPr>
      <xdr:spPr>
        <a:xfrm>
          <a:off x="927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53607</xdr:rowOff>
    </xdr:from>
    <xdr:to>
      <xdr:col>41</xdr:col>
      <xdr:colOff>101600</xdr:colOff>
      <xdr:row>40</xdr:row>
      <xdr:rowOff>155207</xdr:rowOff>
    </xdr:to>
    <xdr:sp macro="" textlink="">
      <xdr:nvSpPr>
        <xdr:cNvPr id="121" name="フローチャート: 判断 120"/>
        <xdr:cNvSpPr/>
      </xdr:nvSpPr>
      <xdr:spPr>
        <a:xfrm>
          <a:off x="7810500" y="691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60483</xdr:rowOff>
    </xdr:from>
    <xdr:to>
      <xdr:col>36</xdr:col>
      <xdr:colOff>165100</xdr:colOff>
      <xdr:row>40</xdr:row>
      <xdr:rowOff>162083</xdr:rowOff>
    </xdr:to>
    <xdr:sp macro="" textlink="">
      <xdr:nvSpPr>
        <xdr:cNvPr id="122" name="フローチャート: 判断 121"/>
        <xdr:cNvSpPr/>
      </xdr:nvSpPr>
      <xdr:spPr>
        <a:xfrm>
          <a:off x="6921500" y="691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40451</xdr:rowOff>
    </xdr:from>
    <xdr:to>
      <xdr:col>55</xdr:col>
      <xdr:colOff>50800</xdr:colOff>
      <xdr:row>41</xdr:row>
      <xdr:rowOff>142051</xdr:rowOff>
    </xdr:to>
    <xdr:sp macro="" textlink="">
      <xdr:nvSpPr>
        <xdr:cNvPr id="128" name="楕円 127"/>
        <xdr:cNvSpPr/>
      </xdr:nvSpPr>
      <xdr:spPr>
        <a:xfrm>
          <a:off x="10426700" y="70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126828</xdr:rowOff>
    </xdr:from>
    <xdr:ext cx="534377" cy="259045"/>
    <xdr:sp macro="" textlink="">
      <xdr:nvSpPr>
        <xdr:cNvPr id="129" name="【道路】&#10;一人当たり延長該当値テキスト"/>
        <xdr:cNvSpPr txBox="1"/>
      </xdr:nvSpPr>
      <xdr:spPr>
        <a:xfrm>
          <a:off x="10515600" y="698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40648</xdr:rowOff>
    </xdr:from>
    <xdr:to>
      <xdr:col>50</xdr:col>
      <xdr:colOff>165100</xdr:colOff>
      <xdr:row>41</xdr:row>
      <xdr:rowOff>142248</xdr:rowOff>
    </xdr:to>
    <xdr:sp macro="" textlink="">
      <xdr:nvSpPr>
        <xdr:cNvPr id="130" name="楕円 129"/>
        <xdr:cNvSpPr/>
      </xdr:nvSpPr>
      <xdr:spPr>
        <a:xfrm>
          <a:off x="9588500" y="70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91251</xdr:rowOff>
    </xdr:from>
    <xdr:to>
      <xdr:col>55</xdr:col>
      <xdr:colOff>0</xdr:colOff>
      <xdr:row>41</xdr:row>
      <xdr:rowOff>91448</xdr:rowOff>
    </xdr:to>
    <xdr:cxnSp macro="">
      <xdr:nvCxnSpPr>
        <xdr:cNvPr id="131" name="直線コネクタ 130"/>
        <xdr:cNvCxnSpPr/>
      </xdr:nvCxnSpPr>
      <xdr:spPr>
        <a:xfrm flipV="1">
          <a:off x="9639300" y="7120701"/>
          <a:ext cx="8382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41299</xdr:rowOff>
    </xdr:from>
    <xdr:to>
      <xdr:col>46</xdr:col>
      <xdr:colOff>38100</xdr:colOff>
      <xdr:row>41</xdr:row>
      <xdr:rowOff>142899</xdr:rowOff>
    </xdr:to>
    <xdr:sp macro="" textlink="">
      <xdr:nvSpPr>
        <xdr:cNvPr id="132" name="楕円 131"/>
        <xdr:cNvSpPr/>
      </xdr:nvSpPr>
      <xdr:spPr>
        <a:xfrm>
          <a:off x="8699500" y="70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91448</xdr:rowOff>
    </xdr:from>
    <xdr:to>
      <xdr:col>50</xdr:col>
      <xdr:colOff>114300</xdr:colOff>
      <xdr:row>41</xdr:row>
      <xdr:rowOff>92099</xdr:rowOff>
    </xdr:to>
    <xdr:cxnSp macro="">
      <xdr:nvCxnSpPr>
        <xdr:cNvPr id="133" name="直線コネクタ 132"/>
        <xdr:cNvCxnSpPr/>
      </xdr:nvCxnSpPr>
      <xdr:spPr>
        <a:xfrm flipV="1">
          <a:off x="8750300" y="7120898"/>
          <a:ext cx="889000" cy="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41722</xdr:rowOff>
    </xdr:from>
    <xdr:to>
      <xdr:col>41</xdr:col>
      <xdr:colOff>101600</xdr:colOff>
      <xdr:row>41</xdr:row>
      <xdr:rowOff>143322</xdr:rowOff>
    </xdr:to>
    <xdr:sp macro="" textlink="">
      <xdr:nvSpPr>
        <xdr:cNvPr id="134" name="楕円 133"/>
        <xdr:cNvSpPr/>
      </xdr:nvSpPr>
      <xdr:spPr>
        <a:xfrm>
          <a:off x="7810500" y="707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92099</xdr:rowOff>
    </xdr:from>
    <xdr:to>
      <xdr:col>45</xdr:col>
      <xdr:colOff>177800</xdr:colOff>
      <xdr:row>41</xdr:row>
      <xdr:rowOff>92522</xdr:rowOff>
    </xdr:to>
    <xdr:cxnSp macro="">
      <xdr:nvCxnSpPr>
        <xdr:cNvPr id="135" name="直線コネクタ 134"/>
        <xdr:cNvCxnSpPr/>
      </xdr:nvCxnSpPr>
      <xdr:spPr>
        <a:xfrm flipV="1">
          <a:off x="7861300" y="7121549"/>
          <a:ext cx="8890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41911</xdr:rowOff>
    </xdr:from>
    <xdr:to>
      <xdr:col>36</xdr:col>
      <xdr:colOff>165100</xdr:colOff>
      <xdr:row>41</xdr:row>
      <xdr:rowOff>143511</xdr:rowOff>
    </xdr:to>
    <xdr:sp macro="" textlink="">
      <xdr:nvSpPr>
        <xdr:cNvPr id="136" name="楕円 135"/>
        <xdr:cNvSpPr/>
      </xdr:nvSpPr>
      <xdr:spPr>
        <a:xfrm>
          <a:off x="6921500" y="70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92522</xdr:rowOff>
    </xdr:from>
    <xdr:to>
      <xdr:col>41</xdr:col>
      <xdr:colOff>50800</xdr:colOff>
      <xdr:row>41</xdr:row>
      <xdr:rowOff>92711</xdr:rowOff>
    </xdr:to>
    <xdr:cxnSp macro="">
      <xdr:nvCxnSpPr>
        <xdr:cNvPr id="137" name="直線コネクタ 136"/>
        <xdr:cNvCxnSpPr/>
      </xdr:nvCxnSpPr>
      <xdr:spPr>
        <a:xfrm flipV="1">
          <a:off x="6972300" y="7121972"/>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284</xdr:rowOff>
    </xdr:from>
    <xdr:ext cx="534377" cy="259045"/>
    <xdr:sp macro="" textlink="">
      <xdr:nvSpPr>
        <xdr:cNvPr id="140" name="n_3aveValue【道路】&#10;一人当たり延長"/>
        <xdr:cNvSpPr txBox="1"/>
      </xdr:nvSpPr>
      <xdr:spPr>
        <a:xfrm>
          <a:off x="7594111" y="668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7160</xdr:rowOff>
    </xdr:from>
    <xdr:ext cx="534377" cy="259045"/>
    <xdr:sp macro="" textlink="">
      <xdr:nvSpPr>
        <xdr:cNvPr id="141" name="n_4aveValue【道路】&#10;一人当たり延長"/>
        <xdr:cNvSpPr txBox="1"/>
      </xdr:nvSpPr>
      <xdr:spPr>
        <a:xfrm>
          <a:off x="6705111" y="669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133375</xdr:rowOff>
    </xdr:from>
    <xdr:ext cx="534377" cy="259045"/>
    <xdr:sp macro="" textlink="">
      <xdr:nvSpPr>
        <xdr:cNvPr id="142" name="n_1mainValue【道路】&#10;一人当たり延長"/>
        <xdr:cNvSpPr txBox="1"/>
      </xdr:nvSpPr>
      <xdr:spPr>
        <a:xfrm>
          <a:off x="9359411" y="71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134026</xdr:rowOff>
    </xdr:from>
    <xdr:ext cx="534377" cy="259045"/>
    <xdr:sp macro="" textlink="">
      <xdr:nvSpPr>
        <xdr:cNvPr id="143" name="n_2mainValue【道路】&#10;一人当たり延長"/>
        <xdr:cNvSpPr txBox="1"/>
      </xdr:nvSpPr>
      <xdr:spPr>
        <a:xfrm>
          <a:off x="8483111" y="716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134449</xdr:rowOff>
    </xdr:from>
    <xdr:ext cx="534377" cy="259045"/>
    <xdr:sp macro="" textlink="">
      <xdr:nvSpPr>
        <xdr:cNvPr id="144" name="n_3mainValue【道路】&#10;一人当たり延長"/>
        <xdr:cNvSpPr txBox="1"/>
      </xdr:nvSpPr>
      <xdr:spPr>
        <a:xfrm>
          <a:off x="7594111" y="71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134638</xdr:rowOff>
    </xdr:from>
    <xdr:ext cx="534377" cy="259045"/>
    <xdr:sp macro="" textlink="">
      <xdr:nvSpPr>
        <xdr:cNvPr id="145" name="n_4mainValue【道路】&#10;一人当たり延長"/>
        <xdr:cNvSpPr txBox="1"/>
      </xdr:nvSpPr>
      <xdr:spPr>
        <a:xfrm>
          <a:off x="6705111" y="71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119380</xdr:rowOff>
    </xdr:from>
    <xdr:to>
      <xdr:col>10</xdr:col>
      <xdr:colOff>165100</xdr:colOff>
      <xdr:row>60</xdr:row>
      <xdr:rowOff>49530</xdr:rowOff>
    </xdr:to>
    <xdr:sp macro="" textlink="">
      <xdr:nvSpPr>
        <xdr:cNvPr id="178" name="フローチャート: 判断 177"/>
        <xdr:cNvSpPr/>
      </xdr:nvSpPr>
      <xdr:spPr>
        <a:xfrm>
          <a:off x="1968500" y="1023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134620</xdr:rowOff>
    </xdr:from>
    <xdr:to>
      <xdr:col>6</xdr:col>
      <xdr:colOff>38100</xdr:colOff>
      <xdr:row>60</xdr:row>
      <xdr:rowOff>64770</xdr:rowOff>
    </xdr:to>
    <xdr:sp macro="" textlink="">
      <xdr:nvSpPr>
        <xdr:cNvPr id="179" name="フローチャート: 判断 178"/>
        <xdr:cNvSpPr/>
      </xdr:nvSpPr>
      <xdr:spPr>
        <a:xfrm>
          <a:off x="1079500" y="1025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115570</xdr:rowOff>
    </xdr:from>
    <xdr:to>
      <xdr:col>24</xdr:col>
      <xdr:colOff>114300</xdr:colOff>
      <xdr:row>61</xdr:row>
      <xdr:rowOff>45720</xdr:rowOff>
    </xdr:to>
    <xdr:sp macro="" textlink="">
      <xdr:nvSpPr>
        <xdr:cNvPr id="185" name="楕円 184"/>
        <xdr:cNvSpPr/>
      </xdr:nvSpPr>
      <xdr:spPr>
        <a:xfrm>
          <a:off x="45847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93997</xdr:rowOff>
    </xdr:from>
    <xdr:ext cx="405111" cy="259045"/>
    <xdr:sp macro="" textlink="">
      <xdr:nvSpPr>
        <xdr:cNvPr id="186" name="【橋りょう・トンネル】&#10;有形固定資産減価償却率該当値テキスト"/>
        <xdr:cNvSpPr txBox="1"/>
      </xdr:nvSpPr>
      <xdr:spPr>
        <a:xfrm>
          <a:off x="4673600"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104140</xdr:rowOff>
    </xdr:from>
    <xdr:to>
      <xdr:col>20</xdr:col>
      <xdr:colOff>38100</xdr:colOff>
      <xdr:row>61</xdr:row>
      <xdr:rowOff>34290</xdr:rowOff>
    </xdr:to>
    <xdr:sp macro="" textlink="">
      <xdr:nvSpPr>
        <xdr:cNvPr id="187" name="楕円 186"/>
        <xdr:cNvSpPr/>
      </xdr:nvSpPr>
      <xdr:spPr>
        <a:xfrm>
          <a:off x="3746500" y="103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154940</xdr:rowOff>
    </xdr:from>
    <xdr:to>
      <xdr:col>24</xdr:col>
      <xdr:colOff>63500</xdr:colOff>
      <xdr:row>60</xdr:row>
      <xdr:rowOff>166370</xdr:rowOff>
    </xdr:to>
    <xdr:cxnSp macro="">
      <xdr:nvCxnSpPr>
        <xdr:cNvPr id="188" name="直線コネクタ 187"/>
        <xdr:cNvCxnSpPr/>
      </xdr:nvCxnSpPr>
      <xdr:spPr>
        <a:xfrm>
          <a:off x="3797300" y="10441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92710</xdr:rowOff>
    </xdr:from>
    <xdr:to>
      <xdr:col>15</xdr:col>
      <xdr:colOff>101600</xdr:colOff>
      <xdr:row>61</xdr:row>
      <xdr:rowOff>22860</xdr:rowOff>
    </xdr:to>
    <xdr:sp macro="" textlink="">
      <xdr:nvSpPr>
        <xdr:cNvPr id="189" name="楕円 188"/>
        <xdr:cNvSpPr/>
      </xdr:nvSpPr>
      <xdr:spPr>
        <a:xfrm>
          <a:off x="2857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143510</xdr:rowOff>
    </xdr:from>
    <xdr:to>
      <xdr:col>19</xdr:col>
      <xdr:colOff>177800</xdr:colOff>
      <xdr:row>60</xdr:row>
      <xdr:rowOff>154940</xdr:rowOff>
    </xdr:to>
    <xdr:cxnSp macro="">
      <xdr:nvCxnSpPr>
        <xdr:cNvPr id="190" name="直線コネクタ 189"/>
        <xdr:cNvCxnSpPr/>
      </xdr:nvCxnSpPr>
      <xdr:spPr>
        <a:xfrm>
          <a:off x="2908300" y="10430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81280</xdr:rowOff>
    </xdr:from>
    <xdr:to>
      <xdr:col>10</xdr:col>
      <xdr:colOff>165100</xdr:colOff>
      <xdr:row>61</xdr:row>
      <xdr:rowOff>11430</xdr:rowOff>
    </xdr:to>
    <xdr:sp macro="" textlink="">
      <xdr:nvSpPr>
        <xdr:cNvPr id="191" name="楕円 190"/>
        <xdr:cNvSpPr/>
      </xdr:nvSpPr>
      <xdr:spPr>
        <a:xfrm>
          <a:off x="1968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132080</xdr:rowOff>
    </xdr:from>
    <xdr:to>
      <xdr:col>15</xdr:col>
      <xdr:colOff>50800</xdr:colOff>
      <xdr:row>60</xdr:row>
      <xdr:rowOff>143510</xdr:rowOff>
    </xdr:to>
    <xdr:cxnSp macro="">
      <xdr:nvCxnSpPr>
        <xdr:cNvPr id="192" name="直線コネクタ 191"/>
        <xdr:cNvCxnSpPr/>
      </xdr:nvCxnSpPr>
      <xdr:spPr>
        <a:xfrm>
          <a:off x="2019300" y="10419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81280</xdr:rowOff>
    </xdr:from>
    <xdr:to>
      <xdr:col>6</xdr:col>
      <xdr:colOff>38100</xdr:colOff>
      <xdr:row>61</xdr:row>
      <xdr:rowOff>11430</xdr:rowOff>
    </xdr:to>
    <xdr:sp macro="" textlink="">
      <xdr:nvSpPr>
        <xdr:cNvPr id="193" name="楕円 192"/>
        <xdr:cNvSpPr/>
      </xdr:nvSpPr>
      <xdr:spPr>
        <a:xfrm>
          <a:off x="1079500" y="1036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132080</xdr:rowOff>
    </xdr:from>
    <xdr:to>
      <xdr:col>10</xdr:col>
      <xdr:colOff>114300</xdr:colOff>
      <xdr:row>60</xdr:row>
      <xdr:rowOff>132080</xdr:rowOff>
    </xdr:to>
    <xdr:cxnSp macro="">
      <xdr:nvCxnSpPr>
        <xdr:cNvPr id="194" name="直線コネクタ 193"/>
        <xdr:cNvCxnSpPr/>
      </xdr:nvCxnSpPr>
      <xdr:spPr>
        <a:xfrm>
          <a:off x="1130300" y="10419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66057</xdr:rowOff>
    </xdr:from>
    <xdr:ext cx="405111" cy="259045"/>
    <xdr:sp macro="" textlink="">
      <xdr:nvSpPr>
        <xdr:cNvPr id="197" name="n_3aveValue【橋りょう・トンネル】&#10;有形固定資産減価償却率"/>
        <xdr:cNvSpPr txBox="1"/>
      </xdr:nvSpPr>
      <xdr:spPr>
        <a:xfrm>
          <a:off x="1816744" y="10010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81297</xdr:rowOff>
    </xdr:from>
    <xdr:ext cx="405111" cy="259045"/>
    <xdr:sp macro="" textlink="">
      <xdr:nvSpPr>
        <xdr:cNvPr id="198" name="n_4aveValue【橋りょう・トンネル】&#10;有形固定資産減価償却率"/>
        <xdr:cNvSpPr txBox="1"/>
      </xdr:nvSpPr>
      <xdr:spPr>
        <a:xfrm>
          <a:off x="927744" y="1002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25417</xdr:rowOff>
    </xdr:from>
    <xdr:ext cx="405111" cy="259045"/>
    <xdr:sp macro="" textlink="">
      <xdr:nvSpPr>
        <xdr:cNvPr id="199" name="n_1mainValue【橋りょう・トンネル】&#10;有形固定資産減価償却率"/>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13987</xdr:rowOff>
    </xdr:from>
    <xdr:ext cx="405111" cy="259045"/>
    <xdr:sp macro="" textlink="">
      <xdr:nvSpPr>
        <xdr:cNvPr id="200" name="n_2mainValue【橋りょう・トンネル】&#10;有形固定資産減価償却率"/>
        <xdr:cNvSpPr txBox="1"/>
      </xdr:nvSpPr>
      <xdr:spPr>
        <a:xfrm>
          <a:off x="270574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2557</xdr:rowOff>
    </xdr:from>
    <xdr:ext cx="405111" cy="259045"/>
    <xdr:sp macro="" textlink="">
      <xdr:nvSpPr>
        <xdr:cNvPr id="201" name="n_3mainValue【橋りょう・トンネル】&#10;有形固定資産減価償却率"/>
        <xdr:cNvSpPr txBox="1"/>
      </xdr:nvSpPr>
      <xdr:spPr>
        <a:xfrm>
          <a:off x="1816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2557</xdr:rowOff>
    </xdr:from>
    <xdr:ext cx="405111" cy="259045"/>
    <xdr:sp macro="" textlink="">
      <xdr:nvSpPr>
        <xdr:cNvPr id="202" name="n_4mainValue【橋りょう・トンネル】&#10;有形固定資産減価償却率"/>
        <xdr:cNvSpPr txBox="1"/>
      </xdr:nvSpPr>
      <xdr:spPr>
        <a:xfrm>
          <a:off x="927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55824</xdr:rowOff>
    </xdr:from>
    <xdr:to>
      <xdr:col>41</xdr:col>
      <xdr:colOff>101600</xdr:colOff>
      <xdr:row>63</xdr:row>
      <xdr:rowOff>157424</xdr:rowOff>
    </xdr:to>
    <xdr:sp macro="" textlink="">
      <xdr:nvSpPr>
        <xdr:cNvPr id="235" name="フローチャート: 判断 234"/>
        <xdr:cNvSpPr/>
      </xdr:nvSpPr>
      <xdr:spPr>
        <a:xfrm>
          <a:off x="7810500" y="108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39440</xdr:rowOff>
    </xdr:from>
    <xdr:to>
      <xdr:col>36</xdr:col>
      <xdr:colOff>165100</xdr:colOff>
      <xdr:row>63</xdr:row>
      <xdr:rowOff>141040</xdr:rowOff>
    </xdr:to>
    <xdr:sp macro="" textlink="">
      <xdr:nvSpPr>
        <xdr:cNvPr id="236" name="フローチャート: 判断 235"/>
        <xdr:cNvSpPr/>
      </xdr:nvSpPr>
      <xdr:spPr>
        <a:xfrm>
          <a:off x="6921500" y="108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166285</xdr:rowOff>
    </xdr:from>
    <xdr:to>
      <xdr:col>55</xdr:col>
      <xdr:colOff>50800</xdr:colOff>
      <xdr:row>64</xdr:row>
      <xdr:rowOff>96435</xdr:rowOff>
    </xdr:to>
    <xdr:sp macro="" textlink="">
      <xdr:nvSpPr>
        <xdr:cNvPr id="242" name="楕円 241"/>
        <xdr:cNvSpPr/>
      </xdr:nvSpPr>
      <xdr:spPr>
        <a:xfrm>
          <a:off x="10426700" y="109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81212</xdr:rowOff>
    </xdr:from>
    <xdr:ext cx="599010" cy="259045"/>
    <xdr:sp macro="" textlink="">
      <xdr:nvSpPr>
        <xdr:cNvPr id="243" name="【橋りょう・トンネル】&#10;一人当たり有形固定資産（償却資産）額該当値テキスト"/>
        <xdr:cNvSpPr txBox="1"/>
      </xdr:nvSpPr>
      <xdr:spPr>
        <a:xfrm>
          <a:off x="10515600" y="1088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166429</xdr:rowOff>
    </xdr:from>
    <xdr:to>
      <xdr:col>50</xdr:col>
      <xdr:colOff>165100</xdr:colOff>
      <xdr:row>64</xdr:row>
      <xdr:rowOff>96579</xdr:rowOff>
    </xdr:to>
    <xdr:sp macro="" textlink="">
      <xdr:nvSpPr>
        <xdr:cNvPr id="244" name="楕円 243"/>
        <xdr:cNvSpPr/>
      </xdr:nvSpPr>
      <xdr:spPr>
        <a:xfrm>
          <a:off x="9588500" y="109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45635</xdr:rowOff>
    </xdr:from>
    <xdr:to>
      <xdr:col>55</xdr:col>
      <xdr:colOff>0</xdr:colOff>
      <xdr:row>64</xdr:row>
      <xdr:rowOff>45779</xdr:rowOff>
    </xdr:to>
    <xdr:cxnSp macro="">
      <xdr:nvCxnSpPr>
        <xdr:cNvPr id="245" name="直線コネクタ 244"/>
        <xdr:cNvCxnSpPr/>
      </xdr:nvCxnSpPr>
      <xdr:spPr>
        <a:xfrm flipV="1">
          <a:off x="9639300" y="11018435"/>
          <a:ext cx="8382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166901</xdr:rowOff>
    </xdr:from>
    <xdr:to>
      <xdr:col>46</xdr:col>
      <xdr:colOff>38100</xdr:colOff>
      <xdr:row>64</xdr:row>
      <xdr:rowOff>97051</xdr:rowOff>
    </xdr:to>
    <xdr:sp macro="" textlink="">
      <xdr:nvSpPr>
        <xdr:cNvPr id="246" name="楕円 245"/>
        <xdr:cNvSpPr/>
      </xdr:nvSpPr>
      <xdr:spPr>
        <a:xfrm>
          <a:off x="8699500" y="109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45779</xdr:rowOff>
    </xdr:from>
    <xdr:to>
      <xdr:col>50</xdr:col>
      <xdr:colOff>114300</xdr:colOff>
      <xdr:row>64</xdr:row>
      <xdr:rowOff>46251</xdr:rowOff>
    </xdr:to>
    <xdr:cxnSp macro="">
      <xdr:nvCxnSpPr>
        <xdr:cNvPr id="247" name="直線コネクタ 246"/>
        <xdr:cNvCxnSpPr/>
      </xdr:nvCxnSpPr>
      <xdr:spPr>
        <a:xfrm flipV="1">
          <a:off x="8750300" y="11018579"/>
          <a:ext cx="8890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167208</xdr:rowOff>
    </xdr:from>
    <xdr:to>
      <xdr:col>41</xdr:col>
      <xdr:colOff>101600</xdr:colOff>
      <xdr:row>64</xdr:row>
      <xdr:rowOff>97358</xdr:rowOff>
    </xdr:to>
    <xdr:sp macro="" textlink="">
      <xdr:nvSpPr>
        <xdr:cNvPr id="248" name="楕円 247"/>
        <xdr:cNvSpPr/>
      </xdr:nvSpPr>
      <xdr:spPr>
        <a:xfrm>
          <a:off x="7810500" y="109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46251</xdr:rowOff>
    </xdr:from>
    <xdr:to>
      <xdr:col>45</xdr:col>
      <xdr:colOff>177800</xdr:colOff>
      <xdr:row>64</xdr:row>
      <xdr:rowOff>46558</xdr:rowOff>
    </xdr:to>
    <xdr:cxnSp macro="">
      <xdr:nvCxnSpPr>
        <xdr:cNvPr id="249" name="直線コネクタ 248"/>
        <xdr:cNvCxnSpPr/>
      </xdr:nvCxnSpPr>
      <xdr:spPr>
        <a:xfrm flipV="1">
          <a:off x="7861300" y="11019051"/>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167346</xdr:rowOff>
    </xdr:from>
    <xdr:to>
      <xdr:col>36</xdr:col>
      <xdr:colOff>165100</xdr:colOff>
      <xdr:row>64</xdr:row>
      <xdr:rowOff>97496</xdr:rowOff>
    </xdr:to>
    <xdr:sp macro="" textlink="">
      <xdr:nvSpPr>
        <xdr:cNvPr id="250" name="楕円 249"/>
        <xdr:cNvSpPr/>
      </xdr:nvSpPr>
      <xdr:spPr>
        <a:xfrm>
          <a:off x="6921500" y="109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46558</xdr:rowOff>
    </xdr:from>
    <xdr:to>
      <xdr:col>41</xdr:col>
      <xdr:colOff>50800</xdr:colOff>
      <xdr:row>64</xdr:row>
      <xdr:rowOff>46696</xdr:rowOff>
    </xdr:to>
    <xdr:cxnSp macro="">
      <xdr:nvCxnSpPr>
        <xdr:cNvPr id="251" name="直線コネクタ 250"/>
        <xdr:cNvCxnSpPr/>
      </xdr:nvCxnSpPr>
      <xdr:spPr>
        <a:xfrm flipV="1">
          <a:off x="6972300" y="1101935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2501</xdr:rowOff>
    </xdr:from>
    <xdr:ext cx="690189" cy="259045"/>
    <xdr:sp macro="" textlink="">
      <xdr:nvSpPr>
        <xdr:cNvPr id="254" name="n_3aveValue【橋りょう・トンネル】&#10;一人当たり有形固定資産（償却資産）額"/>
        <xdr:cNvSpPr txBox="1"/>
      </xdr:nvSpPr>
      <xdr:spPr>
        <a:xfrm>
          <a:off x="7516205" y="10632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157567</xdr:rowOff>
    </xdr:from>
    <xdr:ext cx="690189" cy="259045"/>
    <xdr:sp macro="" textlink="">
      <xdr:nvSpPr>
        <xdr:cNvPr id="255" name="n_4aveValue【橋りょう・トンネル】&#10;一人当たり有形固定資産（償却資産）額"/>
        <xdr:cNvSpPr txBox="1"/>
      </xdr:nvSpPr>
      <xdr:spPr>
        <a:xfrm>
          <a:off x="6627205" y="106160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87706</xdr:rowOff>
    </xdr:from>
    <xdr:ext cx="599010" cy="259045"/>
    <xdr:sp macro="" textlink="">
      <xdr:nvSpPr>
        <xdr:cNvPr id="256" name="n_1mainValue【橋りょう・トンネル】&#10;一人当たり有形固定資産（償却資産）額"/>
        <xdr:cNvSpPr txBox="1"/>
      </xdr:nvSpPr>
      <xdr:spPr>
        <a:xfrm>
          <a:off x="9327095" y="1106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88178</xdr:rowOff>
    </xdr:from>
    <xdr:ext cx="599010" cy="259045"/>
    <xdr:sp macro="" textlink="">
      <xdr:nvSpPr>
        <xdr:cNvPr id="257" name="n_2mainValue【橋りょう・トンネル】&#10;一人当たり有形固定資産（償却資産）額"/>
        <xdr:cNvSpPr txBox="1"/>
      </xdr:nvSpPr>
      <xdr:spPr>
        <a:xfrm>
          <a:off x="8450795" y="11060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88485</xdr:rowOff>
    </xdr:from>
    <xdr:ext cx="599010" cy="259045"/>
    <xdr:sp macro="" textlink="">
      <xdr:nvSpPr>
        <xdr:cNvPr id="258" name="n_3mainValue【橋りょう・トンネル】&#10;一人当たり有形固定資産（償却資産）額"/>
        <xdr:cNvSpPr txBox="1"/>
      </xdr:nvSpPr>
      <xdr:spPr>
        <a:xfrm>
          <a:off x="7561795" y="110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88623</xdr:rowOff>
    </xdr:from>
    <xdr:ext cx="599010" cy="259045"/>
    <xdr:sp macro="" textlink="">
      <xdr:nvSpPr>
        <xdr:cNvPr id="259" name="n_4mainValue【橋りょう・トンネル】&#10;一人当たり有形固定資産（償却資産）額"/>
        <xdr:cNvSpPr txBox="1"/>
      </xdr:nvSpPr>
      <xdr:spPr>
        <a:xfrm>
          <a:off x="6672795" y="1106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161289</xdr:rowOff>
    </xdr:from>
    <xdr:to>
      <xdr:col>10</xdr:col>
      <xdr:colOff>165100</xdr:colOff>
      <xdr:row>82</xdr:row>
      <xdr:rowOff>91439</xdr:rowOff>
    </xdr:to>
    <xdr:sp macro="" textlink="">
      <xdr:nvSpPr>
        <xdr:cNvPr id="292" name="フローチャート: 判断 291"/>
        <xdr:cNvSpPr/>
      </xdr:nvSpPr>
      <xdr:spPr>
        <a:xfrm>
          <a:off x="1968500" y="1404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142239</xdr:rowOff>
    </xdr:from>
    <xdr:to>
      <xdr:col>6</xdr:col>
      <xdr:colOff>38100</xdr:colOff>
      <xdr:row>82</xdr:row>
      <xdr:rowOff>72389</xdr:rowOff>
    </xdr:to>
    <xdr:sp macro="" textlink="">
      <xdr:nvSpPr>
        <xdr:cNvPr id="293" name="フローチャート: 判断 292"/>
        <xdr:cNvSpPr/>
      </xdr:nvSpPr>
      <xdr:spPr>
        <a:xfrm>
          <a:off x="1079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125730</xdr:rowOff>
    </xdr:from>
    <xdr:to>
      <xdr:col>24</xdr:col>
      <xdr:colOff>114300</xdr:colOff>
      <xdr:row>79</xdr:row>
      <xdr:rowOff>55880</xdr:rowOff>
    </xdr:to>
    <xdr:sp macro="" textlink="">
      <xdr:nvSpPr>
        <xdr:cNvPr id="299" name="楕円 298"/>
        <xdr:cNvSpPr/>
      </xdr:nvSpPr>
      <xdr:spPr>
        <a:xfrm>
          <a:off x="45847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148607</xdr:rowOff>
    </xdr:from>
    <xdr:ext cx="405111" cy="259045"/>
    <xdr:sp macro="" textlink="">
      <xdr:nvSpPr>
        <xdr:cNvPr id="300" name="【公営住宅】&#10;有形固定資産減価償却率該当値テキスト"/>
        <xdr:cNvSpPr txBox="1"/>
      </xdr:nvSpPr>
      <xdr:spPr>
        <a:xfrm>
          <a:off x="4673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68580</xdr:rowOff>
    </xdr:from>
    <xdr:to>
      <xdr:col>20</xdr:col>
      <xdr:colOff>38100</xdr:colOff>
      <xdr:row>78</xdr:row>
      <xdr:rowOff>170180</xdr:rowOff>
    </xdr:to>
    <xdr:sp macro="" textlink="">
      <xdr:nvSpPr>
        <xdr:cNvPr id="301" name="楕円 300"/>
        <xdr:cNvSpPr/>
      </xdr:nvSpPr>
      <xdr:spPr>
        <a:xfrm>
          <a:off x="37465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119380</xdr:rowOff>
    </xdr:from>
    <xdr:to>
      <xdr:col>24</xdr:col>
      <xdr:colOff>63500</xdr:colOff>
      <xdr:row>79</xdr:row>
      <xdr:rowOff>5080</xdr:rowOff>
    </xdr:to>
    <xdr:cxnSp macro="">
      <xdr:nvCxnSpPr>
        <xdr:cNvPr id="302" name="直線コネクタ 301"/>
        <xdr:cNvCxnSpPr/>
      </xdr:nvCxnSpPr>
      <xdr:spPr>
        <a:xfrm>
          <a:off x="3797300" y="134924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25400</xdr:rowOff>
    </xdr:from>
    <xdr:to>
      <xdr:col>15</xdr:col>
      <xdr:colOff>101600</xdr:colOff>
      <xdr:row>78</xdr:row>
      <xdr:rowOff>127000</xdr:rowOff>
    </xdr:to>
    <xdr:sp macro="" textlink="">
      <xdr:nvSpPr>
        <xdr:cNvPr id="303" name="楕円 302"/>
        <xdr:cNvSpPr/>
      </xdr:nvSpPr>
      <xdr:spPr>
        <a:xfrm>
          <a:off x="28575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76200</xdr:rowOff>
    </xdr:from>
    <xdr:to>
      <xdr:col>19</xdr:col>
      <xdr:colOff>177800</xdr:colOff>
      <xdr:row>78</xdr:row>
      <xdr:rowOff>119380</xdr:rowOff>
    </xdr:to>
    <xdr:cxnSp macro="">
      <xdr:nvCxnSpPr>
        <xdr:cNvPr id="304" name="直線コネクタ 303"/>
        <xdr:cNvCxnSpPr/>
      </xdr:nvCxnSpPr>
      <xdr:spPr>
        <a:xfrm>
          <a:off x="2908300" y="1344930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114300</xdr:rowOff>
    </xdr:from>
    <xdr:to>
      <xdr:col>10</xdr:col>
      <xdr:colOff>165100</xdr:colOff>
      <xdr:row>80</xdr:row>
      <xdr:rowOff>44450</xdr:rowOff>
    </xdr:to>
    <xdr:sp macro="" textlink="">
      <xdr:nvSpPr>
        <xdr:cNvPr id="305" name="楕円 304"/>
        <xdr:cNvSpPr/>
      </xdr:nvSpPr>
      <xdr:spPr>
        <a:xfrm>
          <a:off x="19685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76200</xdr:rowOff>
    </xdr:from>
    <xdr:to>
      <xdr:col>15</xdr:col>
      <xdr:colOff>50800</xdr:colOff>
      <xdr:row>79</xdr:row>
      <xdr:rowOff>165100</xdr:rowOff>
    </xdr:to>
    <xdr:cxnSp macro="">
      <xdr:nvCxnSpPr>
        <xdr:cNvPr id="306" name="直線コネクタ 305"/>
        <xdr:cNvCxnSpPr/>
      </xdr:nvCxnSpPr>
      <xdr:spPr>
        <a:xfrm flipV="1">
          <a:off x="2019300" y="13449300"/>
          <a:ext cx="889000" cy="2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114300</xdr:rowOff>
    </xdr:from>
    <xdr:to>
      <xdr:col>6</xdr:col>
      <xdr:colOff>38100</xdr:colOff>
      <xdr:row>80</xdr:row>
      <xdr:rowOff>44450</xdr:rowOff>
    </xdr:to>
    <xdr:sp macro="" textlink="">
      <xdr:nvSpPr>
        <xdr:cNvPr id="307" name="楕円 306"/>
        <xdr:cNvSpPr/>
      </xdr:nvSpPr>
      <xdr:spPr>
        <a:xfrm>
          <a:off x="10795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165100</xdr:rowOff>
    </xdr:from>
    <xdr:to>
      <xdr:col>10</xdr:col>
      <xdr:colOff>114300</xdr:colOff>
      <xdr:row>79</xdr:row>
      <xdr:rowOff>165100</xdr:rowOff>
    </xdr:to>
    <xdr:cxnSp macro="">
      <xdr:nvCxnSpPr>
        <xdr:cNvPr id="308" name="直線コネクタ 307"/>
        <xdr:cNvCxnSpPr/>
      </xdr:nvCxnSpPr>
      <xdr:spPr>
        <a:xfrm>
          <a:off x="1130300" y="13709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82566</xdr:rowOff>
    </xdr:from>
    <xdr:ext cx="405111" cy="259045"/>
    <xdr:sp macro="" textlink="">
      <xdr:nvSpPr>
        <xdr:cNvPr id="311" name="n_3aveValue【公営住宅】&#10;有形固定資産減価償却率"/>
        <xdr:cNvSpPr txBox="1"/>
      </xdr:nvSpPr>
      <xdr:spPr>
        <a:xfrm>
          <a:off x="1816744" y="14141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63516</xdr:rowOff>
    </xdr:from>
    <xdr:ext cx="405111" cy="259045"/>
    <xdr:sp macro="" textlink="">
      <xdr:nvSpPr>
        <xdr:cNvPr id="312" name="n_4aveValue【公営住宅】&#10;有形固定資産減価償却率"/>
        <xdr:cNvSpPr txBox="1"/>
      </xdr:nvSpPr>
      <xdr:spPr>
        <a:xfrm>
          <a:off x="9277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15257</xdr:rowOff>
    </xdr:from>
    <xdr:ext cx="405111" cy="259045"/>
    <xdr:sp macro="" textlink="">
      <xdr:nvSpPr>
        <xdr:cNvPr id="313" name="n_1mainValue【公営住宅】&#10;有形固定資産減価償却率"/>
        <xdr:cNvSpPr txBox="1"/>
      </xdr:nvSpPr>
      <xdr:spPr>
        <a:xfrm>
          <a:off x="3582044" y="1321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143527</xdr:rowOff>
    </xdr:from>
    <xdr:ext cx="340478" cy="259045"/>
    <xdr:sp macro="" textlink="">
      <xdr:nvSpPr>
        <xdr:cNvPr id="314" name="n_2mainValue【公営住宅】&#10;有形固定資産減価償却率"/>
        <xdr:cNvSpPr txBox="1"/>
      </xdr:nvSpPr>
      <xdr:spPr>
        <a:xfrm>
          <a:off x="2738061" y="131737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60977</xdr:rowOff>
    </xdr:from>
    <xdr:ext cx="405111" cy="259045"/>
    <xdr:sp macro="" textlink="">
      <xdr:nvSpPr>
        <xdr:cNvPr id="315" name="n_3mainValue【公営住宅】&#10;有形固定資産減価償却率"/>
        <xdr:cNvSpPr txBox="1"/>
      </xdr:nvSpPr>
      <xdr:spPr>
        <a:xfrm>
          <a:off x="1816744" y="1343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60977</xdr:rowOff>
    </xdr:from>
    <xdr:ext cx="405111" cy="259045"/>
    <xdr:sp macro="" textlink="">
      <xdr:nvSpPr>
        <xdr:cNvPr id="316" name="n_4mainValue【公営住宅】&#10;有形固定資産減価償却率"/>
        <xdr:cNvSpPr txBox="1"/>
      </xdr:nvSpPr>
      <xdr:spPr>
        <a:xfrm>
          <a:off x="927744" y="1343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110607</xdr:rowOff>
    </xdr:from>
    <xdr:to>
      <xdr:col>41</xdr:col>
      <xdr:colOff>101600</xdr:colOff>
      <xdr:row>85</xdr:row>
      <xdr:rowOff>40757</xdr:rowOff>
    </xdr:to>
    <xdr:sp macro="" textlink="">
      <xdr:nvSpPr>
        <xdr:cNvPr id="347" name="フローチャート: 判断 346"/>
        <xdr:cNvSpPr/>
      </xdr:nvSpPr>
      <xdr:spPr>
        <a:xfrm>
          <a:off x="7810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111384</xdr:rowOff>
    </xdr:from>
    <xdr:to>
      <xdr:col>36</xdr:col>
      <xdr:colOff>165100</xdr:colOff>
      <xdr:row>85</xdr:row>
      <xdr:rowOff>41534</xdr:rowOff>
    </xdr:to>
    <xdr:sp macro="" textlink="">
      <xdr:nvSpPr>
        <xdr:cNvPr id="348" name="フローチャート: 判断 347"/>
        <xdr:cNvSpPr/>
      </xdr:nvSpPr>
      <xdr:spPr>
        <a:xfrm>
          <a:off x="6921500" y="1451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106812</xdr:rowOff>
    </xdr:from>
    <xdr:to>
      <xdr:col>55</xdr:col>
      <xdr:colOff>50800</xdr:colOff>
      <xdr:row>86</xdr:row>
      <xdr:rowOff>36962</xdr:rowOff>
    </xdr:to>
    <xdr:sp macro="" textlink="">
      <xdr:nvSpPr>
        <xdr:cNvPr id="354" name="楕円 353"/>
        <xdr:cNvSpPr/>
      </xdr:nvSpPr>
      <xdr:spPr>
        <a:xfrm>
          <a:off x="10426700" y="1468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21739</xdr:rowOff>
    </xdr:from>
    <xdr:ext cx="469744" cy="259045"/>
    <xdr:sp macro="" textlink="">
      <xdr:nvSpPr>
        <xdr:cNvPr id="355" name="【公営住宅】&#10;一人当たり面積該当値テキスト"/>
        <xdr:cNvSpPr txBox="1"/>
      </xdr:nvSpPr>
      <xdr:spPr>
        <a:xfrm>
          <a:off x="10515600" y="1459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107040</xdr:rowOff>
    </xdr:from>
    <xdr:to>
      <xdr:col>50</xdr:col>
      <xdr:colOff>165100</xdr:colOff>
      <xdr:row>86</xdr:row>
      <xdr:rowOff>37190</xdr:rowOff>
    </xdr:to>
    <xdr:sp macro="" textlink="">
      <xdr:nvSpPr>
        <xdr:cNvPr id="356" name="楕円 355"/>
        <xdr:cNvSpPr/>
      </xdr:nvSpPr>
      <xdr:spPr>
        <a:xfrm>
          <a:off x="95885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157612</xdr:rowOff>
    </xdr:from>
    <xdr:to>
      <xdr:col>55</xdr:col>
      <xdr:colOff>0</xdr:colOff>
      <xdr:row>85</xdr:row>
      <xdr:rowOff>157840</xdr:rowOff>
    </xdr:to>
    <xdr:cxnSp macro="">
      <xdr:nvCxnSpPr>
        <xdr:cNvPr id="357" name="直線コネクタ 356"/>
        <xdr:cNvCxnSpPr/>
      </xdr:nvCxnSpPr>
      <xdr:spPr>
        <a:xfrm flipV="1">
          <a:off x="9639300" y="1473086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111613</xdr:rowOff>
    </xdr:from>
    <xdr:to>
      <xdr:col>46</xdr:col>
      <xdr:colOff>38100</xdr:colOff>
      <xdr:row>86</xdr:row>
      <xdr:rowOff>41763</xdr:rowOff>
    </xdr:to>
    <xdr:sp macro="" textlink="">
      <xdr:nvSpPr>
        <xdr:cNvPr id="358" name="楕円 357"/>
        <xdr:cNvSpPr/>
      </xdr:nvSpPr>
      <xdr:spPr>
        <a:xfrm>
          <a:off x="8699500" y="1468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157840</xdr:rowOff>
    </xdr:from>
    <xdr:to>
      <xdr:col>50</xdr:col>
      <xdr:colOff>114300</xdr:colOff>
      <xdr:row>85</xdr:row>
      <xdr:rowOff>162413</xdr:rowOff>
    </xdr:to>
    <xdr:cxnSp macro="">
      <xdr:nvCxnSpPr>
        <xdr:cNvPr id="359" name="直線コネクタ 358"/>
        <xdr:cNvCxnSpPr/>
      </xdr:nvCxnSpPr>
      <xdr:spPr>
        <a:xfrm flipV="1">
          <a:off x="8750300" y="1473109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50805</xdr:rowOff>
    </xdr:from>
    <xdr:to>
      <xdr:col>41</xdr:col>
      <xdr:colOff>101600</xdr:colOff>
      <xdr:row>85</xdr:row>
      <xdr:rowOff>152405</xdr:rowOff>
    </xdr:to>
    <xdr:sp macro="" textlink="">
      <xdr:nvSpPr>
        <xdr:cNvPr id="360" name="楕円 359"/>
        <xdr:cNvSpPr/>
      </xdr:nvSpPr>
      <xdr:spPr>
        <a:xfrm>
          <a:off x="7810500" y="1462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101605</xdr:rowOff>
    </xdr:from>
    <xdr:to>
      <xdr:col>45</xdr:col>
      <xdr:colOff>177800</xdr:colOff>
      <xdr:row>85</xdr:row>
      <xdr:rowOff>162413</xdr:rowOff>
    </xdr:to>
    <xdr:cxnSp macro="">
      <xdr:nvCxnSpPr>
        <xdr:cNvPr id="361" name="直線コネクタ 360"/>
        <xdr:cNvCxnSpPr/>
      </xdr:nvCxnSpPr>
      <xdr:spPr>
        <a:xfrm>
          <a:off x="7861300" y="14674855"/>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51308</xdr:rowOff>
    </xdr:from>
    <xdr:to>
      <xdr:col>36</xdr:col>
      <xdr:colOff>165100</xdr:colOff>
      <xdr:row>85</xdr:row>
      <xdr:rowOff>152908</xdr:rowOff>
    </xdr:to>
    <xdr:sp macro="" textlink="">
      <xdr:nvSpPr>
        <xdr:cNvPr id="362" name="楕円 361"/>
        <xdr:cNvSpPr/>
      </xdr:nvSpPr>
      <xdr:spPr>
        <a:xfrm>
          <a:off x="6921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101605</xdr:rowOff>
    </xdr:from>
    <xdr:to>
      <xdr:col>41</xdr:col>
      <xdr:colOff>50800</xdr:colOff>
      <xdr:row>85</xdr:row>
      <xdr:rowOff>102108</xdr:rowOff>
    </xdr:to>
    <xdr:cxnSp macro="">
      <xdr:nvCxnSpPr>
        <xdr:cNvPr id="363" name="直線コネクタ 362"/>
        <xdr:cNvCxnSpPr/>
      </xdr:nvCxnSpPr>
      <xdr:spPr>
        <a:xfrm flipV="1">
          <a:off x="6972300" y="14674855"/>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57284</xdr:rowOff>
    </xdr:from>
    <xdr:ext cx="469744" cy="259045"/>
    <xdr:sp macro="" textlink="">
      <xdr:nvSpPr>
        <xdr:cNvPr id="366" name="n_3aveValue【公営住宅】&#10;一人当たり面積"/>
        <xdr:cNvSpPr txBox="1"/>
      </xdr:nvSpPr>
      <xdr:spPr>
        <a:xfrm>
          <a:off x="7626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58061</xdr:rowOff>
    </xdr:from>
    <xdr:ext cx="469744" cy="259045"/>
    <xdr:sp macro="" textlink="">
      <xdr:nvSpPr>
        <xdr:cNvPr id="367" name="n_4aveValue【公営住宅】&#10;一人当たり面積"/>
        <xdr:cNvSpPr txBox="1"/>
      </xdr:nvSpPr>
      <xdr:spPr>
        <a:xfrm>
          <a:off x="6737427" y="1428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28317</xdr:rowOff>
    </xdr:from>
    <xdr:ext cx="469744" cy="259045"/>
    <xdr:sp macro="" textlink="">
      <xdr:nvSpPr>
        <xdr:cNvPr id="368" name="n_1mainValue【公営住宅】&#10;一人当たり面積"/>
        <xdr:cNvSpPr txBox="1"/>
      </xdr:nvSpPr>
      <xdr:spPr>
        <a:xfrm>
          <a:off x="9391727" y="14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32890</xdr:rowOff>
    </xdr:from>
    <xdr:ext cx="469744" cy="259045"/>
    <xdr:sp macro="" textlink="">
      <xdr:nvSpPr>
        <xdr:cNvPr id="369" name="n_2mainValue【公営住宅】&#10;一人当たり面積"/>
        <xdr:cNvSpPr txBox="1"/>
      </xdr:nvSpPr>
      <xdr:spPr>
        <a:xfrm>
          <a:off x="8515427" y="1477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143532</xdr:rowOff>
    </xdr:from>
    <xdr:ext cx="469744" cy="259045"/>
    <xdr:sp macro="" textlink="">
      <xdr:nvSpPr>
        <xdr:cNvPr id="370" name="n_3mainValue【公営住宅】&#10;一人当たり面積"/>
        <xdr:cNvSpPr txBox="1"/>
      </xdr:nvSpPr>
      <xdr:spPr>
        <a:xfrm>
          <a:off x="7626427" y="147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144035</xdr:rowOff>
    </xdr:from>
    <xdr:ext cx="469744" cy="259045"/>
    <xdr:sp macro="" textlink="">
      <xdr:nvSpPr>
        <xdr:cNvPr id="371" name="n_4mainValue【公営住宅】&#10;一人当たり面積"/>
        <xdr:cNvSpPr txBox="1"/>
      </xdr:nvSpPr>
      <xdr:spPr>
        <a:xfrm>
          <a:off x="6737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8" name="テキスト ボックス 39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0" name="テキスト ボックス 39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08" name="テキスト ボックス 407"/>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1" name="直線コネクタ 410"/>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2"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3" name="直線コネクタ 412"/>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4"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5" name="直線コネクタ 41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416" name="【認定こども園・幼稚園・保育所】&#10;有形固定資産減価償却率平均値テキスト"/>
        <xdr:cNvSpPr txBox="1"/>
      </xdr:nvSpPr>
      <xdr:spPr>
        <a:xfrm>
          <a:off x="16357600" y="6257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417" name="フローチャート: 判断 416"/>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418" name="フローチャート: 判断 417"/>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419" name="フローチャート: 判断 418"/>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140970</xdr:rowOff>
    </xdr:from>
    <xdr:to>
      <xdr:col>72</xdr:col>
      <xdr:colOff>38100</xdr:colOff>
      <xdr:row>37</xdr:row>
      <xdr:rowOff>71120</xdr:rowOff>
    </xdr:to>
    <xdr:sp macro="" textlink="">
      <xdr:nvSpPr>
        <xdr:cNvPr id="420" name="フローチャート: 判断 419"/>
        <xdr:cNvSpPr/>
      </xdr:nvSpPr>
      <xdr:spPr>
        <a:xfrm>
          <a:off x="13652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21" name="フローチャート: 判断 420"/>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27" name="楕円 426"/>
        <xdr:cNvSpPr/>
      </xdr:nvSpPr>
      <xdr:spPr>
        <a:xfrm>
          <a:off x="162687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93997</xdr:rowOff>
    </xdr:from>
    <xdr:ext cx="405111" cy="259045"/>
    <xdr:sp macro="" textlink="">
      <xdr:nvSpPr>
        <xdr:cNvPr id="428" name="【認定こども園・幼稚園・保育所】&#10;有形固定資産減価償却率該当値テキスト"/>
        <xdr:cNvSpPr txBox="1"/>
      </xdr:nvSpPr>
      <xdr:spPr>
        <a:xfrm>
          <a:off x="16357600"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15240</xdr:rowOff>
    </xdr:from>
    <xdr:to>
      <xdr:col>81</xdr:col>
      <xdr:colOff>101600</xdr:colOff>
      <xdr:row>38</xdr:row>
      <xdr:rowOff>116840</xdr:rowOff>
    </xdr:to>
    <xdr:sp macro="" textlink="">
      <xdr:nvSpPr>
        <xdr:cNvPr id="429" name="楕円 428"/>
        <xdr:cNvSpPr/>
      </xdr:nvSpPr>
      <xdr:spPr>
        <a:xfrm>
          <a:off x="15430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38</xdr:row>
      <xdr:rowOff>66040</xdr:rowOff>
    </xdr:to>
    <xdr:cxnSp macro="">
      <xdr:nvCxnSpPr>
        <xdr:cNvPr id="430" name="直線コネクタ 429"/>
        <xdr:cNvCxnSpPr/>
      </xdr:nvCxnSpPr>
      <xdr:spPr>
        <a:xfrm flipV="1">
          <a:off x="15481300" y="6294120"/>
          <a:ext cx="838200" cy="28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26670</xdr:rowOff>
    </xdr:from>
    <xdr:to>
      <xdr:col>76</xdr:col>
      <xdr:colOff>165100</xdr:colOff>
      <xdr:row>38</xdr:row>
      <xdr:rowOff>128270</xdr:rowOff>
    </xdr:to>
    <xdr:sp macro="" textlink="">
      <xdr:nvSpPr>
        <xdr:cNvPr id="431" name="楕円 430"/>
        <xdr:cNvSpPr/>
      </xdr:nvSpPr>
      <xdr:spPr>
        <a:xfrm>
          <a:off x="145415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66040</xdr:rowOff>
    </xdr:from>
    <xdr:to>
      <xdr:col>81</xdr:col>
      <xdr:colOff>50800</xdr:colOff>
      <xdr:row>38</xdr:row>
      <xdr:rowOff>77470</xdr:rowOff>
    </xdr:to>
    <xdr:cxnSp macro="">
      <xdr:nvCxnSpPr>
        <xdr:cNvPr id="432" name="直線コネクタ 431"/>
        <xdr:cNvCxnSpPr/>
      </xdr:nvCxnSpPr>
      <xdr:spPr>
        <a:xfrm flipV="1">
          <a:off x="14592300" y="65811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433" name="楕円 432"/>
        <xdr:cNvSpPr/>
      </xdr:nvSpPr>
      <xdr:spPr>
        <a:xfrm>
          <a:off x="1365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49530</xdr:rowOff>
    </xdr:from>
    <xdr:to>
      <xdr:col>76</xdr:col>
      <xdr:colOff>114300</xdr:colOff>
      <xdr:row>38</xdr:row>
      <xdr:rowOff>77470</xdr:rowOff>
    </xdr:to>
    <xdr:cxnSp macro="">
      <xdr:nvCxnSpPr>
        <xdr:cNvPr id="434" name="直線コネクタ 433"/>
        <xdr:cNvCxnSpPr/>
      </xdr:nvCxnSpPr>
      <xdr:spPr>
        <a:xfrm>
          <a:off x="13703300" y="65646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170180</xdr:rowOff>
    </xdr:from>
    <xdr:to>
      <xdr:col>67</xdr:col>
      <xdr:colOff>101600</xdr:colOff>
      <xdr:row>38</xdr:row>
      <xdr:rowOff>100330</xdr:rowOff>
    </xdr:to>
    <xdr:sp macro="" textlink="">
      <xdr:nvSpPr>
        <xdr:cNvPr id="435" name="楕円 434"/>
        <xdr:cNvSpPr/>
      </xdr:nvSpPr>
      <xdr:spPr>
        <a:xfrm>
          <a:off x="12763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49530</xdr:rowOff>
    </xdr:from>
    <xdr:to>
      <xdr:col>71</xdr:col>
      <xdr:colOff>177800</xdr:colOff>
      <xdr:row>38</xdr:row>
      <xdr:rowOff>49530</xdr:rowOff>
    </xdr:to>
    <xdr:cxnSp macro="">
      <xdr:nvCxnSpPr>
        <xdr:cNvPr id="436" name="直線コネクタ 435"/>
        <xdr:cNvCxnSpPr/>
      </xdr:nvCxnSpPr>
      <xdr:spPr>
        <a:xfrm>
          <a:off x="12814300" y="656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437" name="n_1aveValue【認定こども園・幼稚園・保育所】&#10;有形固定資産減価償却率"/>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438" name="n_2aveValue【認定こども園・幼稚園・保育所】&#10;有形固定資産減価償却率"/>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87647</xdr:rowOff>
    </xdr:from>
    <xdr:ext cx="405111" cy="259045"/>
    <xdr:sp macro="" textlink="">
      <xdr:nvSpPr>
        <xdr:cNvPr id="439" name="n_3aveValue【認定こども園・幼稚園・保育所】&#10;有形固定資産減価償却率"/>
        <xdr:cNvSpPr txBox="1"/>
      </xdr:nvSpPr>
      <xdr:spPr>
        <a:xfrm>
          <a:off x="1350074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0" name="n_4aveValue【認定こども園・幼稚園・保育所】&#10;有形固定資産減価償却率"/>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107967</xdr:rowOff>
    </xdr:from>
    <xdr:ext cx="405111" cy="259045"/>
    <xdr:sp macro="" textlink="">
      <xdr:nvSpPr>
        <xdr:cNvPr id="441" name="n_1mainValue【認定こども園・幼稚園・保育所】&#10;有形固定資産減価償却率"/>
        <xdr:cNvSpPr txBox="1"/>
      </xdr:nvSpPr>
      <xdr:spPr>
        <a:xfrm>
          <a:off x="15266044" y="662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119397</xdr:rowOff>
    </xdr:from>
    <xdr:ext cx="405111" cy="259045"/>
    <xdr:sp macro="" textlink="">
      <xdr:nvSpPr>
        <xdr:cNvPr id="442" name="n_2mainValue【認定こども園・幼稚園・保育所】&#10;有形固定資産減価償却率"/>
        <xdr:cNvSpPr txBox="1"/>
      </xdr:nvSpPr>
      <xdr:spPr>
        <a:xfrm>
          <a:off x="14389744" y="663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91457</xdr:rowOff>
    </xdr:from>
    <xdr:ext cx="405111" cy="259045"/>
    <xdr:sp macro="" textlink="">
      <xdr:nvSpPr>
        <xdr:cNvPr id="443" name="n_3mainValue【認定こども園・幼稚園・保育所】&#10;有形固定資産減価償却率"/>
        <xdr:cNvSpPr txBox="1"/>
      </xdr:nvSpPr>
      <xdr:spPr>
        <a:xfrm>
          <a:off x="13500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91457</xdr:rowOff>
    </xdr:from>
    <xdr:ext cx="405111" cy="259045"/>
    <xdr:sp macro="" textlink="">
      <xdr:nvSpPr>
        <xdr:cNvPr id="444" name="n_4mainValue【認定こども園・幼稚園・保育所】&#10;有形固定資産減価償却率"/>
        <xdr:cNvSpPr txBox="1"/>
      </xdr:nvSpPr>
      <xdr:spPr>
        <a:xfrm>
          <a:off x="12611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68" name="直線コネクタ 467"/>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69" name="【認定こども園・幼稚園・保育所】&#10;一人当たり面積最小値テキスト"/>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70" name="直線コネクタ 469"/>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71" name="【認定こども園・幼稚園・保育所】&#10;一人当たり面積最大値テキスト"/>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72" name="直線コネクタ 471"/>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73" name="【認定こども園・幼稚園・保育所】&#10;一人当たり面積平均値テキスト"/>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74" name="フローチャート: 判断 473"/>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75" name="フローチャート: 判断 474"/>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76" name="フローチャート: 判断 475"/>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10160</xdr:rowOff>
    </xdr:from>
    <xdr:to>
      <xdr:col>102</xdr:col>
      <xdr:colOff>165100</xdr:colOff>
      <xdr:row>40</xdr:row>
      <xdr:rowOff>111760</xdr:rowOff>
    </xdr:to>
    <xdr:sp macro="" textlink="">
      <xdr:nvSpPr>
        <xdr:cNvPr id="477" name="フローチャート: 判断 476"/>
        <xdr:cNvSpPr/>
      </xdr:nvSpPr>
      <xdr:spPr>
        <a:xfrm>
          <a:off x="19494500" y="68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15494</xdr:rowOff>
    </xdr:from>
    <xdr:to>
      <xdr:col>98</xdr:col>
      <xdr:colOff>38100</xdr:colOff>
      <xdr:row>40</xdr:row>
      <xdr:rowOff>117094</xdr:rowOff>
    </xdr:to>
    <xdr:sp macro="" textlink="">
      <xdr:nvSpPr>
        <xdr:cNvPr id="478" name="フローチャート: 判断 477"/>
        <xdr:cNvSpPr/>
      </xdr:nvSpPr>
      <xdr:spPr>
        <a:xfrm>
          <a:off x="18605500" y="68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10160</xdr:rowOff>
    </xdr:from>
    <xdr:to>
      <xdr:col>116</xdr:col>
      <xdr:colOff>114300</xdr:colOff>
      <xdr:row>41</xdr:row>
      <xdr:rowOff>111760</xdr:rowOff>
    </xdr:to>
    <xdr:sp macro="" textlink="">
      <xdr:nvSpPr>
        <xdr:cNvPr id="484" name="楕円 483"/>
        <xdr:cNvSpPr/>
      </xdr:nvSpPr>
      <xdr:spPr>
        <a:xfrm>
          <a:off x="221107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96537</xdr:rowOff>
    </xdr:from>
    <xdr:ext cx="469744" cy="259045"/>
    <xdr:sp macro="" textlink="">
      <xdr:nvSpPr>
        <xdr:cNvPr id="485" name="【認定こども園・幼稚園・保育所】&#10;一人当たり面積該当値テキスト"/>
        <xdr:cNvSpPr txBox="1"/>
      </xdr:nvSpPr>
      <xdr:spPr>
        <a:xfrm>
          <a:off x="22199600"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10922</xdr:rowOff>
    </xdr:from>
    <xdr:to>
      <xdr:col>112</xdr:col>
      <xdr:colOff>38100</xdr:colOff>
      <xdr:row>41</xdr:row>
      <xdr:rowOff>112522</xdr:rowOff>
    </xdr:to>
    <xdr:sp macro="" textlink="">
      <xdr:nvSpPr>
        <xdr:cNvPr id="486" name="楕円 485"/>
        <xdr:cNvSpPr/>
      </xdr:nvSpPr>
      <xdr:spPr>
        <a:xfrm>
          <a:off x="212725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60960</xdr:rowOff>
    </xdr:from>
    <xdr:to>
      <xdr:col>116</xdr:col>
      <xdr:colOff>63500</xdr:colOff>
      <xdr:row>41</xdr:row>
      <xdr:rowOff>61722</xdr:rowOff>
    </xdr:to>
    <xdr:cxnSp macro="">
      <xdr:nvCxnSpPr>
        <xdr:cNvPr id="487" name="直線コネクタ 486"/>
        <xdr:cNvCxnSpPr/>
      </xdr:nvCxnSpPr>
      <xdr:spPr>
        <a:xfrm flipV="1">
          <a:off x="21323300" y="709041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110744</xdr:rowOff>
    </xdr:from>
    <xdr:to>
      <xdr:col>107</xdr:col>
      <xdr:colOff>101600</xdr:colOff>
      <xdr:row>41</xdr:row>
      <xdr:rowOff>40894</xdr:rowOff>
    </xdr:to>
    <xdr:sp macro="" textlink="">
      <xdr:nvSpPr>
        <xdr:cNvPr id="488" name="楕円 487"/>
        <xdr:cNvSpPr/>
      </xdr:nvSpPr>
      <xdr:spPr>
        <a:xfrm>
          <a:off x="20383500" y="69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161544</xdr:rowOff>
    </xdr:from>
    <xdr:to>
      <xdr:col>111</xdr:col>
      <xdr:colOff>177800</xdr:colOff>
      <xdr:row>41</xdr:row>
      <xdr:rowOff>61722</xdr:rowOff>
    </xdr:to>
    <xdr:cxnSp macro="">
      <xdr:nvCxnSpPr>
        <xdr:cNvPr id="489" name="直線コネクタ 488"/>
        <xdr:cNvCxnSpPr/>
      </xdr:nvCxnSpPr>
      <xdr:spPr>
        <a:xfrm>
          <a:off x="20434300" y="7019544"/>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113030</xdr:rowOff>
    </xdr:from>
    <xdr:to>
      <xdr:col>102</xdr:col>
      <xdr:colOff>165100</xdr:colOff>
      <xdr:row>41</xdr:row>
      <xdr:rowOff>43180</xdr:rowOff>
    </xdr:to>
    <xdr:sp macro="" textlink="">
      <xdr:nvSpPr>
        <xdr:cNvPr id="490" name="楕円 489"/>
        <xdr:cNvSpPr/>
      </xdr:nvSpPr>
      <xdr:spPr>
        <a:xfrm>
          <a:off x="19494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161544</xdr:rowOff>
    </xdr:from>
    <xdr:to>
      <xdr:col>107</xdr:col>
      <xdr:colOff>50800</xdr:colOff>
      <xdr:row>40</xdr:row>
      <xdr:rowOff>163830</xdr:rowOff>
    </xdr:to>
    <xdr:cxnSp macro="">
      <xdr:nvCxnSpPr>
        <xdr:cNvPr id="491" name="直線コネクタ 490"/>
        <xdr:cNvCxnSpPr/>
      </xdr:nvCxnSpPr>
      <xdr:spPr>
        <a:xfrm flipV="1">
          <a:off x="19545300" y="70195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114554</xdr:rowOff>
    </xdr:from>
    <xdr:to>
      <xdr:col>98</xdr:col>
      <xdr:colOff>38100</xdr:colOff>
      <xdr:row>41</xdr:row>
      <xdr:rowOff>44704</xdr:rowOff>
    </xdr:to>
    <xdr:sp macro="" textlink="">
      <xdr:nvSpPr>
        <xdr:cNvPr id="492" name="楕円 491"/>
        <xdr:cNvSpPr/>
      </xdr:nvSpPr>
      <xdr:spPr>
        <a:xfrm>
          <a:off x="18605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163830</xdr:rowOff>
    </xdr:from>
    <xdr:to>
      <xdr:col>102</xdr:col>
      <xdr:colOff>114300</xdr:colOff>
      <xdr:row>40</xdr:row>
      <xdr:rowOff>165354</xdr:rowOff>
    </xdr:to>
    <xdr:cxnSp macro="">
      <xdr:nvCxnSpPr>
        <xdr:cNvPr id="493" name="直線コネクタ 492"/>
        <xdr:cNvCxnSpPr/>
      </xdr:nvCxnSpPr>
      <xdr:spPr>
        <a:xfrm flipV="1">
          <a:off x="18656300" y="70218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94" name="n_1aveValue【認定こども園・幼稚園・保育所】&#10;一人当たり面積"/>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95" name="n_2aveValue【認定こども園・幼稚園・保育所】&#10;一人当たり面積"/>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128287</xdr:rowOff>
    </xdr:from>
    <xdr:ext cx="469744" cy="259045"/>
    <xdr:sp macro="" textlink="">
      <xdr:nvSpPr>
        <xdr:cNvPr id="496" name="n_3aveValue【認定こども園・幼稚園・保育所】&#10;一人当たり面積"/>
        <xdr:cNvSpPr txBox="1"/>
      </xdr:nvSpPr>
      <xdr:spPr>
        <a:xfrm>
          <a:off x="19310427"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133621</xdr:rowOff>
    </xdr:from>
    <xdr:ext cx="469744" cy="259045"/>
    <xdr:sp macro="" textlink="">
      <xdr:nvSpPr>
        <xdr:cNvPr id="497" name="n_4aveValue【認定こども園・幼稚園・保育所】&#10;一人当たり面積"/>
        <xdr:cNvSpPr txBox="1"/>
      </xdr:nvSpPr>
      <xdr:spPr>
        <a:xfrm>
          <a:off x="18421427"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103649</xdr:rowOff>
    </xdr:from>
    <xdr:ext cx="469744" cy="259045"/>
    <xdr:sp macro="" textlink="">
      <xdr:nvSpPr>
        <xdr:cNvPr id="498" name="n_1mainValue【認定こども園・幼稚園・保育所】&#10;一人当たり面積"/>
        <xdr:cNvSpPr txBox="1"/>
      </xdr:nvSpPr>
      <xdr:spPr>
        <a:xfrm>
          <a:off x="21075727" y="713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32021</xdr:rowOff>
    </xdr:from>
    <xdr:ext cx="469744" cy="259045"/>
    <xdr:sp macro="" textlink="">
      <xdr:nvSpPr>
        <xdr:cNvPr id="499" name="n_2mainValue【認定こども園・幼稚園・保育所】&#10;一人当たり面積"/>
        <xdr:cNvSpPr txBox="1"/>
      </xdr:nvSpPr>
      <xdr:spPr>
        <a:xfrm>
          <a:off x="20199427" y="706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34307</xdr:rowOff>
    </xdr:from>
    <xdr:ext cx="469744" cy="259045"/>
    <xdr:sp macro="" textlink="">
      <xdr:nvSpPr>
        <xdr:cNvPr id="500" name="n_3mainValue【認定こども園・幼稚園・保育所】&#10;一人当たり面積"/>
        <xdr:cNvSpPr txBox="1"/>
      </xdr:nvSpPr>
      <xdr:spPr>
        <a:xfrm>
          <a:off x="19310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35831</xdr:rowOff>
    </xdr:from>
    <xdr:ext cx="469744" cy="259045"/>
    <xdr:sp macro="" textlink="">
      <xdr:nvSpPr>
        <xdr:cNvPr id="501" name="n_4mainValue【認定こども園・幼稚園・保育所】&#10;一人当たり面積"/>
        <xdr:cNvSpPr txBox="1"/>
      </xdr:nvSpPr>
      <xdr:spPr>
        <a:xfrm>
          <a:off x="184214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527" name="直線コネクタ 526"/>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2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29" name="直線コネクタ 5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530" name="【学校施設】&#10;有形固定資産減価償却率最大値テキスト"/>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531" name="直線コネクタ 530"/>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532" name="【学校施設】&#10;有形固定資産減価償却率平均値テキスト"/>
        <xdr:cNvSpPr txBox="1"/>
      </xdr:nvSpPr>
      <xdr:spPr>
        <a:xfrm>
          <a:off x="16357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533" name="フローチャート: 判断 532"/>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534" name="フローチャート: 判断 533"/>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535" name="フローチャート: 判断 534"/>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6" name="フローチャート: 判断 535"/>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37" name="フローチャート: 判断 536"/>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148409</xdr:rowOff>
    </xdr:from>
    <xdr:to>
      <xdr:col>85</xdr:col>
      <xdr:colOff>177800</xdr:colOff>
      <xdr:row>56</xdr:row>
      <xdr:rowOff>78559</xdr:rowOff>
    </xdr:to>
    <xdr:sp macro="" textlink="">
      <xdr:nvSpPr>
        <xdr:cNvPr id="543" name="楕円 542"/>
        <xdr:cNvSpPr/>
      </xdr:nvSpPr>
      <xdr:spPr>
        <a:xfrm>
          <a:off x="16268700" y="957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101436</xdr:rowOff>
    </xdr:from>
    <xdr:ext cx="340478" cy="259045"/>
    <xdr:sp macro="" textlink="">
      <xdr:nvSpPr>
        <xdr:cNvPr id="544" name="【学校施設】&#10;有形固定資産減価償却率該当値テキスト"/>
        <xdr:cNvSpPr txBox="1"/>
      </xdr:nvSpPr>
      <xdr:spPr>
        <a:xfrm>
          <a:off x="16357600" y="953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81462</xdr:rowOff>
    </xdr:from>
    <xdr:to>
      <xdr:col>81</xdr:col>
      <xdr:colOff>101600</xdr:colOff>
      <xdr:row>61</xdr:row>
      <xdr:rowOff>11612</xdr:rowOff>
    </xdr:to>
    <xdr:sp macro="" textlink="">
      <xdr:nvSpPr>
        <xdr:cNvPr id="545" name="楕円 544"/>
        <xdr:cNvSpPr/>
      </xdr:nvSpPr>
      <xdr:spPr>
        <a:xfrm>
          <a:off x="154305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27759</xdr:rowOff>
    </xdr:from>
    <xdr:to>
      <xdr:col>85</xdr:col>
      <xdr:colOff>127000</xdr:colOff>
      <xdr:row>60</xdr:row>
      <xdr:rowOff>132262</xdr:rowOff>
    </xdr:to>
    <xdr:cxnSp macro="">
      <xdr:nvCxnSpPr>
        <xdr:cNvPr id="546" name="直線コネクタ 545"/>
        <xdr:cNvCxnSpPr/>
      </xdr:nvCxnSpPr>
      <xdr:spPr>
        <a:xfrm flipV="1">
          <a:off x="15481300" y="9628959"/>
          <a:ext cx="838200" cy="79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61867</xdr:rowOff>
    </xdr:from>
    <xdr:to>
      <xdr:col>76</xdr:col>
      <xdr:colOff>165100</xdr:colOff>
      <xdr:row>60</xdr:row>
      <xdr:rowOff>163467</xdr:rowOff>
    </xdr:to>
    <xdr:sp macro="" textlink="">
      <xdr:nvSpPr>
        <xdr:cNvPr id="547" name="楕円 546"/>
        <xdr:cNvSpPr/>
      </xdr:nvSpPr>
      <xdr:spPr>
        <a:xfrm>
          <a:off x="14541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112667</xdr:rowOff>
    </xdr:from>
    <xdr:to>
      <xdr:col>81</xdr:col>
      <xdr:colOff>50800</xdr:colOff>
      <xdr:row>60</xdr:row>
      <xdr:rowOff>132262</xdr:rowOff>
    </xdr:to>
    <xdr:cxnSp macro="">
      <xdr:nvCxnSpPr>
        <xdr:cNvPr id="548" name="直線コネクタ 547"/>
        <xdr:cNvCxnSpPr/>
      </xdr:nvCxnSpPr>
      <xdr:spPr>
        <a:xfrm>
          <a:off x="14592300" y="1039966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94524</xdr:rowOff>
    </xdr:from>
    <xdr:to>
      <xdr:col>72</xdr:col>
      <xdr:colOff>38100</xdr:colOff>
      <xdr:row>61</xdr:row>
      <xdr:rowOff>24674</xdr:rowOff>
    </xdr:to>
    <xdr:sp macro="" textlink="">
      <xdr:nvSpPr>
        <xdr:cNvPr id="549" name="楕円 548"/>
        <xdr:cNvSpPr/>
      </xdr:nvSpPr>
      <xdr:spPr>
        <a:xfrm>
          <a:off x="13652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112667</xdr:rowOff>
    </xdr:from>
    <xdr:to>
      <xdr:col>76</xdr:col>
      <xdr:colOff>114300</xdr:colOff>
      <xdr:row>60</xdr:row>
      <xdr:rowOff>145324</xdr:rowOff>
    </xdr:to>
    <xdr:cxnSp macro="">
      <xdr:nvCxnSpPr>
        <xdr:cNvPr id="550" name="直線コネクタ 549"/>
        <xdr:cNvCxnSpPr/>
      </xdr:nvCxnSpPr>
      <xdr:spPr>
        <a:xfrm flipV="1">
          <a:off x="13703300" y="1039966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94524</xdr:rowOff>
    </xdr:from>
    <xdr:to>
      <xdr:col>67</xdr:col>
      <xdr:colOff>101600</xdr:colOff>
      <xdr:row>61</xdr:row>
      <xdr:rowOff>24674</xdr:rowOff>
    </xdr:to>
    <xdr:sp macro="" textlink="">
      <xdr:nvSpPr>
        <xdr:cNvPr id="551" name="楕円 550"/>
        <xdr:cNvSpPr/>
      </xdr:nvSpPr>
      <xdr:spPr>
        <a:xfrm>
          <a:off x="12763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145324</xdr:rowOff>
    </xdr:from>
    <xdr:to>
      <xdr:col>71</xdr:col>
      <xdr:colOff>177800</xdr:colOff>
      <xdr:row>60</xdr:row>
      <xdr:rowOff>145324</xdr:rowOff>
    </xdr:to>
    <xdr:cxnSp macro="">
      <xdr:nvCxnSpPr>
        <xdr:cNvPr id="552" name="直線コネクタ 551"/>
        <xdr:cNvCxnSpPr/>
      </xdr:nvCxnSpPr>
      <xdr:spPr>
        <a:xfrm>
          <a:off x="12814300" y="10432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553" name="n_1aveValue【学校施設】&#10;有形固定資産減価償却率"/>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554" name="n_2aveValue【学校施設】&#10;有形固定資産減価償却率"/>
        <xdr:cNvSpPr txBox="1"/>
      </xdr:nvSpPr>
      <xdr:spPr>
        <a:xfrm>
          <a:off x="14389744"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55" name="n_3ave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56" name="n_4aveValue【学校施設】&#10;有形固定資産減価償却率"/>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28139</xdr:rowOff>
    </xdr:from>
    <xdr:ext cx="405111" cy="259045"/>
    <xdr:sp macro="" textlink="">
      <xdr:nvSpPr>
        <xdr:cNvPr id="557" name="n_1mainValue【学校施設】&#10;有形固定資産減価償却率"/>
        <xdr:cNvSpPr txBox="1"/>
      </xdr:nvSpPr>
      <xdr:spPr>
        <a:xfrm>
          <a:off x="152660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8544</xdr:rowOff>
    </xdr:from>
    <xdr:ext cx="405111" cy="259045"/>
    <xdr:sp macro="" textlink="">
      <xdr:nvSpPr>
        <xdr:cNvPr id="558" name="n_2mainValue【学校施設】&#10;有形固定資産減価償却率"/>
        <xdr:cNvSpPr txBox="1"/>
      </xdr:nvSpPr>
      <xdr:spPr>
        <a:xfrm>
          <a:off x="14389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41201</xdr:rowOff>
    </xdr:from>
    <xdr:ext cx="405111" cy="259045"/>
    <xdr:sp macro="" textlink="">
      <xdr:nvSpPr>
        <xdr:cNvPr id="559" name="n_3mainValue【学校施設】&#10;有形固定資産減価償却率"/>
        <xdr:cNvSpPr txBox="1"/>
      </xdr:nvSpPr>
      <xdr:spPr>
        <a:xfrm>
          <a:off x="13500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41201</xdr:rowOff>
    </xdr:from>
    <xdr:ext cx="405111" cy="259045"/>
    <xdr:sp macro="" textlink="">
      <xdr:nvSpPr>
        <xdr:cNvPr id="560" name="n_4mainValue【学校施設】&#10;有形固定資産減価償却率"/>
        <xdr:cNvSpPr txBox="1"/>
      </xdr:nvSpPr>
      <xdr:spPr>
        <a:xfrm>
          <a:off x="12611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2" name="テキスト ボックス 571"/>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4" name="テキスト ボックス 57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76" name="テキスト ボックス 575"/>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8" name="テキスト ボックス 57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44748</xdr:rowOff>
    </xdr:from>
    <xdr:to>
      <xdr:col>116</xdr:col>
      <xdr:colOff>62864</xdr:colOff>
      <xdr:row>62</xdr:row>
      <xdr:rowOff>151676</xdr:rowOff>
    </xdr:to>
    <xdr:cxnSp macro="">
      <xdr:nvCxnSpPr>
        <xdr:cNvPr id="580" name="直線コネクタ 579"/>
        <xdr:cNvCxnSpPr/>
      </xdr:nvCxnSpPr>
      <xdr:spPr>
        <a:xfrm flipV="1">
          <a:off x="22160864" y="9645948"/>
          <a:ext cx="0" cy="113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155503</xdr:rowOff>
    </xdr:from>
    <xdr:ext cx="469744" cy="259045"/>
    <xdr:sp macro="" textlink="">
      <xdr:nvSpPr>
        <xdr:cNvPr id="581" name="【学校施設】&#10;一人当たり面積最小値テキスト"/>
        <xdr:cNvSpPr txBox="1"/>
      </xdr:nvSpPr>
      <xdr:spPr>
        <a:xfrm>
          <a:off x="22199600" y="107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151676</xdr:rowOff>
    </xdr:from>
    <xdr:to>
      <xdr:col>116</xdr:col>
      <xdr:colOff>152400</xdr:colOff>
      <xdr:row>62</xdr:row>
      <xdr:rowOff>151676</xdr:rowOff>
    </xdr:to>
    <xdr:cxnSp macro="">
      <xdr:nvCxnSpPr>
        <xdr:cNvPr id="582" name="直線コネクタ 581"/>
        <xdr:cNvCxnSpPr/>
      </xdr:nvCxnSpPr>
      <xdr:spPr>
        <a:xfrm>
          <a:off x="22072600" y="107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162875</xdr:rowOff>
    </xdr:from>
    <xdr:ext cx="534377" cy="259045"/>
    <xdr:sp macro="" textlink="">
      <xdr:nvSpPr>
        <xdr:cNvPr id="583" name="【学校施設】&#10;一人当たり面積最大値テキスト"/>
        <xdr:cNvSpPr txBox="1"/>
      </xdr:nvSpPr>
      <xdr:spPr>
        <a:xfrm>
          <a:off x="22199600" y="94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44748</xdr:rowOff>
    </xdr:from>
    <xdr:to>
      <xdr:col>116</xdr:col>
      <xdr:colOff>152400</xdr:colOff>
      <xdr:row>56</xdr:row>
      <xdr:rowOff>44748</xdr:rowOff>
    </xdr:to>
    <xdr:cxnSp macro="">
      <xdr:nvCxnSpPr>
        <xdr:cNvPr id="584" name="直線コネクタ 583"/>
        <xdr:cNvCxnSpPr/>
      </xdr:nvCxnSpPr>
      <xdr:spPr>
        <a:xfrm>
          <a:off x="22072600" y="9645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119867</xdr:rowOff>
    </xdr:from>
    <xdr:ext cx="469744" cy="259045"/>
    <xdr:sp macro="" textlink="">
      <xdr:nvSpPr>
        <xdr:cNvPr id="585" name="【学校施設】&#10;一人当たり面積平均値テキスト"/>
        <xdr:cNvSpPr txBox="1"/>
      </xdr:nvSpPr>
      <xdr:spPr>
        <a:xfrm>
          <a:off x="22199600" y="10406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96990</xdr:rowOff>
    </xdr:from>
    <xdr:to>
      <xdr:col>116</xdr:col>
      <xdr:colOff>114300</xdr:colOff>
      <xdr:row>62</xdr:row>
      <xdr:rowOff>27140</xdr:rowOff>
    </xdr:to>
    <xdr:sp macro="" textlink="">
      <xdr:nvSpPr>
        <xdr:cNvPr id="586" name="フローチャート: 判断 585"/>
        <xdr:cNvSpPr/>
      </xdr:nvSpPr>
      <xdr:spPr>
        <a:xfrm>
          <a:off x="22110700" y="105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114764</xdr:rowOff>
    </xdr:from>
    <xdr:to>
      <xdr:col>112</xdr:col>
      <xdr:colOff>38100</xdr:colOff>
      <xdr:row>62</xdr:row>
      <xdr:rowOff>44914</xdr:rowOff>
    </xdr:to>
    <xdr:sp macro="" textlink="">
      <xdr:nvSpPr>
        <xdr:cNvPr id="587" name="フローチャート: 判断 586"/>
        <xdr:cNvSpPr/>
      </xdr:nvSpPr>
      <xdr:spPr>
        <a:xfrm>
          <a:off x="21272500" y="1057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122536</xdr:rowOff>
    </xdr:from>
    <xdr:to>
      <xdr:col>107</xdr:col>
      <xdr:colOff>101600</xdr:colOff>
      <xdr:row>62</xdr:row>
      <xdr:rowOff>52686</xdr:rowOff>
    </xdr:to>
    <xdr:sp macro="" textlink="">
      <xdr:nvSpPr>
        <xdr:cNvPr id="588" name="フローチャート: 判断 587"/>
        <xdr:cNvSpPr/>
      </xdr:nvSpPr>
      <xdr:spPr>
        <a:xfrm>
          <a:off x="20383500" y="105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113964</xdr:rowOff>
    </xdr:from>
    <xdr:to>
      <xdr:col>102</xdr:col>
      <xdr:colOff>165100</xdr:colOff>
      <xdr:row>62</xdr:row>
      <xdr:rowOff>44114</xdr:rowOff>
    </xdr:to>
    <xdr:sp macro="" textlink="">
      <xdr:nvSpPr>
        <xdr:cNvPr id="589" name="フローチャート: 判断 588"/>
        <xdr:cNvSpPr/>
      </xdr:nvSpPr>
      <xdr:spPr>
        <a:xfrm>
          <a:off x="19494500" y="1057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118021</xdr:rowOff>
    </xdr:from>
    <xdr:to>
      <xdr:col>98</xdr:col>
      <xdr:colOff>38100</xdr:colOff>
      <xdr:row>62</xdr:row>
      <xdr:rowOff>48171</xdr:rowOff>
    </xdr:to>
    <xdr:sp macro="" textlink="">
      <xdr:nvSpPr>
        <xdr:cNvPr id="590" name="フローチャート: 判断 589"/>
        <xdr:cNvSpPr/>
      </xdr:nvSpPr>
      <xdr:spPr>
        <a:xfrm>
          <a:off x="18605500" y="1057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100876</xdr:rowOff>
    </xdr:from>
    <xdr:to>
      <xdr:col>116</xdr:col>
      <xdr:colOff>114300</xdr:colOff>
      <xdr:row>63</xdr:row>
      <xdr:rowOff>31026</xdr:rowOff>
    </xdr:to>
    <xdr:sp macro="" textlink="">
      <xdr:nvSpPr>
        <xdr:cNvPr id="596" name="楕円 595"/>
        <xdr:cNvSpPr/>
      </xdr:nvSpPr>
      <xdr:spPr>
        <a:xfrm>
          <a:off x="22110700" y="107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15803</xdr:rowOff>
    </xdr:from>
    <xdr:ext cx="469744" cy="259045"/>
    <xdr:sp macro="" textlink="">
      <xdr:nvSpPr>
        <xdr:cNvPr id="597" name="【学校施設】&#10;一人当たり面積該当値テキスト"/>
        <xdr:cNvSpPr txBox="1"/>
      </xdr:nvSpPr>
      <xdr:spPr>
        <a:xfrm>
          <a:off x="22199600" y="106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147739</xdr:rowOff>
    </xdr:from>
    <xdr:to>
      <xdr:col>112</xdr:col>
      <xdr:colOff>38100</xdr:colOff>
      <xdr:row>63</xdr:row>
      <xdr:rowOff>77889</xdr:rowOff>
    </xdr:to>
    <xdr:sp macro="" textlink="">
      <xdr:nvSpPr>
        <xdr:cNvPr id="598" name="楕円 597"/>
        <xdr:cNvSpPr/>
      </xdr:nvSpPr>
      <xdr:spPr>
        <a:xfrm>
          <a:off x="21272500" y="1077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151676</xdr:rowOff>
    </xdr:from>
    <xdr:to>
      <xdr:col>116</xdr:col>
      <xdr:colOff>63500</xdr:colOff>
      <xdr:row>63</xdr:row>
      <xdr:rowOff>27089</xdr:rowOff>
    </xdr:to>
    <xdr:cxnSp macro="">
      <xdr:nvCxnSpPr>
        <xdr:cNvPr id="599" name="直線コネクタ 598"/>
        <xdr:cNvCxnSpPr/>
      </xdr:nvCxnSpPr>
      <xdr:spPr>
        <a:xfrm flipV="1">
          <a:off x="21323300" y="10781576"/>
          <a:ext cx="8382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90704</xdr:rowOff>
    </xdr:from>
    <xdr:to>
      <xdr:col>107</xdr:col>
      <xdr:colOff>101600</xdr:colOff>
      <xdr:row>63</xdr:row>
      <xdr:rowOff>20854</xdr:rowOff>
    </xdr:to>
    <xdr:sp macro="" textlink="">
      <xdr:nvSpPr>
        <xdr:cNvPr id="600" name="楕円 599"/>
        <xdr:cNvSpPr/>
      </xdr:nvSpPr>
      <xdr:spPr>
        <a:xfrm>
          <a:off x="20383500" y="1072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141504</xdr:rowOff>
    </xdr:from>
    <xdr:to>
      <xdr:col>111</xdr:col>
      <xdr:colOff>177800</xdr:colOff>
      <xdr:row>63</xdr:row>
      <xdr:rowOff>27089</xdr:rowOff>
    </xdr:to>
    <xdr:cxnSp macro="">
      <xdr:nvCxnSpPr>
        <xdr:cNvPr id="601" name="直線コネクタ 600"/>
        <xdr:cNvCxnSpPr/>
      </xdr:nvCxnSpPr>
      <xdr:spPr>
        <a:xfrm>
          <a:off x="20434300" y="10771404"/>
          <a:ext cx="889000" cy="5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69729</xdr:rowOff>
    </xdr:from>
    <xdr:to>
      <xdr:col>102</xdr:col>
      <xdr:colOff>165100</xdr:colOff>
      <xdr:row>62</xdr:row>
      <xdr:rowOff>171329</xdr:rowOff>
    </xdr:to>
    <xdr:sp macro="" textlink="">
      <xdr:nvSpPr>
        <xdr:cNvPr id="602" name="楕円 601"/>
        <xdr:cNvSpPr/>
      </xdr:nvSpPr>
      <xdr:spPr>
        <a:xfrm>
          <a:off x="19494500" y="106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120529</xdr:rowOff>
    </xdr:from>
    <xdr:to>
      <xdr:col>107</xdr:col>
      <xdr:colOff>50800</xdr:colOff>
      <xdr:row>62</xdr:row>
      <xdr:rowOff>141504</xdr:rowOff>
    </xdr:to>
    <xdr:cxnSp macro="">
      <xdr:nvCxnSpPr>
        <xdr:cNvPr id="603" name="直線コネクタ 602"/>
        <xdr:cNvCxnSpPr/>
      </xdr:nvCxnSpPr>
      <xdr:spPr>
        <a:xfrm>
          <a:off x="19545300" y="10750429"/>
          <a:ext cx="889000" cy="2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70244</xdr:rowOff>
    </xdr:from>
    <xdr:to>
      <xdr:col>98</xdr:col>
      <xdr:colOff>38100</xdr:colOff>
      <xdr:row>63</xdr:row>
      <xdr:rowOff>394</xdr:rowOff>
    </xdr:to>
    <xdr:sp macro="" textlink="">
      <xdr:nvSpPr>
        <xdr:cNvPr id="604" name="楕円 603"/>
        <xdr:cNvSpPr/>
      </xdr:nvSpPr>
      <xdr:spPr>
        <a:xfrm>
          <a:off x="18605500" y="1070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120529</xdr:rowOff>
    </xdr:from>
    <xdr:to>
      <xdr:col>102</xdr:col>
      <xdr:colOff>114300</xdr:colOff>
      <xdr:row>62</xdr:row>
      <xdr:rowOff>121044</xdr:rowOff>
    </xdr:to>
    <xdr:cxnSp macro="">
      <xdr:nvCxnSpPr>
        <xdr:cNvPr id="605" name="直線コネクタ 604"/>
        <xdr:cNvCxnSpPr/>
      </xdr:nvCxnSpPr>
      <xdr:spPr>
        <a:xfrm flipV="1">
          <a:off x="18656300" y="10750429"/>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61441</xdr:rowOff>
    </xdr:from>
    <xdr:ext cx="469744" cy="259045"/>
    <xdr:sp macro="" textlink="">
      <xdr:nvSpPr>
        <xdr:cNvPr id="606" name="n_1aveValue【学校施設】&#10;一人当たり面積"/>
        <xdr:cNvSpPr txBox="1"/>
      </xdr:nvSpPr>
      <xdr:spPr>
        <a:xfrm>
          <a:off x="21075727" y="1034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69213</xdr:rowOff>
    </xdr:from>
    <xdr:ext cx="469744" cy="259045"/>
    <xdr:sp macro="" textlink="">
      <xdr:nvSpPr>
        <xdr:cNvPr id="607" name="n_2aveValue【学校施設】&#10;一人当たり面積"/>
        <xdr:cNvSpPr txBox="1"/>
      </xdr:nvSpPr>
      <xdr:spPr>
        <a:xfrm>
          <a:off x="20199427" y="1035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60641</xdr:rowOff>
    </xdr:from>
    <xdr:ext cx="469744" cy="259045"/>
    <xdr:sp macro="" textlink="">
      <xdr:nvSpPr>
        <xdr:cNvPr id="608" name="n_3aveValue【学校施設】&#10;一人当たり面積"/>
        <xdr:cNvSpPr txBox="1"/>
      </xdr:nvSpPr>
      <xdr:spPr>
        <a:xfrm>
          <a:off x="19310427" y="103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64698</xdr:rowOff>
    </xdr:from>
    <xdr:ext cx="469744" cy="259045"/>
    <xdr:sp macro="" textlink="">
      <xdr:nvSpPr>
        <xdr:cNvPr id="609" name="n_4aveValue【学校施設】&#10;一人当たり面積"/>
        <xdr:cNvSpPr txBox="1"/>
      </xdr:nvSpPr>
      <xdr:spPr>
        <a:xfrm>
          <a:off x="18421427" y="10351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69016</xdr:rowOff>
    </xdr:from>
    <xdr:ext cx="469744" cy="259045"/>
    <xdr:sp macro="" textlink="">
      <xdr:nvSpPr>
        <xdr:cNvPr id="610" name="n_1mainValue【学校施設】&#10;一人当たり面積"/>
        <xdr:cNvSpPr txBox="1"/>
      </xdr:nvSpPr>
      <xdr:spPr>
        <a:xfrm>
          <a:off x="21075727" y="108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11981</xdr:rowOff>
    </xdr:from>
    <xdr:ext cx="469744" cy="259045"/>
    <xdr:sp macro="" textlink="">
      <xdr:nvSpPr>
        <xdr:cNvPr id="611" name="n_2mainValue【学校施設】&#10;一人当たり面積"/>
        <xdr:cNvSpPr txBox="1"/>
      </xdr:nvSpPr>
      <xdr:spPr>
        <a:xfrm>
          <a:off x="20199427" y="1081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162456</xdr:rowOff>
    </xdr:from>
    <xdr:ext cx="469744" cy="259045"/>
    <xdr:sp macro="" textlink="">
      <xdr:nvSpPr>
        <xdr:cNvPr id="612" name="n_3mainValue【学校施設】&#10;一人当たり面積"/>
        <xdr:cNvSpPr txBox="1"/>
      </xdr:nvSpPr>
      <xdr:spPr>
        <a:xfrm>
          <a:off x="19310427" y="1079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162971</xdr:rowOff>
    </xdr:from>
    <xdr:ext cx="469744" cy="259045"/>
    <xdr:sp macro="" textlink="">
      <xdr:nvSpPr>
        <xdr:cNvPr id="613" name="n_4mainValue【学校施設】&#10;一人当たり面積"/>
        <xdr:cNvSpPr txBox="1"/>
      </xdr:nvSpPr>
      <xdr:spPr>
        <a:xfrm>
          <a:off x="18421427" y="1079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5" name="直線コネクタ 62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6" name="テキスト ボックス 62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7" name="直線コネクタ 62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8" name="テキスト ボックス 62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9" name="直線コネクタ 62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0" name="テキスト ボックス 62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1" name="直線コネクタ 63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2" name="テキスト ボックス 63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3" name="直線コネクタ 63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4" name="テキスト ボックス 63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5" name="直線コネクタ 63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6" name="テキスト ボックス 63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639" name="直線コネクタ 638"/>
        <xdr:cNvCxnSpPr/>
      </xdr:nvCxnSpPr>
      <xdr:spPr>
        <a:xfrm flipV="1">
          <a:off x="16318864" y="13329557"/>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1" name="直線コネクタ 64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642" name="【児童館】&#10;有形固定資産減価償却率最大値テキスト"/>
        <xdr:cNvSpPr txBox="1"/>
      </xdr:nvSpPr>
      <xdr:spPr>
        <a:xfrm>
          <a:off x="16357600" y="1310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643" name="直線コネクタ 642"/>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644" name="【児童館】&#10;有形固定資産減価償却率平均値テキスト"/>
        <xdr:cNvSpPr txBox="1"/>
      </xdr:nvSpPr>
      <xdr:spPr>
        <a:xfrm>
          <a:off x="16357600" y="13894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645" name="フローチャート: 判断 644"/>
        <xdr:cNvSpPr/>
      </xdr:nvSpPr>
      <xdr:spPr>
        <a:xfrm>
          <a:off x="162687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646" name="フローチャート: 判断 645"/>
        <xdr:cNvSpPr/>
      </xdr:nvSpPr>
      <xdr:spPr>
        <a:xfrm>
          <a:off x="15430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647" name="フローチャート: 判断 646"/>
        <xdr:cNvSpPr/>
      </xdr:nvSpPr>
      <xdr:spPr>
        <a:xfrm>
          <a:off x="14541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158750</xdr:rowOff>
    </xdr:from>
    <xdr:to>
      <xdr:col>72</xdr:col>
      <xdr:colOff>38100</xdr:colOff>
      <xdr:row>83</xdr:row>
      <xdr:rowOff>88900</xdr:rowOff>
    </xdr:to>
    <xdr:sp macro="" textlink="">
      <xdr:nvSpPr>
        <xdr:cNvPr id="648" name="フローチャート: 判断 647"/>
        <xdr:cNvSpPr/>
      </xdr:nvSpPr>
      <xdr:spPr>
        <a:xfrm>
          <a:off x="13652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649" name="フローチャート: 判断 648"/>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62412</xdr:rowOff>
    </xdr:from>
    <xdr:to>
      <xdr:col>85</xdr:col>
      <xdr:colOff>177800</xdr:colOff>
      <xdr:row>86</xdr:row>
      <xdr:rowOff>164012</xdr:rowOff>
    </xdr:to>
    <xdr:sp macro="" textlink="">
      <xdr:nvSpPr>
        <xdr:cNvPr id="655" name="楕円 654"/>
        <xdr:cNvSpPr/>
      </xdr:nvSpPr>
      <xdr:spPr>
        <a:xfrm>
          <a:off x="16268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148789</xdr:rowOff>
    </xdr:from>
    <xdr:ext cx="405111" cy="259045"/>
    <xdr:sp macro="" textlink="">
      <xdr:nvSpPr>
        <xdr:cNvPr id="656" name="【児童館】&#10;有形固定資産減価償却率該当値テキスト"/>
        <xdr:cNvSpPr txBox="1"/>
      </xdr:nvSpPr>
      <xdr:spPr>
        <a:xfrm>
          <a:off x="16357600" y="1472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165281</xdr:rowOff>
    </xdr:from>
    <xdr:to>
      <xdr:col>81</xdr:col>
      <xdr:colOff>101600</xdr:colOff>
      <xdr:row>86</xdr:row>
      <xdr:rowOff>95431</xdr:rowOff>
    </xdr:to>
    <xdr:sp macro="" textlink="">
      <xdr:nvSpPr>
        <xdr:cNvPr id="657" name="楕円 656"/>
        <xdr:cNvSpPr/>
      </xdr:nvSpPr>
      <xdr:spPr>
        <a:xfrm>
          <a:off x="15430500" y="1473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44631</xdr:rowOff>
    </xdr:from>
    <xdr:to>
      <xdr:col>85</xdr:col>
      <xdr:colOff>127000</xdr:colOff>
      <xdr:row>86</xdr:row>
      <xdr:rowOff>113212</xdr:rowOff>
    </xdr:to>
    <xdr:cxnSp macro="">
      <xdr:nvCxnSpPr>
        <xdr:cNvPr id="658" name="直線コネクタ 657"/>
        <xdr:cNvCxnSpPr/>
      </xdr:nvCxnSpPr>
      <xdr:spPr>
        <a:xfrm>
          <a:off x="15481300" y="147893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96701</xdr:rowOff>
    </xdr:from>
    <xdr:to>
      <xdr:col>76</xdr:col>
      <xdr:colOff>165100</xdr:colOff>
      <xdr:row>86</xdr:row>
      <xdr:rowOff>26851</xdr:rowOff>
    </xdr:to>
    <xdr:sp macro="" textlink="">
      <xdr:nvSpPr>
        <xdr:cNvPr id="659" name="楕円 658"/>
        <xdr:cNvSpPr/>
      </xdr:nvSpPr>
      <xdr:spPr>
        <a:xfrm>
          <a:off x="14541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147501</xdr:rowOff>
    </xdr:from>
    <xdr:to>
      <xdr:col>81</xdr:col>
      <xdr:colOff>50800</xdr:colOff>
      <xdr:row>86</xdr:row>
      <xdr:rowOff>44631</xdr:rowOff>
    </xdr:to>
    <xdr:cxnSp macro="">
      <xdr:nvCxnSpPr>
        <xdr:cNvPr id="660" name="直線コネクタ 659"/>
        <xdr:cNvCxnSpPr/>
      </xdr:nvCxnSpPr>
      <xdr:spPr>
        <a:xfrm>
          <a:off x="14592300" y="147207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127726</xdr:rowOff>
    </xdr:from>
    <xdr:to>
      <xdr:col>72</xdr:col>
      <xdr:colOff>38100</xdr:colOff>
      <xdr:row>85</xdr:row>
      <xdr:rowOff>57876</xdr:rowOff>
    </xdr:to>
    <xdr:sp macro="" textlink="">
      <xdr:nvSpPr>
        <xdr:cNvPr id="661" name="楕円 660"/>
        <xdr:cNvSpPr/>
      </xdr:nvSpPr>
      <xdr:spPr>
        <a:xfrm>
          <a:off x="13652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7076</xdr:rowOff>
    </xdr:from>
    <xdr:to>
      <xdr:col>76</xdr:col>
      <xdr:colOff>114300</xdr:colOff>
      <xdr:row>85</xdr:row>
      <xdr:rowOff>147501</xdr:rowOff>
    </xdr:to>
    <xdr:cxnSp macro="">
      <xdr:nvCxnSpPr>
        <xdr:cNvPr id="662" name="直線コネクタ 661"/>
        <xdr:cNvCxnSpPr/>
      </xdr:nvCxnSpPr>
      <xdr:spPr>
        <a:xfrm>
          <a:off x="13703300" y="14580326"/>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127726</xdr:rowOff>
    </xdr:from>
    <xdr:to>
      <xdr:col>67</xdr:col>
      <xdr:colOff>101600</xdr:colOff>
      <xdr:row>85</xdr:row>
      <xdr:rowOff>57876</xdr:rowOff>
    </xdr:to>
    <xdr:sp macro="" textlink="">
      <xdr:nvSpPr>
        <xdr:cNvPr id="663" name="楕円 662"/>
        <xdr:cNvSpPr/>
      </xdr:nvSpPr>
      <xdr:spPr>
        <a:xfrm>
          <a:off x="12763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7076</xdr:rowOff>
    </xdr:from>
    <xdr:to>
      <xdr:col>71</xdr:col>
      <xdr:colOff>177800</xdr:colOff>
      <xdr:row>85</xdr:row>
      <xdr:rowOff>7076</xdr:rowOff>
    </xdr:to>
    <xdr:cxnSp macro="">
      <xdr:nvCxnSpPr>
        <xdr:cNvPr id="664" name="直線コネクタ 663"/>
        <xdr:cNvCxnSpPr/>
      </xdr:nvCxnSpPr>
      <xdr:spPr>
        <a:xfrm>
          <a:off x="12814300" y="1458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665" name="n_1aveValue【児童館】&#10;有形固定資産減価償却率"/>
        <xdr:cNvSpPr txBox="1"/>
      </xdr:nvSpPr>
      <xdr:spPr>
        <a:xfrm>
          <a:off x="152660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666" name="n_2aveValue【児童館】&#10;有形固定資産減価償却率"/>
        <xdr:cNvSpPr txBox="1"/>
      </xdr:nvSpPr>
      <xdr:spPr>
        <a:xfrm>
          <a:off x="14389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105427</xdr:rowOff>
    </xdr:from>
    <xdr:ext cx="405111" cy="259045"/>
    <xdr:sp macro="" textlink="">
      <xdr:nvSpPr>
        <xdr:cNvPr id="667" name="n_3aveValue【児童館】&#10;有形固定資産減価償却率"/>
        <xdr:cNvSpPr txBox="1"/>
      </xdr:nvSpPr>
      <xdr:spPr>
        <a:xfrm>
          <a:off x="13500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668" name="n_4aveValue【児童館】&#10;有形固定資産減価償却率"/>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86558</xdr:rowOff>
    </xdr:from>
    <xdr:ext cx="405111" cy="259045"/>
    <xdr:sp macro="" textlink="">
      <xdr:nvSpPr>
        <xdr:cNvPr id="669" name="n_1mainValue【児童館】&#10;有形固定資産減価償却率"/>
        <xdr:cNvSpPr txBox="1"/>
      </xdr:nvSpPr>
      <xdr:spPr>
        <a:xfrm>
          <a:off x="15266044" y="1483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17978</xdr:rowOff>
    </xdr:from>
    <xdr:ext cx="405111" cy="259045"/>
    <xdr:sp macro="" textlink="">
      <xdr:nvSpPr>
        <xdr:cNvPr id="670" name="n_2mainValue【児童館】&#10;有形固定資産減価償却率"/>
        <xdr:cNvSpPr txBox="1"/>
      </xdr:nvSpPr>
      <xdr:spPr>
        <a:xfrm>
          <a:off x="14389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49003</xdr:rowOff>
    </xdr:from>
    <xdr:ext cx="405111" cy="259045"/>
    <xdr:sp macro="" textlink="">
      <xdr:nvSpPr>
        <xdr:cNvPr id="671" name="n_3mainValue【児童館】&#10;有形固定資産減価償却率"/>
        <xdr:cNvSpPr txBox="1"/>
      </xdr:nvSpPr>
      <xdr:spPr>
        <a:xfrm>
          <a:off x="13500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49003</xdr:rowOff>
    </xdr:from>
    <xdr:ext cx="405111" cy="259045"/>
    <xdr:sp macro="" textlink="">
      <xdr:nvSpPr>
        <xdr:cNvPr id="672" name="n_4mainValue【児童館】&#10;有形固定資産減価償却率"/>
        <xdr:cNvSpPr txBox="1"/>
      </xdr:nvSpPr>
      <xdr:spPr>
        <a:xfrm>
          <a:off x="12611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694" name="直線コネクタ 693"/>
        <xdr:cNvCxnSpPr/>
      </xdr:nvCxnSpPr>
      <xdr:spPr>
        <a:xfrm flipV="1">
          <a:off x="22160864" y="13482065"/>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95" name="【児童館】&#10;一人当たり面積最小値テキスト"/>
        <xdr:cNvSpPr txBox="1"/>
      </xdr:nvSpPr>
      <xdr:spPr>
        <a:xfrm>
          <a:off x="221996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696" name="直線コネクタ 695"/>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697" name="【児童館】&#10;一人当たり面積最大値テキスト"/>
        <xdr:cNvSpPr txBox="1"/>
      </xdr:nvSpPr>
      <xdr:spPr>
        <a:xfrm>
          <a:off x="22199600" y="1325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698" name="直線コネクタ 697"/>
        <xdr:cNvCxnSpPr/>
      </xdr:nvCxnSpPr>
      <xdr:spPr>
        <a:xfrm>
          <a:off x="22072600" y="1348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699" name="【児童館】&#10;一人当たり面積平均値テキスト"/>
        <xdr:cNvSpPr txBox="1"/>
      </xdr:nvSpPr>
      <xdr:spPr>
        <a:xfrm>
          <a:off x="22199600" y="1423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700" name="フローチャート: 判断 699"/>
        <xdr:cNvSpPr/>
      </xdr:nvSpPr>
      <xdr:spPr>
        <a:xfrm>
          <a:off x="221107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701" name="フローチャート: 判断 700"/>
        <xdr:cNvSpPr/>
      </xdr:nvSpPr>
      <xdr:spPr>
        <a:xfrm>
          <a:off x="21272500" y="1441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702" name="フローチャート: 判断 701"/>
        <xdr:cNvSpPr/>
      </xdr:nvSpPr>
      <xdr:spPr>
        <a:xfrm>
          <a:off x="20383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03" name="フローチャート: 判断 702"/>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704" name="フローチャート: 判断 703"/>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7874</xdr:rowOff>
    </xdr:from>
    <xdr:to>
      <xdr:col>116</xdr:col>
      <xdr:colOff>114300</xdr:colOff>
      <xdr:row>85</xdr:row>
      <xdr:rowOff>109474</xdr:rowOff>
    </xdr:to>
    <xdr:sp macro="" textlink="">
      <xdr:nvSpPr>
        <xdr:cNvPr id="710" name="楕円 709"/>
        <xdr:cNvSpPr/>
      </xdr:nvSpPr>
      <xdr:spPr>
        <a:xfrm>
          <a:off x="221107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94251</xdr:rowOff>
    </xdr:from>
    <xdr:ext cx="469744" cy="259045"/>
    <xdr:sp macro="" textlink="">
      <xdr:nvSpPr>
        <xdr:cNvPr id="711" name="【児童館】&#10;一人当たり面積該当値テキスト"/>
        <xdr:cNvSpPr txBox="1"/>
      </xdr:nvSpPr>
      <xdr:spPr>
        <a:xfrm>
          <a:off x="22199600" y="1449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7874</xdr:rowOff>
    </xdr:from>
    <xdr:to>
      <xdr:col>112</xdr:col>
      <xdr:colOff>38100</xdr:colOff>
      <xdr:row>85</xdr:row>
      <xdr:rowOff>109474</xdr:rowOff>
    </xdr:to>
    <xdr:sp macro="" textlink="">
      <xdr:nvSpPr>
        <xdr:cNvPr id="712" name="楕円 711"/>
        <xdr:cNvSpPr/>
      </xdr:nvSpPr>
      <xdr:spPr>
        <a:xfrm>
          <a:off x="21272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58674</xdr:rowOff>
    </xdr:from>
    <xdr:to>
      <xdr:col>116</xdr:col>
      <xdr:colOff>63500</xdr:colOff>
      <xdr:row>85</xdr:row>
      <xdr:rowOff>58674</xdr:rowOff>
    </xdr:to>
    <xdr:cxnSp macro="">
      <xdr:nvCxnSpPr>
        <xdr:cNvPr id="713" name="直線コネクタ 712"/>
        <xdr:cNvCxnSpPr/>
      </xdr:nvCxnSpPr>
      <xdr:spPr>
        <a:xfrm>
          <a:off x="21323300" y="14631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714" name="楕円 713"/>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60961</xdr:rowOff>
    </xdr:to>
    <xdr:cxnSp macro="">
      <xdr:nvCxnSpPr>
        <xdr:cNvPr id="715" name="直線コネクタ 714"/>
        <xdr:cNvCxnSpPr/>
      </xdr:nvCxnSpPr>
      <xdr:spPr>
        <a:xfrm flipV="1">
          <a:off x="20434300" y="146319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35306</xdr:rowOff>
    </xdr:from>
    <xdr:to>
      <xdr:col>102</xdr:col>
      <xdr:colOff>165100</xdr:colOff>
      <xdr:row>84</xdr:row>
      <xdr:rowOff>136906</xdr:rowOff>
    </xdr:to>
    <xdr:sp macro="" textlink="">
      <xdr:nvSpPr>
        <xdr:cNvPr id="716" name="楕円 715"/>
        <xdr:cNvSpPr/>
      </xdr:nvSpPr>
      <xdr:spPr>
        <a:xfrm>
          <a:off x="19494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86106</xdr:rowOff>
    </xdr:from>
    <xdr:to>
      <xdr:col>107</xdr:col>
      <xdr:colOff>50800</xdr:colOff>
      <xdr:row>85</xdr:row>
      <xdr:rowOff>60961</xdr:rowOff>
    </xdr:to>
    <xdr:cxnSp macro="">
      <xdr:nvCxnSpPr>
        <xdr:cNvPr id="717" name="直線コネクタ 716"/>
        <xdr:cNvCxnSpPr/>
      </xdr:nvCxnSpPr>
      <xdr:spPr>
        <a:xfrm>
          <a:off x="19545300" y="14487906"/>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18" name="楕円 717"/>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86106</xdr:rowOff>
    </xdr:from>
    <xdr:to>
      <xdr:col>102</xdr:col>
      <xdr:colOff>114300</xdr:colOff>
      <xdr:row>84</xdr:row>
      <xdr:rowOff>88392</xdr:rowOff>
    </xdr:to>
    <xdr:cxnSp macro="">
      <xdr:nvCxnSpPr>
        <xdr:cNvPr id="719" name="直線コネクタ 718"/>
        <xdr:cNvCxnSpPr/>
      </xdr:nvCxnSpPr>
      <xdr:spPr>
        <a:xfrm flipV="1">
          <a:off x="18656300" y="144879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720" name="n_1aveValue【児童館】&#10;一人当たり面積"/>
        <xdr:cNvSpPr txBox="1"/>
      </xdr:nvSpPr>
      <xdr:spPr>
        <a:xfrm>
          <a:off x="21075727" y="1418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721" name="n_2aveValue【児童館】&#10;一人当たり面積"/>
        <xdr:cNvSpPr txBox="1"/>
      </xdr:nvSpPr>
      <xdr:spPr>
        <a:xfrm>
          <a:off x="20199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722" name="n_3aveValue【児童館】&#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723" name="n_4aveValue【児童館】&#10;一人当たり面積"/>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100601</xdr:rowOff>
    </xdr:from>
    <xdr:ext cx="469744" cy="259045"/>
    <xdr:sp macro="" textlink="">
      <xdr:nvSpPr>
        <xdr:cNvPr id="724" name="n_1mainValue【児童館】&#10;一人当たり面積"/>
        <xdr:cNvSpPr txBox="1"/>
      </xdr:nvSpPr>
      <xdr:spPr>
        <a:xfrm>
          <a:off x="21075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725" name="n_2mainValue【児童館】&#10;一人当たり面積"/>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128033</xdr:rowOff>
    </xdr:from>
    <xdr:ext cx="469744" cy="259045"/>
    <xdr:sp macro="" textlink="">
      <xdr:nvSpPr>
        <xdr:cNvPr id="726" name="n_3mainValue【児童館】&#10;一人当たり面積"/>
        <xdr:cNvSpPr txBox="1"/>
      </xdr:nvSpPr>
      <xdr:spPr>
        <a:xfrm>
          <a:off x="19310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130319</xdr:rowOff>
    </xdr:from>
    <xdr:ext cx="469744" cy="259045"/>
    <xdr:sp macro="" textlink="">
      <xdr:nvSpPr>
        <xdr:cNvPr id="727" name="n_4mainValue【児童館】&#10;一人当たり面積"/>
        <xdr:cNvSpPr txBox="1"/>
      </xdr:nvSpPr>
      <xdr:spPr>
        <a:xfrm>
          <a:off x="18421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3" name="直線コネクタ 752"/>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56" name="【公民館】&#10;有形固定資産減価償却率最大値テキスト"/>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57" name="直線コネクタ 756"/>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758" name="【公民館】&#10;有形固定資産減価償却率平均値テキスト"/>
        <xdr:cNvSpPr txBox="1"/>
      </xdr:nvSpPr>
      <xdr:spPr>
        <a:xfrm>
          <a:off x="16357600" y="1803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59" name="フローチャート: 判断 758"/>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0" name="フローチャート: 判断 759"/>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1" name="フローチャート: 判断 760"/>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62" name="フローチャート: 判断 761"/>
        <xdr:cNvSpPr/>
      </xdr:nvSpPr>
      <xdr:spPr>
        <a:xfrm>
          <a:off x="1365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63" name="フローチャート: 判断 762"/>
        <xdr:cNvSpPr/>
      </xdr:nvSpPr>
      <xdr:spPr>
        <a:xfrm>
          <a:off x="12763500" y="1811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152763</xdr:rowOff>
    </xdr:from>
    <xdr:to>
      <xdr:col>85</xdr:col>
      <xdr:colOff>177800</xdr:colOff>
      <xdr:row>104</xdr:row>
      <xdr:rowOff>82913</xdr:rowOff>
    </xdr:to>
    <xdr:sp macro="" textlink="">
      <xdr:nvSpPr>
        <xdr:cNvPr id="769" name="楕円 768"/>
        <xdr:cNvSpPr/>
      </xdr:nvSpPr>
      <xdr:spPr>
        <a:xfrm>
          <a:off x="162687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4190</xdr:rowOff>
    </xdr:from>
    <xdr:ext cx="405111" cy="259045"/>
    <xdr:sp macro="" textlink="">
      <xdr:nvSpPr>
        <xdr:cNvPr id="770" name="【公民館】&#10;有形固定資産減価償却率該当値テキスト"/>
        <xdr:cNvSpPr txBox="1"/>
      </xdr:nvSpPr>
      <xdr:spPr>
        <a:xfrm>
          <a:off x="16357600" y="1766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121738</xdr:rowOff>
    </xdr:from>
    <xdr:to>
      <xdr:col>81</xdr:col>
      <xdr:colOff>101600</xdr:colOff>
      <xdr:row>104</xdr:row>
      <xdr:rowOff>51888</xdr:rowOff>
    </xdr:to>
    <xdr:sp macro="" textlink="">
      <xdr:nvSpPr>
        <xdr:cNvPr id="771" name="楕円 770"/>
        <xdr:cNvSpPr/>
      </xdr:nvSpPr>
      <xdr:spPr>
        <a:xfrm>
          <a:off x="15430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1088</xdr:rowOff>
    </xdr:from>
    <xdr:to>
      <xdr:col>85</xdr:col>
      <xdr:colOff>127000</xdr:colOff>
      <xdr:row>104</xdr:row>
      <xdr:rowOff>32113</xdr:rowOff>
    </xdr:to>
    <xdr:cxnSp macro="">
      <xdr:nvCxnSpPr>
        <xdr:cNvPr id="772" name="直線コネクタ 771"/>
        <xdr:cNvCxnSpPr/>
      </xdr:nvCxnSpPr>
      <xdr:spPr>
        <a:xfrm>
          <a:off x="15481300" y="1783188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80918</xdr:rowOff>
    </xdr:from>
    <xdr:to>
      <xdr:col>76</xdr:col>
      <xdr:colOff>165100</xdr:colOff>
      <xdr:row>104</xdr:row>
      <xdr:rowOff>11068</xdr:rowOff>
    </xdr:to>
    <xdr:sp macro="" textlink="">
      <xdr:nvSpPr>
        <xdr:cNvPr id="773" name="楕円 772"/>
        <xdr:cNvSpPr/>
      </xdr:nvSpPr>
      <xdr:spPr>
        <a:xfrm>
          <a:off x="14541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131718</xdr:rowOff>
    </xdr:from>
    <xdr:to>
      <xdr:col>81</xdr:col>
      <xdr:colOff>50800</xdr:colOff>
      <xdr:row>104</xdr:row>
      <xdr:rowOff>1088</xdr:rowOff>
    </xdr:to>
    <xdr:cxnSp macro="">
      <xdr:nvCxnSpPr>
        <xdr:cNvPr id="774" name="直線コネクタ 773"/>
        <xdr:cNvCxnSpPr/>
      </xdr:nvCxnSpPr>
      <xdr:spPr>
        <a:xfrm>
          <a:off x="14592300" y="177910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41729</xdr:rowOff>
    </xdr:from>
    <xdr:to>
      <xdr:col>72</xdr:col>
      <xdr:colOff>38100</xdr:colOff>
      <xdr:row>103</xdr:row>
      <xdr:rowOff>143329</xdr:rowOff>
    </xdr:to>
    <xdr:sp macro="" textlink="">
      <xdr:nvSpPr>
        <xdr:cNvPr id="775" name="楕円 774"/>
        <xdr:cNvSpPr/>
      </xdr:nvSpPr>
      <xdr:spPr>
        <a:xfrm>
          <a:off x="13652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92529</xdr:rowOff>
    </xdr:from>
    <xdr:to>
      <xdr:col>76</xdr:col>
      <xdr:colOff>114300</xdr:colOff>
      <xdr:row>103</xdr:row>
      <xdr:rowOff>131718</xdr:rowOff>
    </xdr:to>
    <xdr:cxnSp macro="">
      <xdr:nvCxnSpPr>
        <xdr:cNvPr id="776" name="直線コネクタ 775"/>
        <xdr:cNvCxnSpPr/>
      </xdr:nvCxnSpPr>
      <xdr:spPr>
        <a:xfrm>
          <a:off x="13703300" y="177518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41729</xdr:rowOff>
    </xdr:from>
    <xdr:to>
      <xdr:col>67</xdr:col>
      <xdr:colOff>101600</xdr:colOff>
      <xdr:row>103</xdr:row>
      <xdr:rowOff>143329</xdr:rowOff>
    </xdr:to>
    <xdr:sp macro="" textlink="">
      <xdr:nvSpPr>
        <xdr:cNvPr id="777" name="楕円 776"/>
        <xdr:cNvSpPr/>
      </xdr:nvSpPr>
      <xdr:spPr>
        <a:xfrm>
          <a:off x="12763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92529</xdr:rowOff>
    </xdr:from>
    <xdr:to>
      <xdr:col>71</xdr:col>
      <xdr:colOff>177800</xdr:colOff>
      <xdr:row>103</xdr:row>
      <xdr:rowOff>92529</xdr:rowOff>
    </xdr:to>
    <xdr:cxnSp macro="">
      <xdr:nvCxnSpPr>
        <xdr:cNvPr id="778" name="直線コネクタ 777"/>
        <xdr:cNvCxnSpPr/>
      </xdr:nvCxnSpPr>
      <xdr:spPr>
        <a:xfrm>
          <a:off x="12814300" y="177518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79" name="n_1aveValue【公民館】&#10;有形固定資産減価償却率"/>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80" name="n_2aveValue【公民館】&#10;有形固定資産減価償却率"/>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13625</xdr:rowOff>
    </xdr:from>
    <xdr:ext cx="405111" cy="259045"/>
    <xdr:sp macro="" textlink="">
      <xdr:nvSpPr>
        <xdr:cNvPr id="781" name="n_3aveValue【公民館】&#10;有形固定資産減価償却率"/>
        <xdr:cNvSpPr txBox="1"/>
      </xdr:nvSpPr>
      <xdr:spPr>
        <a:xfrm>
          <a:off x="13500744" y="1818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34851</xdr:rowOff>
    </xdr:from>
    <xdr:ext cx="405111" cy="259045"/>
    <xdr:sp macro="" textlink="">
      <xdr:nvSpPr>
        <xdr:cNvPr id="782" name="n_4aveValue【公民館】&#10;有形固定資産減価償却率"/>
        <xdr:cNvSpPr txBox="1"/>
      </xdr:nvSpPr>
      <xdr:spPr>
        <a:xfrm>
          <a:off x="12611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68415</xdr:rowOff>
    </xdr:from>
    <xdr:ext cx="405111" cy="259045"/>
    <xdr:sp macro="" textlink="">
      <xdr:nvSpPr>
        <xdr:cNvPr id="783" name="n_1mainValue【公民館】&#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27595</xdr:rowOff>
    </xdr:from>
    <xdr:ext cx="405111" cy="259045"/>
    <xdr:sp macro="" textlink="">
      <xdr:nvSpPr>
        <xdr:cNvPr id="784" name="n_2mainValue【公民館】&#10;有形固定資産減価償却率"/>
        <xdr:cNvSpPr txBox="1"/>
      </xdr:nvSpPr>
      <xdr:spPr>
        <a:xfrm>
          <a:off x="14389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159856</xdr:rowOff>
    </xdr:from>
    <xdr:ext cx="405111" cy="259045"/>
    <xdr:sp macro="" textlink="">
      <xdr:nvSpPr>
        <xdr:cNvPr id="785" name="n_3mainValue【公民館】&#10;有形固定資産減価償却率"/>
        <xdr:cNvSpPr txBox="1"/>
      </xdr:nvSpPr>
      <xdr:spPr>
        <a:xfrm>
          <a:off x="13500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159856</xdr:rowOff>
    </xdr:from>
    <xdr:ext cx="405111" cy="259045"/>
    <xdr:sp macro="" textlink="">
      <xdr:nvSpPr>
        <xdr:cNvPr id="786" name="n_4mainValue【公民館】&#10;有形固定資産減価償却率"/>
        <xdr:cNvSpPr txBox="1"/>
      </xdr:nvSpPr>
      <xdr:spPr>
        <a:xfrm>
          <a:off x="12611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08" name="テキスト ボックス 807"/>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0" name="直線コネクタ 809"/>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1" name="【公民館】&#10;一人当たり面積最小値テキスト"/>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2" name="直線コネクタ 811"/>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3" name="【公民館】&#10;一人当たり面積最大値テキスト"/>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4" name="直線コネクタ 813"/>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15" name="【公民館】&#10;一人当たり面積平均値テキスト"/>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16" name="フローチャート: 判断 815"/>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17" name="フローチャート: 判断 816"/>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18" name="フローチャート: 判断 817"/>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87503</xdr:rowOff>
    </xdr:from>
    <xdr:to>
      <xdr:col>102</xdr:col>
      <xdr:colOff>165100</xdr:colOff>
      <xdr:row>108</xdr:row>
      <xdr:rowOff>17653</xdr:rowOff>
    </xdr:to>
    <xdr:sp macro="" textlink="">
      <xdr:nvSpPr>
        <xdr:cNvPr id="819" name="フローチャート: 判断 818"/>
        <xdr:cNvSpPr/>
      </xdr:nvSpPr>
      <xdr:spPr>
        <a:xfrm>
          <a:off x="19494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86170</xdr:rowOff>
    </xdr:from>
    <xdr:to>
      <xdr:col>98</xdr:col>
      <xdr:colOff>38100</xdr:colOff>
      <xdr:row>108</xdr:row>
      <xdr:rowOff>16320</xdr:rowOff>
    </xdr:to>
    <xdr:sp macro="" textlink="">
      <xdr:nvSpPr>
        <xdr:cNvPr id="820" name="フローチャート: 判断 819"/>
        <xdr:cNvSpPr/>
      </xdr:nvSpPr>
      <xdr:spPr>
        <a:xfrm>
          <a:off x="18605500" y="1843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79883</xdr:rowOff>
    </xdr:from>
    <xdr:to>
      <xdr:col>116</xdr:col>
      <xdr:colOff>114300</xdr:colOff>
      <xdr:row>109</xdr:row>
      <xdr:rowOff>10033</xdr:rowOff>
    </xdr:to>
    <xdr:sp macro="" textlink="">
      <xdr:nvSpPr>
        <xdr:cNvPr id="826" name="楕円 825"/>
        <xdr:cNvSpPr/>
      </xdr:nvSpPr>
      <xdr:spPr>
        <a:xfrm>
          <a:off x="221107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166260</xdr:rowOff>
    </xdr:from>
    <xdr:ext cx="469744" cy="259045"/>
    <xdr:sp macro="" textlink="">
      <xdr:nvSpPr>
        <xdr:cNvPr id="827" name="【公民館】&#10;一人当たり面積該当値テキスト"/>
        <xdr:cNvSpPr txBox="1"/>
      </xdr:nvSpPr>
      <xdr:spPr>
        <a:xfrm>
          <a:off x="22199600" y="1851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80074</xdr:rowOff>
    </xdr:from>
    <xdr:to>
      <xdr:col>112</xdr:col>
      <xdr:colOff>38100</xdr:colOff>
      <xdr:row>109</xdr:row>
      <xdr:rowOff>10224</xdr:rowOff>
    </xdr:to>
    <xdr:sp macro="" textlink="">
      <xdr:nvSpPr>
        <xdr:cNvPr id="828" name="楕円 827"/>
        <xdr:cNvSpPr/>
      </xdr:nvSpPr>
      <xdr:spPr>
        <a:xfrm>
          <a:off x="21272500" y="1859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130683</xdr:rowOff>
    </xdr:from>
    <xdr:to>
      <xdr:col>116</xdr:col>
      <xdr:colOff>63500</xdr:colOff>
      <xdr:row>108</xdr:row>
      <xdr:rowOff>130874</xdr:rowOff>
    </xdr:to>
    <xdr:cxnSp macro="">
      <xdr:nvCxnSpPr>
        <xdr:cNvPr id="829" name="直線コネクタ 828"/>
        <xdr:cNvCxnSpPr/>
      </xdr:nvCxnSpPr>
      <xdr:spPr>
        <a:xfrm flipV="1">
          <a:off x="21323300" y="18647283"/>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80454</xdr:rowOff>
    </xdr:from>
    <xdr:to>
      <xdr:col>107</xdr:col>
      <xdr:colOff>101600</xdr:colOff>
      <xdr:row>109</xdr:row>
      <xdr:rowOff>10604</xdr:rowOff>
    </xdr:to>
    <xdr:sp macro="" textlink="">
      <xdr:nvSpPr>
        <xdr:cNvPr id="830" name="楕円 829"/>
        <xdr:cNvSpPr/>
      </xdr:nvSpPr>
      <xdr:spPr>
        <a:xfrm>
          <a:off x="20383500" y="185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130874</xdr:rowOff>
    </xdr:from>
    <xdr:to>
      <xdr:col>111</xdr:col>
      <xdr:colOff>177800</xdr:colOff>
      <xdr:row>108</xdr:row>
      <xdr:rowOff>131254</xdr:rowOff>
    </xdr:to>
    <xdr:cxnSp macro="">
      <xdr:nvCxnSpPr>
        <xdr:cNvPr id="831" name="直線コネクタ 830"/>
        <xdr:cNvCxnSpPr/>
      </xdr:nvCxnSpPr>
      <xdr:spPr>
        <a:xfrm flipV="1">
          <a:off x="20434300" y="18647474"/>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80645</xdr:rowOff>
    </xdr:from>
    <xdr:to>
      <xdr:col>102</xdr:col>
      <xdr:colOff>165100</xdr:colOff>
      <xdr:row>109</xdr:row>
      <xdr:rowOff>10795</xdr:rowOff>
    </xdr:to>
    <xdr:sp macro="" textlink="">
      <xdr:nvSpPr>
        <xdr:cNvPr id="832" name="楕円 831"/>
        <xdr:cNvSpPr/>
      </xdr:nvSpPr>
      <xdr:spPr>
        <a:xfrm>
          <a:off x="19494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131254</xdr:rowOff>
    </xdr:from>
    <xdr:to>
      <xdr:col>107</xdr:col>
      <xdr:colOff>50800</xdr:colOff>
      <xdr:row>108</xdr:row>
      <xdr:rowOff>131445</xdr:rowOff>
    </xdr:to>
    <xdr:cxnSp macro="">
      <xdr:nvCxnSpPr>
        <xdr:cNvPr id="833" name="直線コネクタ 832"/>
        <xdr:cNvCxnSpPr/>
      </xdr:nvCxnSpPr>
      <xdr:spPr>
        <a:xfrm flipV="1">
          <a:off x="19545300" y="1864785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80645</xdr:rowOff>
    </xdr:from>
    <xdr:to>
      <xdr:col>98</xdr:col>
      <xdr:colOff>38100</xdr:colOff>
      <xdr:row>109</xdr:row>
      <xdr:rowOff>10795</xdr:rowOff>
    </xdr:to>
    <xdr:sp macro="" textlink="">
      <xdr:nvSpPr>
        <xdr:cNvPr id="834" name="楕円 833"/>
        <xdr:cNvSpPr/>
      </xdr:nvSpPr>
      <xdr:spPr>
        <a:xfrm>
          <a:off x="18605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131445</xdr:rowOff>
    </xdr:from>
    <xdr:to>
      <xdr:col>102</xdr:col>
      <xdr:colOff>114300</xdr:colOff>
      <xdr:row>108</xdr:row>
      <xdr:rowOff>131445</xdr:rowOff>
    </xdr:to>
    <xdr:cxnSp macro="">
      <xdr:nvCxnSpPr>
        <xdr:cNvPr id="835" name="直線コネクタ 834"/>
        <xdr:cNvCxnSpPr/>
      </xdr:nvCxnSpPr>
      <xdr:spPr>
        <a:xfrm>
          <a:off x="18656300" y="1864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36" name="n_1aveValue【公民館】&#10;一人当たり面積"/>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37" name="n_2aveValue【公民館】&#10;一人当たり面積"/>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34180</xdr:rowOff>
    </xdr:from>
    <xdr:ext cx="469744" cy="259045"/>
    <xdr:sp macro="" textlink="">
      <xdr:nvSpPr>
        <xdr:cNvPr id="838" name="n_3aveValue【公民館】&#10;一人当たり面積"/>
        <xdr:cNvSpPr txBox="1"/>
      </xdr:nvSpPr>
      <xdr:spPr>
        <a:xfrm>
          <a:off x="19310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32847</xdr:rowOff>
    </xdr:from>
    <xdr:ext cx="469744" cy="259045"/>
    <xdr:sp macro="" textlink="">
      <xdr:nvSpPr>
        <xdr:cNvPr id="839" name="n_4aveValue【公民館】&#10;一人当たり面積"/>
        <xdr:cNvSpPr txBox="1"/>
      </xdr:nvSpPr>
      <xdr:spPr>
        <a:xfrm>
          <a:off x="18421427" y="1820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1351</xdr:rowOff>
    </xdr:from>
    <xdr:ext cx="469744" cy="259045"/>
    <xdr:sp macro="" textlink="">
      <xdr:nvSpPr>
        <xdr:cNvPr id="840" name="n_1mainValue【公民館】&#10;一人当たり面積"/>
        <xdr:cNvSpPr txBox="1"/>
      </xdr:nvSpPr>
      <xdr:spPr>
        <a:xfrm>
          <a:off x="21075727" y="1868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1731</xdr:rowOff>
    </xdr:from>
    <xdr:ext cx="469744" cy="259045"/>
    <xdr:sp macro="" textlink="">
      <xdr:nvSpPr>
        <xdr:cNvPr id="841" name="n_2mainValue【公民館】&#10;一人当たり面積"/>
        <xdr:cNvSpPr txBox="1"/>
      </xdr:nvSpPr>
      <xdr:spPr>
        <a:xfrm>
          <a:off x="20199427" y="18689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1922</xdr:rowOff>
    </xdr:from>
    <xdr:ext cx="469744" cy="259045"/>
    <xdr:sp macro="" textlink="">
      <xdr:nvSpPr>
        <xdr:cNvPr id="842" name="n_3mainValue【公民館】&#10;一人当たり面積"/>
        <xdr:cNvSpPr txBox="1"/>
      </xdr:nvSpPr>
      <xdr:spPr>
        <a:xfrm>
          <a:off x="19310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1922</xdr:rowOff>
    </xdr:from>
    <xdr:ext cx="469744" cy="259045"/>
    <xdr:sp macro="" textlink="">
      <xdr:nvSpPr>
        <xdr:cNvPr id="843" name="n_4mainValue【公民館】&#10;一人当たり面積"/>
        <xdr:cNvSpPr txBox="1"/>
      </xdr:nvSpPr>
      <xdr:spPr>
        <a:xfrm>
          <a:off x="18421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東日本大震災に伴う福島第一原子力発電所事故の影響により全町避難を強いられていたが、令和元年度に一部地域の避難指示解除がなされたことに伴い、町道の改修や公共施設の新規整備が進んでいる。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道においては、改修工事を進めてはいるが、人員不足等の要因により計画的に実施せざるを得なく、また帰還困難区域に属する町道等については工事未着手となり減価償却が進むなどの要因より、有形固定資産減価償却率については類似団体と比較し高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公営住宅については、震災以前に建設した既存の公営住宅の滅失などが進む一方、令和３年度に復興拠点内での整備が完了するなどの要因から、類似団体平均値を大きく上回ることとなった。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および学校施設について、令和４年度までは震災後未使用となる施設について減価償却が進んでいるため比率は徐々に増加していたが、令和５年度に認定こども園および義務教育学校を整備したことにより、有形固定資産減価償却率が大きく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xdr:cNvCxnSpPr/>
      </xdr:nvCxnSpPr>
      <xdr:spPr>
        <a:xfrm flipV="1">
          <a:off x="4634865" y="56997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図書館】&#10;有形固定資産減価償却率平均値テキスト"/>
        <xdr:cNvSpPr txBox="1"/>
      </xdr:nvSpPr>
      <xdr:spPr>
        <a:xfrm>
          <a:off x="4673600" y="628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xdr:cNvSpPr/>
      </xdr:nvSpPr>
      <xdr:spPr>
        <a:xfrm>
          <a:off x="45847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xdr:cNvSpPr/>
      </xdr:nvSpPr>
      <xdr:spPr>
        <a:xfrm>
          <a:off x="3746500" y="63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xdr:cNvSpPr/>
      </xdr:nvSpPr>
      <xdr:spPr>
        <a:xfrm>
          <a:off x="2857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16256</xdr:rowOff>
    </xdr:from>
    <xdr:to>
      <xdr:col>10</xdr:col>
      <xdr:colOff>165100</xdr:colOff>
      <xdr:row>37</xdr:row>
      <xdr:rowOff>117856</xdr:rowOff>
    </xdr:to>
    <xdr:sp macro="" textlink="">
      <xdr:nvSpPr>
        <xdr:cNvPr id="64" name="フローチャート: 判断 63"/>
        <xdr:cNvSpPr/>
      </xdr:nvSpPr>
      <xdr:spPr>
        <a:xfrm>
          <a:off x="1968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160274</xdr:rowOff>
    </xdr:from>
    <xdr:to>
      <xdr:col>6</xdr:col>
      <xdr:colOff>38100</xdr:colOff>
      <xdr:row>37</xdr:row>
      <xdr:rowOff>90424</xdr:rowOff>
    </xdr:to>
    <xdr:sp macro="" textlink="">
      <xdr:nvSpPr>
        <xdr:cNvPr id="65" name="フローチャート: 判断 64"/>
        <xdr:cNvSpPr/>
      </xdr:nvSpPr>
      <xdr:spPr>
        <a:xfrm>
          <a:off x="1079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162560</xdr:rowOff>
    </xdr:from>
    <xdr:to>
      <xdr:col>24</xdr:col>
      <xdr:colOff>114300</xdr:colOff>
      <xdr:row>38</xdr:row>
      <xdr:rowOff>92710</xdr:rowOff>
    </xdr:to>
    <xdr:sp macro="" textlink="">
      <xdr:nvSpPr>
        <xdr:cNvPr id="71" name="楕円 70"/>
        <xdr:cNvSpPr/>
      </xdr:nvSpPr>
      <xdr:spPr>
        <a:xfrm>
          <a:off x="45847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140987</xdr:rowOff>
    </xdr:from>
    <xdr:ext cx="405111" cy="259045"/>
    <xdr:sp macro="" textlink="">
      <xdr:nvSpPr>
        <xdr:cNvPr id="72" name="【図書館】&#10;有形固定資産減価償却率該当値テキスト"/>
        <xdr:cNvSpPr txBox="1"/>
      </xdr:nvSpPr>
      <xdr:spPr>
        <a:xfrm>
          <a:off x="4673600"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116840</xdr:rowOff>
    </xdr:from>
    <xdr:to>
      <xdr:col>20</xdr:col>
      <xdr:colOff>38100</xdr:colOff>
      <xdr:row>38</xdr:row>
      <xdr:rowOff>46990</xdr:rowOff>
    </xdr:to>
    <xdr:sp macro="" textlink="">
      <xdr:nvSpPr>
        <xdr:cNvPr id="73" name="楕円 72"/>
        <xdr:cNvSpPr/>
      </xdr:nvSpPr>
      <xdr:spPr>
        <a:xfrm>
          <a:off x="3746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41910</xdr:rowOff>
    </xdr:to>
    <xdr:cxnSp macro="">
      <xdr:nvCxnSpPr>
        <xdr:cNvPr id="74" name="直線コネクタ 73"/>
        <xdr:cNvCxnSpPr/>
      </xdr:nvCxnSpPr>
      <xdr:spPr>
        <a:xfrm>
          <a:off x="3797300" y="6511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5" name="楕円 74"/>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167640</xdr:rowOff>
    </xdr:to>
    <xdr:cxnSp macro="">
      <xdr:nvCxnSpPr>
        <xdr:cNvPr id="76" name="直線コネクタ 75"/>
        <xdr:cNvCxnSpPr/>
      </xdr:nvCxnSpPr>
      <xdr:spPr>
        <a:xfrm>
          <a:off x="2908300" y="646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7" name="楕円 76"/>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121920</xdr:rowOff>
    </xdr:to>
    <xdr:cxnSp macro="">
      <xdr:nvCxnSpPr>
        <xdr:cNvPr id="78" name="直線コネクタ 77"/>
        <xdr:cNvCxnSpPr/>
      </xdr:nvCxnSpPr>
      <xdr:spPr>
        <a:xfrm>
          <a:off x="2019300" y="64198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79" name="楕円 78"/>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76200</xdr:rowOff>
    </xdr:to>
    <xdr:cxnSp macro="">
      <xdr:nvCxnSpPr>
        <xdr:cNvPr id="80" name="直線コネクタ 79"/>
        <xdr:cNvCxnSpPr/>
      </xdr:nvCxnSpPr>
      <xdr:spPr>
        <a:xfrm>
          <a:off x="1130300" y="641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157243</xdr:rowOff>
    </xdr:from>
    <xdr:ext cx="405111" cy="259045"/>
    <xdr:sp macro="" textlink="">
      <xdr:nvSpPr>
        <xdr:cNvPr id="81" name="n_1aveValue【図書館】&#10;有形固定資産減価償却率"/>
        <xdr:cNvSpPr txBox="1"/>
      </xdr:nvSpPr>
      <xdr:spPr>
        <a:xfrm>
          <a:off x="35820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82" name="n_2aveValue【図書館】&#10;有形固定資産減価償却率"/>
        <xdr:cNvSpPr txBox="1"/>
      </xdr:nvSpPr>
      <xdr:spPr>
        <a:xfrm>
          <a:off x="2705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134383</xdr:rowOff>
    </xdr:from>
    <xdr:ext cx="405111" cy="259045"/>
    <xdr:sp macro="" textlink="">
      <xdr:nvSpPr>
        <xdr:cNvPr id="83" name="n_3aveValue【図書館】&#10;有形固定資産減価償却率"/>
        <xdr:cNvSpPr txBox="1"/>
      </xdr:nvSpPr>
      <xdr:spPr>
        <a:xfrm>
          <a:off x="1816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106951</xdr:rowOff>
    </xdr:from>
    <xdr:ext cx="405111" cy="259045"/>
    <xdr:sp macro="" textlink="">
      <xdr:nvSpPr>
        <xdr:cNvPr id="84" name="n_4aveValue【図書館】&#10;有形固定資産減価償却率"/>
        <xdr:cNvSpPr txBox="1"/>
      </xdr:nvSpPr>
      <xdr:spPr>
        <a:xfrm>
          <a:off x="9277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38117</xdr:rowOff>
    </xdr:from>
    <xdr:ext cx="405111" cy="259045"/>
    <xdr:sp macro="" textlink="">
      <xdr:nvSpPr>
        <xdr:cNvPr id="85" name="n_1mainValue【図書館】&#10;有形固定資産減価償却率"/>
        <xdr:cNvSpPr txBox="1"/>
      </xdr:nvSpPr>
      <xdr:spPr>
        <a:xfrm>
          <a:off x="3582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163847</xdr:rowOff>
    </xdr:from>
    <xdr:ext cx="405111" cy="259045"/>
    <xdr:sp macro="" textlink="">
      <xdr:nvSpPr>
        <xdr:cNvPr id="86" name="n_2mainValue【図書館】&#10;有形固定資産減価償却率"/>
        <xdr:cNvSpPr txBox="1"/>
      </xdr:nvSpPr>
      <xdr:spPr>
        <a:xfrm>
          <a:off x="2705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118127</xdr:rowOff>
    </xdr:from>
    <xdr:ext cx="405111" cy="259045"/>
    <xdr:sp macro="" textlink="">
      <xdr:nvSpPr>
        <xdr:cNvPr id="87" name="n_3mainValue【図書館】&#10;有形固定資産減価償却率"/>
        <xdr:cNvSpPr txBox="1"/>
      </xdr:nvSpPr>
      <xdr:spPr>
        <a:xfrm>
          <a:off x="1816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118127</xdr:rowOff>
    </xdr:from>
    <xdr:ext cx="405111" cy="259045"/>
    <xdr:sp macro="" textlink="">
      <xdr:nvSpPr>
        <xdr:cNvPr id="88" name="n_4mainValue【図書館】&#10;有形固定資産減価償却率"/>
        <xdr:cNvSpPr txBox="1"/>
      </xdr:nvSpPr>
      <xdr:spPr>
        <a:xfrm>
          <a:off x="927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4" name="直線コネクタ 113"/>
        <xdr:cNvCxnSpPr/>
      </xdr:nvCxnSpPr>
      <xdr:spPr>
        <a:xfrm flipV="1">
          <a:off x="10476865" y="574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5" name="【図書館】&#10;一人当たり面積最小値テキスト"/>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6" name="直線コネクタ 115"/>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7"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8" name="直線コネクタ 117"/>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9" name="【図書館】&#10;一人当たり面積平均値テキスト"/>
        <xdr:cNvSpPr txBox="1"/>
      </xdr:nvSpPr>
      <xdr:spPr>
        <a:xfrm>
          <a:off x="10515600" y="65156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0" name="フローチャート: 判断 119"/>
        <xdr:cNvSpPr/>
      </xdr:nvSpPr>
      <xdr:spPr>
        <a:xfrm>
          <a:off x="10426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1" name="フローチャート: 判断 120"/>
        <xdr:cNvSpPr/>
      </xdr:nvSpPr>
      <xdr:spPr>
        <a:xfrm>
          <a:off x="958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2" name="フローチャート: 判断 121"/>
        <xdr:cNvSpPr/>
      </xdr:nvSpPr>
      <xdr:spPr>
        <a:xfrm>
          <a:off x="8699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xdr:rowOff>
    </xdr:from>
    <xdr:to>
      <xdr:col>41</xdr:col>
      <xdr:colOff>101600</xdr:colOff>
      <xdr:row>38</xdr:row>
      <xdr:rowOff>113937</xdr:rowOff>
    </xdr:to>
    <xdr:sp macro="" textlink="">
      <xdr:nvSpPr>
        <xdr:cNvPr id="123" name="フローチャート: 判断 122"/>
        <xdr:cNvSpPr/>
      </xdr:nvSpPr>
      <xdr:spPr>
        <a:xfrm>
          <a:off x="7810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141333</xdr:rowOff>
    </xdr:from>
    <xdr:to>
      <xdr:col>36</xdr:col>
      <xdr:colOff>165100</xdr:colOff>
      <xdr:row>38</xdr:row>
      <xdr:rowOff>71482</xdr:rowOff>
    </xdr:to>
    <xdr:sp macro="" textlink="">
      <xdr:nvSpPr>
        <xdr:cNvPr id="124" name="フローチャート: 判断 123"/>
        <xdr:cNvSpPr/>
      </xdr:nvSpPr>
      <xdr:spPr>
        <a:xfrm>
          <a:off x="692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141333</xdr:rowOff>
    </xdr:from>
    <xdr:to>
      <xdr:col>55</xdr:col>
      <xdr:colOff>50800</xdr:colOff>
      <xdr:row>38</xdr:row>
      <xdr:rowOff>71482</xdr:rowOff>
    </xdr:to>
    <xdr:sp macro="" textlink="">
      <xdr:nvSpPr>
        <xdr:cNvPr id="130" name="楕円 129"/>
        <xdr:cNvSpPr/>
      </xdr:nvSpPr>
      <xdr:spPr>
        <a:xfrm>
          <a:off x="104267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164210</xdr:rowOff>
    </xdr:from>
    <xdr:ext cx="469744" cy="259045"/>
    <xdr:sp macro="" textlink="">
      <xdr:nvSpPr>
        <xdr:cNvPr id="131" name="【図書館】&#10;一人当たり面積該当値テキスト"/>
        <xdr:cNvSpPr txBox="1"/>
      </xdr:nvSpPr>
      <xdr:spPr>
        <a:xfrm>
          <a:off x="10515600" y="633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144599</xdr:rowOff>
    </xdr:from>
    <xdr:to>
      <xdr:col>50</xdr:col>
      <xdr:colOff>165100</xdr:colOff>
      <xdr:row>38</xdr:row>
      <xdr:rowOff>74749</xdr:rowOff>
    </xdr:to>
    <xdr:sp macro="" textlink="">
      <xdr:nvSpPr>
        <xdr:cNvPr id="132" name="楕円 131"/>
        <xdr:cNvSpPr/>
      </xdr:nvSpPr>
      <xdr:spPr>
        <a:xfrm>
          <a:off x="9588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20683</xdr:rowOff>
    </xdr:from>
    <xdr:to>
      <xdr:col>55</xdr:col>
      <xdr:colOff>0</xdr:colOff>
      <xdr:row>38</xdr:row>
      <xdr:rowOff>23949</xdr:rowOff>
    </xdr:to>
    <xdr:cxnSp macro="">
      <xdr:nvCxnSpPr>
        <xdr:cNvPr id="133" name="直線コネクタ 132"/>
        <xdr:cNvCxnSpPr/>
      </xdr:nvCxnSpPr>
      <xdr:spPr>
        <a:xfrm flipV="1">
          <a:off x="9639300" y="65357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157661</xdr:rowOff>
    </xdr:from>
    <xdr:to>
      <xdr:col>46</xdr:col>
      <xdr:colOff>38100</xdr:colOff>
      <xdr:row>38</xdr:row>
      <xdr:rowOff>87812</xdr:rowOff>
    </xdr:to>
    <xdr:sp macro="" textlink="">
      <xdr:nvSpPr>
        <xdr:cNvPr id="134" name="楕円 133"/>
        <xdr:cNvSpPr/>
      </xdr:nvSpPr>
      <xdr:spPr>
        <a:xfrm>
          <a:off x="8699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23949</xdr:rowOff>
    </xdr:from>
    <xdr:to>
      <xdr:col>50</xdr:col>
      <xdr:colOff>114300</xdr:colOff>
      <xdr:row>38</xdr:row>
      <xdr:rowOff>37012</xdr:rowOff>
    </xdr:to>
    <xdr:cxnSp macro="">
      <xdr:nvCxnSpPr>
        <xdr:cNvPr id="135" name="直線コネクタ 134"/>
        <xdr:cNvCxnSpPr/>
      </xdr:nvCxnSpPr>
      <xdr:spPr>
        <a:xfrm flipV="1">
          <a:off x="8750300" y="65390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164193</xdr:rowOff>
    </xdr:from>
    <xdr:to>
      <xdr:col>41</xdr:col>
      <xdr:colOff>101600</xdr:colOff>
      <xdr:row>38</xdr:row>
      <xdr:rowOff>94343</xdr:rowOff>
    </xdr:to>
    <xdr:sp macro="" textlink="">
      <xdr:nvSpPr>
        <xdr:cNvPr id="136" name="楕円 135"/>
        <xdr:cNvSpPr/>
      </xdr:nvSpPr>
      <xdr:spPr>
        <a:xfrm>
          <a:off x="7810500" y="650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37012</xdr:rowOff>
    </xdr:from>
    <xdr:to>
      <xdr:col>45</xdr:col>
      <xdr:colOff>177800</xdr:colOff>
      <xdr:row>38</xdr:row>
      <xdr:rowOff>43543</xdr:rowOff>
    </xdr:to>
    <xdr:cxnSp macro="">
      <xdr:nvCxnSpPr>
        <xdr:cNvPr id="137" name="直線コネクタ 136"/>
        <xdr:cNvCxnSpPr/>
      </xdr:nvCxnSpPr>
      <xdr:spPr>
        <a:xfrm flipV="1">
          <a:off x="7861300" y="65521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167459</xdr:rowOff>
    </xdr:from>
    <xdr:to>
      <xdr:col>36</xdr:col>
      <xdr:colOff>165100</xdr:colOff>
      <xdr:row>38</xdr:row>
      <xdr:rowOff>97609</xdr:rowOff>
    </xdr:to>
    <xdr:sp macro="" textlink="">
      <xdr:nvSpPr>
        <xdr:cNvPr id="138" name="楕円 137"/>
        <xdr:cNvSpPr/>
      </xdr:nvSpPr>
      <xdr:spPr>
        <a:xfrm>
          <a:off x="692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43543</xdr:rowOff>
    </xdr:from>
    <xdr:to>
      <xdr:col>41</xdr:col>
      <xdr:colOff>50800</xdr:colOff>
      <xdr:row>38</xdr:row>
      <xdr:rowOff>46809</xdr:rowOff>
    </xdr:to>
    <xdr:cxnSp macro="">
      <xdr:nvCxnSpPr>
        <xdr:cNvPr id="139" name="直線コネクタ 138"/>
        <xdr:cNvCxnSpPr/>
      </xdr:nvCxnSpPr>
      <xdr:spPr>
        <a:xfrm flipV="1">
          <a:off x="6972300" y="655864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40" name="n_1aveValue【図書館】&#10;一人当たり面積"/>
        <xdr:cNvSpPr txBox="1"/>
      </xdr:nvSpPr>
      <xdr:spPr>
        <a:xfrm>
          <a:off x="9391727" y="66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1" name="n_2aveValue【図書館】&#10;一人当たり面積"/>
        <xdr:cNvSpPr txBox="1"/>
      </xdr:nvSpPr>
      <xdr:spPr>
        <a:xfrm>
          <a:off x="85154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105064</xdr:rowOff>
    </xdr:from>
    <xdr:ext cx="469744" cy="259045"/>
    <xdr:sp macro="" textlink="">
      <xdr:nvSpPr>
        <xdr:cNvPr id="142" name="n_3aveValue【図書館】&#10;一人当たり面積"/>
        <xdr:cNvSpPr txBox="1"/>
      </xdr:nvSpPr>
      <xdr:spPr>
        <a:xfrm>
          <a:off x="7626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88010</xdr:rowOff>
    </xdr:from>
    <xdr:ext cx="469744" cy="259045"/>
    <xdr:sp macro="" textlink="">
      <xdr:nvSpPr>
        <xdr:cNvPr id="143" name="n_4aveValue【図書館】&#10;一人当たり面積"/>
        <xdr:cNvSpPr txBox="1"/>
      </xdr:nvSpPr>
      <xdr:spPr>
        <a:xfrm>
          <a:off x="6737427" y="626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91276</xdr:rowOff>
    </xdr:from>
    <xdr:ext cx="469744" cy="259045"/>
    <xdr:sp macro="" textlink="">
      <xdr:nvSpPr>
        <xdr:cNvPr id="144" name="n_1mainValue【図書館】&#10;一人当たり面積"/>
        <xdr:cNvSpPr txBox="1"/>
      </xdr:nvSpPr>
      <xdr:spPr>
        <a:xfrm>
          <a:off x="9391727" y="626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104338</xdr:rowOff>
    </xdr:from>
    <xdr:ext cx="469744" cy="259045"/>
    <xdr:sp macro="" textlink="">
      <xdr:nvSpPr>
        <xdr:cNvPr id="145" name="n_2mainValue【図書館】&#10;一人当たり面積"/>
        <xdr:cNvSpPr txBox="1"/>
      </xdr:nvSpPr>
      <xdr:spPr>
        <a:xfrm>
          <a:off x="8515427"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110870</xdr:rowOff>
    </xdr:from>
    <xdr:ext cx="469744" cy="259045"/>
    <xdr:sp macro="" textlink="">
      <xdr:nvSpPr>
        <xdr:cNvPr id="146" name="n_3mainValue【図書館】&#10;一人当たり面積"/>
        <xdr:cNvSpPr txBox="1"/>
      </xdr:nvSpPr>
      <xdr:spPr>
        <a:xfrm>
          <a:off x="7626427" y="628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88736</xdr:rowOff>
    </xdr:from>
    <xdr:ext cx="469744" cy="259045"/>
    <xdr:sp macro="" textlink="">
      <xdr:nvSpPr>
        <xdr:cNvPr id="147" name="n_4mainValue【図書館】&#10;一人当たり面積"/>
        <xdr:cNvSpPr txBox="1"/>
      </xdr:nvSpPr>
      <xdr:spPr>
        <a:xfrm>
          <a:off x="6737427" y="660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3" name="直線コネクタ 172"/>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6"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7" name="直線コネクタ 176"/>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8" name="【体育館・プール】&#10;有形固定資産減価償却率平均値テキスト"/>
        <xdr:cNvSpPr txBox="1"/>
      </xdr:nvSpPr>
      <xdr:spPr>
        <a:xfrm>
          <a:off x="4673600" y="10591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79" name="フローチャート: 判断 178"/>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0" name="フローチャート: 判断 179"/>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99423</xdr:rowOff>
    </xdr:from>
    <xdr:to>
      <xdr:col>10</xdr:col>
      <xdr:colOff>165100</xdr:colOff>
      <xdr:row>62</xdr:row>
      <xdr:rowOff>29573</xdr:rowOff>
    </xdr:to>
    <xdr:sp macro="" textlink="">
      <xdr:nvSpPr>
        <xdr:cNvPr id="182" name="フローチャート: 判断 181"/>
        <xdr:cNvSpPr/>
      </xdr:nvSpPr>
      <xdr:spPr>
        <a:xfrm>
          <a:off x="19685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123916</xdr:rowOff>
    </xdr:from>
    <xdr:to>
      <xdr:col>6</xdr:col>
      <xdr:colOff>38100</xdr:colOff>
      <xdr:row>62</xdr:row>
      <xdr:rowOff>54066</xdr:rowOff>
    </xdr:to>
    <xdr:sp macro="" textlink="">
      <xdr:nvSpPr>
        <xdr:cNvPr id="183" name="フローチャート: 判断 182"/>
        <xdr:cNvSpPr/>
      </xdr:nvSpPr>
      <xdr:spPr>
        <a:xfrm>
          <a:off x="1079500" y="1058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30843</xdr:rowOff>
    </xdr:from>
    <xdr:to>
      <xdr:col>24</xdr:col>
      <xdr:colOff>114300</xdr:colOff>
      <xdr:row>60</xdr:row>
      <xdr:rowOff>132443</xdr:rowOff>
    </xdr:to>
    <xdr:sp macro="" textlink="">
      <xdr:nvSpPr>
        <xdr:cNvPr id="189" name="楕円 188"/>
        <xdr:cNvSpPr/>
      </xdr:nvSpPr>
      <xdr:spPr>
        <a:xfrm>
          <a:off x="4584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53720</xdr:rowOff>
    </xdr:from>
    <xdr:ext cx="405111" cy="259045"/>
    <xdr:sp macro="" textlink="">
      <xdr:nvSpPr>
        <xdr:cNvPr id="190" name="【体育館・プール】&#10;有形固定資産減価償却率該当値テキスト"/>
        <xdr:cNvSpPr txBox="1"/>
      </xdr:nvSpPr>
      <xdr:spPr>
        <a:xfrm>
          <a:off x="4673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3084</xdr:rowOff>
    </xdr:from>
    <xdr:to>
      <xdr:col>20</xdr:col>
      <xdr:colOff>38100</xdr:colOff>
      <xdr:row>60</xdr:row>
      <xdr:rowOff>104684</xdr:rowOff>
    </xdr:to>
    <xdr:sp macro="" textlink="">
      <xdr:nvSpPr>
        <xdr:cNvPr id="191" name="楕円 190"/>
        <xdr:cNvSpPr/>
      </xdr:nvSpPr>
      <xdr:spPr>
        <a:xfrm>
          <a:off x="3746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53884</xdr:rowOff>
    </xdr:from>
    <xdr:to>
      <xdr:col>24</xdr:col>
      <xdr:colOff>63500</xdr:colOff>
      <xdr:row>60</xdr:row>
      <xdr:rowOff>81643</xdr:rowOff>
    </xdr:to>
    <xdr:cxnSp macro="">
      <xdr:nvCxnSpPr>
        <xdr:cNvPr id="192" name="直線コネクタ 191"/>
        <xdr:cNvCxnSpPr/>
      </xdr:nvCxnSpPr>
      <xdr:spPr>
        <a:xfrm>
          <a:off x="3797300" y="1034088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169635</xdr:rowOff>
    </xdr:from>
    <xdr:to>
      <xdr:col>15</xdr:col>
      <xdr:colOff>101600</xdr:colOff>
      <xdr:row>60</xdr:row>
      <xdr:rowOff>99785</xdr:rowOff>
    </xdr:to>
    <xdr:sp macro="" textlink="">
      <xdr:nvSpPr>
        <xdr:cNvPr id="193" name="楕円 192"/>
        <xdr:cNvSpPr/>
      </xdr:nvSpPr>
      <xdr:spPr>
        <a:xfrm>
          <a:off x="2857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48985</xdr:rowOff>
    </xdr:from>
    <xdr:to>
      <xdr:col>19</xdr:col>
      <xdr:colOff>177800</xdr:colOff>
      <xdr:row>60</xdr:row>
      <xdr:rowOff>53884</xdr:rowOff>
    </xdr:to>
    <xdr:cxnSp macro="">
      <xdr:nvCxnSpPr>
        <xdr:cNvPr id="194" name="直線コネクタ 193"/>
        <xdr:cNvCxnSpPr/>
      </xdr:nvCxnSpPr>
      <xdr:spPr>
        <a:xfrm>
          <a:off x="2908300" y="10335985"/>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133713</xdr:rowOff>
    </xdr:from>
    <xdr:to>
      <xdr:col>10</xdr:col>
      <xdr:colOff>165100</xdr:colOff>
      <xdr:row>60</xdr:row>
      <xdr:rowOff>63863</xdr:rowOff>
    </xdr:to>
    <xdr:sp macro="" textlink="">
      <xdr:nvSpPr>
        <xdr:cNvPr id="195" name="楕円 194"/>
        <xdr:cNvSpPr/>
      </xdr:nvSpPr>
      <xdr:spPr>
        <a:xfrm>
          <a:off x="1968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13063</xdr:rowOff>
    </xdr:from>
    <xdr:to>
      <xdr:col>15</xdr:col>
      <xdr:colOff>50800</xdr:colOff>
      <xdr:row>60</xdr:row>
      <xdr:rowOff>48985</xdr:rowOff>
    </xdr:to>
    <xdr:cxnSp macro="">
      <xdr:nvCxnSpPr>
        <xdr:cNvPr id="196" name="直線コネクタ 195"/>
        <xdr:cNvCxnSpPr/>
      </xdr:nvCxnSpPr>
      <xdr:spPr>
        <a:xfrm>
          <a:off x="2019300" y="103000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133713</xdr:rowOff>
    </xdr:from>
    <xdr:to>
      <xdr:col>6</xdr:col>
      <xdr:colOff>38100</xdr:colOff>
      <xdr:row>60</xdr:row>
      <xdr:rowOff>63863</xdr:rowOff>
    </xdr:to>
    <xdr:sp macro="" textlink="">
      <xdr:nvSpPr>
        <xdr:cNvPr id="197" name="楕円 196"/>
        <xdr:cNvSpPr/>
      </xdr:nvSpPr>
      <xdr:spPr>
        <a:xfrm>
          <a:off x="1079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13063</xdr:rowOff>
    </xdr:from>
    <xdr:to>
      <xdr:col>10</xdr:col>
      <xdr:colOff>114300</xdr:colOff>
      <xdr:row>60</xdr:row>
      <xdr:rowOff>13063</xdr:rowOff>
    </xdr:to>
    <xdr:cxnSp macro="">
      <xdr:nvCxnSpPr>
        <xdr:cNvPr id="198" name="直線コネクタ 197"/>
        <xdr:cNvCxnSpPr/>
      </xdr:nvCxnSpPr>
      <xdr:spPr>
        <a:xfrm>
          <a:off x="1130300" y="1030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199" name="n_1aveValue【体育館・プール】&#10;有形固定資産減価償却率"/>
        <xdr:cNvSpPr txBox="1"/>
      </xdr:nvSpPr>
      <xdr:spPr>
        <a:xfrm>
          <a:off x="3582044" y="1063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0" name="n_2aveValue【体育館・プール】&#10;有形固定資産減価償却率"/>
        <xdr:cNvSpPr txBox="1"/>
      </xdr:nvSpPr>
      <xdr:spPr>
        <a:xfrm>
          <a:off x="2705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20700</xdr:rowOff>
    </xdr:from>
    <xdr:ext cx="405111" cy="259045"/>
    <xdr:sp macro="" textlink="">
      <xdr:nvSpPr>
        <xdr:cNvPr id="201" name="n_3aveValue【体育館・プール】&#10;有形固定資産減価償却率"/>
        <xdr:cNvSpPr txBox="1"/>
      </xdr:nvSpPr>
      <xdr:spPr>
        <a:xfrm>
          <a:off x="1816744" y="1065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45193</xdr:rowOff>
    </xdr:from>
    <xdr:ext cx="405111" cy="259045"/>
    <xdr:sp macro="" textlink="">
      <xdr:nvSpPr>
        <xdr:cNvPr id="202" name="n_4aveValue【体育館・プール】&#10;有形固定資産減価償却率"/>
        <xdr:cNvSpPr txBox="1"/>
      </xdr:nvSpPr>
      <xdr:spPr>
        <a:xfrm>
          <a:off x="927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121211</xdr:rowOff>
    </xdr:from>
    <xdr:ext cx="405111" cy="259045"/>
    <xdr:sp macro="" textlink="">
      <xdr:nvSpPr>
        <xdr:cNvPr id="203" name="n_1mainValue【体育館・プール】&#10;有形固定資産減価償却率"/>
        <xdr:cNvSpPr txBox="1"/>
      </xdr:nvSpPr>
      <xdr:spPr>
        <a:xfrm>
          <a:off x="3582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116312</xdr:rowOff>
    </xdr:from>
    <xdr:ext cx="405111" cy="259045"/>
    <xdr:sp macro="" textlink="">
      <xdr:nvSpPr>
        <xdr:cNvPr id="204" name="n_2mainValue【体育館・プール】&#10;有形固定資産減価償却率"/>
        <xdr:cNvSpPr txBox="1"/>
      </xdr:nvSpPr>
      <xdr:spPr>
        <a:xfrm>
          <a:off x="2705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80390</xdr:rowOff>
    </xdr:from>
    <xdr:ext cx="405111" cy="259045"/>
    <xdr:sp macro="" textlink="">
      <xdr:nvSpPr>
        <xdr:cNvPr id="205" name="n_3mainValue【体育館・プール】&#10;有形固定資産減価償却率"/>
        <xdr:cNvSpPr txBox="1"/>
      </xdr:nvSpPr>
      <xdr:spPr>
        <a:xfrm>
          <a:off x="1816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80390</xdr:rowOff>
    </xdr:from>
    <xdr:ext cx="405111" cy="259045"/>
    <xdr:sp macro="" textlink="">
      <xdr:nvSpPr>
        <xdr:cNvPr id="206" name="n_4mainValue【体育館・プール】&#10;有形固定資産減価償却率"/>
        <xdr:cNvSpPr txBox="1"/>
      </xdr:nvSpPr>
      <xdr:spPr>
        <a:xfrm>
          <a:off x="927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8" name="テキスト ボックス 227"/>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0" name="直線コネクタ 229"/>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1"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2" name="直線コネクタ 231"/>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3" name="【体育館・プール】&#10;一人当たり面積最大値テキスト"/>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4" name="直線コネクタ 233"/>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235" name="【体育館・プール】&#10;一人当たり面積平均値テキスト"/>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6" name="フローチャート: 判断 235"/>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7" name="フローチャート: 判断 236"/>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8" name="フローチャート: 判断 237"/>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5207</xdr:rowOff>
    </xdr:from>
    <xdr:to>
      <xdr:col>41</xdr:col>
      <xdr:colOff>101600</xdr:colOff>
      <xdr:row>63</xdr:row>
      <xdr:rowOff>106807</xdr:rowOff>
    </xdr:to>
    <xdr:sp macro="" textlink="">
      <xdr:nvSpPr>
        <xdr:cNvPr id="239" name="フローチャート: 判断 238"/>
        <xdr:cNvSpPr/>
      </xdr:nvSpPr>
      <xdr:spPr>
        <a:xfrm>
          <a:off x="7810500" y="108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3302</xdr:rowOff>
    </xdr:from>
    <xdr:to>
      <xdr:col>36</xdr:col>
      <xdr:colOff>165100</xdr:colOff>
      <xdr:row>63</xdr:row>
      <xdr:rowOff>104902</xdr:rowOff>
    </xdr:to>
    <xdr:sp macro="" textlink="">
      <xdr:nvSpPr>
        <xdr:cNvPr id="240" name="フローチャート: 判断 239"/>
        <xdr:cNvSpPr/>
      </xdr:nvSpPr>
      <xdr:spPr>
        <a:xfrm>
          <a:off x="6921500" y="1080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8827</xdr:rowOff>
    </xdr:from>
    <xdr:to>
      <xdr:col>55</xdr:col>
      <xdr:colOff>50800</xdr:colOff>
      <xdr:row>63</xdr:row>
      <xdr:rowOff>110427</xdr:rowOff>
    </xdr:to>
    <xdr:sp macro="" textlink="">
      <xdr:nvSpPr>
        <xdr:cNvPr id="246" name="楕円 245"/>
        <xdr:cNvSpPr/>
      </xdr:nvSpPr>
      <xdr:spPr>
        <a:xfrm>
          <a:off x="10426700" y="108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158704</xdr:rowOff>
    </xdr:from>
    <xdr:ext cx="469744" cy="259045"/>
    <xdr:sp macro="" textlink="">
      <xdr:nvSpPr>
        <xdr:cNvPr id="247" name="【体育館・プール】&#10;一人当たり面積該当値テキスト"/>
        <xdr:cNvSpPr txBox="1"/>
      </xdr:nvSpPr>
      <xdr:spPr>
        <a:xfrm>
          <a:off x="10515600" y="1078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xdr:rowOff>
    </xdr:from>
    <xdr:to>
      <xdr:col>50</xdr:col>
      <xdr:colOff>165100</xdr:colOff>
      <xdr:row>63</xdr:row>
      <xdr:rowOff>102235</xdr:rowOff>
    </xdr:to>
    <xdr:sp macro="" textlink="">
      <xdr:nvSpPr>
        <xdr:cNvPr id="248" name="楕円 247"/>
        <xdr:cNvSpPr/>
      </xdr:nvSpPr>
      <xdr:spPr>
        <a:xfrm>
          <a:off x="958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51435</xdr:rowOff>
    </xdr:from>
    <xdr:to>
      <xdr:col>55</xdr:col>
      <xdr:colOff>0</xdr:colOff>
      <xdr:row>63</xdr:row>
      <xdr:rowOff>59627</xdr:rowOff>
    </xdr:to>
    <xdr:cxnSp macro="">
      <xdr:nvCxnSpPr>
        <xdr:cNvPr id="249" name="直線コネクタ 248"/>
        <xdr:cNvCxnSpPr/>
      </xdr:nvCxnSpPr>
      <xdr:spPr>
        <a:xfrm>
          <a:off x="9639300" y="10852785"/>
          <a:ext cx="8382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160274</xdr:rowOff>
    </xdr:from>
    <xdr:to>
      <xdr:col>46</xdr:col>
      <xdr:colOff>38100</xdr:colOff>
      <xdr:row>63</xdr:row>
      <xdr:rowOff>90424</xdr:rowOff>
    </xdr:to>
    <xdr:sp macro="" textlink="">
      <xdr:nvSpPr>
        <xdr:cNvPr id="250" name="楕円 249"/>
        <xdr:cNvSpPr/>
      </xdr:nvSpPr>
      <xdr:spPr>
        <a:xfrm>
          <a:off x="8699500" y="1079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39624</xdr:rowOff>
    </xdr:from>
    <xdr:to>
      <xdr:col>50</xdr:col>
      <xdr:colOff>114300</xdr:colOff>
      <xdr:row>63</xdr:row>
      <xdr:rowOff>51435</xdr:rowOff>
    </xdr:to>
    <xdr:cxnSp macro="">
      <xdr:nvCxnSpPr>
        <xdr:cNvPr id="251" name="直線コネクタ 250"/>
        <xdr:cNvCxnSpPr/>
      </xdr:nvCxnSpPr>
      <xdr:spPr>
        <a:xfrm>
          <a:off x="8750300" y="1084097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160274</xdr:rowOff>
    </xdr:from>
    <xdr:to>
      <xdr:col>41</xdr:col>
      <xdr:colOff>101600</xdr:colOff>
      <xdr:row>64</xdr:row>
      <xdr:rowOff>90424</xdr:rowOff>
    </xdr:to>
    <xdr:sp macro="" textlink="">
      <xdr:nvSpPr>
        <xdr:cNvPr id="252" name="楕円 251"/>
        <xdr:cNvSpPr/>
      </xdr:nvSpPr>
      <xdr:spPr>
        <a:xfrm>
          <a:off x="7810500" y="10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39624</xdr:rowOff>
    </xdr:from>
    <xdr:to>
      <xdr:col>45</xdr:col>
      <xdr:colOff>177800</xdr:colOff>
      <xdr:row>64</xdr:row>
      <xdr:rowOff>39624</xdr:rowOff>
    </xdr:to>
    <xdr:cxnSp macro="">
      <xdr:nvCxnSpPr>
        <xdr:cNvPr id="253" name="直線コネクタ 252"/>
        <xdr:cNvCxnSpPr/>
      </xdr:nvCxnSpPr>
      <xdr:spPr>
        <a:xfrm flipV="1">
          <a:off x="7861300" y="10840974"/>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163322</xdr:rowOff>
    </xdr:from>
    <xdr:to>
      <xdr:col>36</xdr:col>
      <xdr:colOff>165100</xdr:colOff>
      <xdr:row>63</xdr:row>
      <xdr:rowOff>93472</xdr:rowOff>
    </xdr:to>
    <xdr:sp macro="" textlink="">
      <xdr:nvSpPr>
        <xdr:cNvPr id="254" name="楕円 253"/>
        <xdr:cNvSpPr/>
      </xdr:nvSpPr>
      <xdr:spPr>
        <a:xfrm>
          <a:off x="6921500" y="107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42672</xdr:rowOff>
    </xdr:from>
    <xdr:to>
      <xdr:col>41</xdr:col>
      <xdr:colOff>50800</xdr:colOff>
      <xdr:row>64</xdr:row>
      <xdr:rowOff>39624</xdr:rowOff>
    </xdr:to>
    <xdr:cxnSp macro="">
      <xdr:nvCxnSpPr>
        <xdr:cNvPr id="255" name="直線コネクタ 254"/>
        <xdr:cNvCxnSpPr/>
      </xdr:nvCxnSpPr>
      <xdr:spPr>
        <a:xfrm>
          <a:off x="6972300" y="10844022"/>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256" name="n_1aveValue【体育館・プール】&#10;一人当たり面積"/>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257" name="n_2aveValue【体育館・プール】&#10;一人当たり面積"/>
        <xdr:cNvSpPr txBox="1"/>
      </xdr:nvSpPr>
      <xdr:spPr>
        <a:xfrm>
          <a:off x="8515427" y="1088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123334</xdr:rowOff>
    </xdr:from>
    <xdr:ext cx="469744" cy="259045"/>
    <xdr:sp macro="" textlink="">
      <xdr:nvSpPr>
        <xdr:cNvPr id="258" name="n_3aveValue【体育館・プール】&#10;一人当たり面積"/>
        <xdr:cNvSpPr txBox="1"/>
      </xdr:nvSpPr>
      <xdr:spPr>
        <a:xfrm>
          <a:off x="7626427" y="1058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96029</xdr:rowOff>
    </xdr:from>
    <xdr:ext cx="469744" cy="259045"/>
    <xdr:sp macro="" textlink="">
      <xdr:nvSpPr>
        <xdr:cNvPr id="259" name="n_4aveValue【体育館・プール】&#10;一人当たり面積"/>
        <xdr:cNvSpPr txBox="1"/>
      </xdr:nvSpPr>
      <xdr:spPr>
        <a:xfrm>
          <a:off x="6737427" y="1089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93362</xdr:rowOff>
    </xdr:from>
    <xdr:ext cx="469744" cy="259045"/>
    <xdr:sp macro="" textlink="">
      <xdr:nvSpPr>
        <xdr:cNvPr id="260" name="n_1mainValue【体育館・プール】&#10;一人当たり面積"/>
        <xdr:cNvSpPr txBox="1"/>
      </xdr:nvSpPr>
      <xdr:spPr>
        <a:xfrm>
          <a:off x="93917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106951</xdr:rowOff>
    </xdr:from>
    <xdr:ext cx="469744" cy="259045"/>
    <xdr:sp macro="" textlink="">
      <xdr:nvSpPr>
        <xdr:cNvPr id="261" name="n_2mainValue【体育館・プール】&#10;一人当たり面積"/>
        <xdr:cNvSpPr txBox="1"/>
      </xdr:nvSpPr>
      <xdr:spPr>
        <a:xfrm>
          <a:off x="8515427" y="1056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81551</xdr:rowOff>
    </xdr:from>
    <xdr:ext cx="469744" cy="259045"/>
    <xdr:sp macro="" textlink="">
      <xdr:nvSpPr>
        <xdr:cNvPr id="262" name="n_3mainValue【体育館・プール】&#10;一人当たり面積"/>
        <xdr:cNvSpPr txBox="1"/>
      </xdr:nvSpPr>
      <xdr:spPr>
        <a:xfrm>
          <a:off x="7626427"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109999</xdr:rowOff>
    </xdr:from>
    <xdr:ext cx="469744" cy="259045"/>
    <xdr:sp macro="" textlink="">
      <xdr:nvSpPr>
        <xdr:cNvPr id="263" name="n_4mainValue【体育館・プール】&#10;一人当たり面積"/>
        <xdr:cNvSpPr txBox="1"/>
      </xdr:nvSpPr>
      <xdr:spPr>
        <a:xfrm>
          <a:off x="6737427" y="1056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292" name="【福祉施設】&#10;有形固定資産減価償却率平均値テキスト"/>
        <xdr:cNvSpPr txBox="1"/>
      </xdr:nvSpPr>
      <xdr:spPr>
        <a:xfrm>
          <a:off x="4673600" y="1393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3" name="フローチャート: 判断 292"/>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4" name="フローチャート: 判断 293"/>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5" name="フローチャート: 判断 294"/>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68580</xdr:rowOff>
    </xdr:from>
    <xdr:to>
      <xdr:col>10</xdr:col>
      <xdr:colOff>165100</xdr:colOff>
      <xdr:row>81</xdr:row>
      <xdr:rowOff>170180</xdr:rowOff>
    </xdr:to>
    <xdr:sp macro="" textlink="">
      <xdr:nvSpPr>
        <xdr:cNvPr id="296" name="フローチャート: 判断 295"/>
        <xdr:cNvSpPr/>
      </xdr:nvSpPr>
      <xdr:spPr>
        <a:xfrm>
          <a:off x="1968500" y="13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7" name="フローチャート: 判断 296"/>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19050</xdr:rowOff>
    </xdr:from>
    <xdr:to>
      <xdr:col>24</xdr:col>
      <xdr:colOff>114300</xdr:colOff>
      <xdr:row>80</xdr:row>
      <xdr:rowOff>120650</xdr:rowOff>
    </xdr:to>
    <xdr:sp macro="" textlink="">
      <xdr:nvSpPr>
        <xdr:cNvPr id="303" name="楕円 302"/>
        <xdr:cNvSpPr/>
      </xdr:nvSpPr>
      <xdr:spPr>
        <a:xfrm>
          <a:off x="45847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41927</xdr:rowOff>
    </xdr:from>
    <xdr:ext cx="405111" cy="259045"/>
    <xdr:sp macro="" textlink="">
      <xdr:nvSpPr>
        <xdr:cNvPr id="304" name="【福祉施設】&#10;有形固定資産減価償却率該当値テキスト"/>
        <xdr:cNvSpPr txBox="1"/>
      </xdr:nvSpPr>
      <xdr:spPr>
        <a:xfrm>
          <a:off x="4673600"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305" name="楕円 304"/>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69850</xdr:rowOff>
    </xdr:to>
    <xdr:cxnSp macro="">
      <xdr:nvCxnSpPr>
        <xdr:cNvPr id="306" name="直線コネクタ 305"/>
        <xdr:cNvCxnSpPr/>
      </xdr:nvCxnSpPr>
      <xdr:spPr>
        <a:xfrm>
          <a:off x="3797300" y="1374267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105411</xdr:rowOff>
    </xdr:from>
    <xdr:to>
      <xdr:col>15</xdr:col>
      <xdr:colOff>101600</xdr:colOff>
      <xdr:row>80</xdr:row>
      <xdr:rowOff>35561</xdr:rowOff>
    </xdr:to>
    <xdr:sp macro="" textlink="">
      <xdr:nvSpPr>
        <xdr:cNvPr id="307" name="楕円 306"/>
        <xdr:cNvSpPr/>
      </xdr:nvSpPr>
      <xdr:spPr>
        <a:xfrm>
          <a:off x="2857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156211</xdr:rowOff>
    </xdr:from>
    <xdr:to>
      <xdr:col>19</xdr:col>
      <xdr:colOff>177800</xdr:colOff>
      <xdr:row>80</xdr:row>
      <xdr:rowOff>26670</xdr:rowOff>
    </xdr:to>
    <xdr:cxnSp macro="">
      <xdr:nvCxnSpPr>
        <xdr:cNvPr id="308" name="直線コネクタ 307"/>
        <xdr:cNvCxnSpPr/>
      </xdr:nvCxnSpPr>
      <xdr:spPr>
        <a:xfrm>
          <a:off x="2908300" y="137007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63500</xdr:rowOff>
    </xdr:from>
    <xdr:to>
      <xdr:col>10</xdr:col>
      <xdr:colOff>165100</xdr:colOff>
      <xdr:row>79</xdr:row>
      <xdr:rowOff>165100</xdr:rowOff>
    </xdr:to>
    <xdr:sp macro="" textlink="">
      <xdr:nvSpPr>
        <xdr:cNvPr id="309" name="楕円 308"/>
        <xdr:cNvSpPr/>
      </xdr:nvSpPr>
      <xdr:spPr>
        <a:xfrm>
          <a:off x="1968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114300</xdr:rowOff>
    </xdr:from>
    <xdr:to>
      <xdr:col>15</xdr:col>
      <xdr:colOff>50800</xdr:colOff>
      <xdr:row>79</xdr:row>
      <xdr:rowOff>156211</xdr:rowOff>
    </xdr:to>
    <xdr:cxnSp macro="">
      <xdr:nvCxnSpPr>
        <xdr:cNvPr id="310" name="直線コネクタ 309"/>
        <xdr:cNvCxnSpPr/>
      </xdr:nvCxnSpPr>
      <xdr:spPr>
        <a:xfrm>
          <a:off x="2019300" y="13658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63500</xdr:rowOff>
    </xdr:from>
    <xdr:to>
      <xdr:col>6</xdr:col>
      <xdr:colOff>38100</xdr:colOff>
      <xdr:row>79</xdr:row>
      <xdr:rowOff>165100</xdr:rowOff>
    </xdr:to>
    <xdr:sp macro="" textlink="">
      <xdr:nvSpPr>
        <xdr:cNvPr id="311" name="楕円 310"/>
        <xdr:cNvSpPr/>
      </xdr:nvSpPr>
      <xdr:spPr>
        <a:xfrm>
          <a:off x="1079500" y="136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114300</xdr:rowOff>
    </xdr:from>
    <xdr:to>
      <xdr:col>10</xdr:col>
      <xdr:colOff>114300</xdr:colOff>
      <xdr:row>79</xdr:row>
      <xdr:rowOff>114300</xdr:rowOff>
    </xdr:to>
    <xdr:cxnSp macro="">
      <xdr:nvCxnSpPr>
        <xdr:cNvPr id="312" name="直線コネクタ 311"/>
        <xdr:cNvCxnSpPr/>
      </xdr:nvCxnSpPr>
      <xdr:spPr>
        <a:xfrm>
          <a:off x="1130300" y="13658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313" name="n_1aveValue【福祉施設】&#10;有形固定資産減価償却率"/>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314" name="n_2aveValue【福祉施設】&#10;有形固定資産減価償却率"/>
        <xdr:cNvSpPr txBox="1"/>
      </xdr:nvSpPr>
      <xdr:spPr>
        <a:xfrm>
          <a:off x="2705744" y="1408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161307</xdr:rowOff>
    </xdr:from>
    <xdr:ext cx="405111" cy="259045"/>
    <xdr:sp macro="" textlink="">
      <xdr:nvSpPr>
        <xdr:cNvPr id="315" name="n_3aveValue【福祉施設】&#10;有形固定資産減価償却率"/>
        <xdr:cNvSpPr txBox="1"/>
      </xdr:nvSpPr>
      <xdr:spPr>
        <a:xfrm>
          <a:off x="1816744" y="1404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16" name="n_4aveValue【福祉施設】&#10;有形固定資産減価償却率"/>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317" name="n_1mainValue【福祉施設】&#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52088</xdr:rowOff>
    </xdr:from>
    <xdr:ext cx="405111" cy="259045"/>
    <xdr:sp macro="" textlink="">
      <xdr:nvSpPr>
        <xdr:cNvPr id="318" name="n_2mainValue【福祉施設】&#10;有形固定資産減価償却率"/>
        <xdr:cNvSpPr txBox="1"/>
      </xdr:nvSpPr>
      <xdr:spPr>
        <a:xfrm>
          <a:off x="2705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10177</xdr:rowOff>
    </xdr:from>
    <xdr:ext cx="405111" cy="259045"/>
    <xdr:sp macro="" textlink="">
      <xdr:nvSpPr>
        <xdr:cNvPr id="319" name="n_3mainValue【福祉施設】&#10;有形固定資産減価償却率"/>
        <xdr:cNvSpPr txBox="1"/>
      </xdr:nvSpPr>
      <xdr:spPr>
        <a:xfrm>
          <a:off x="1816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10177</xdr:rowOff>
    </xdr:from>
    <xdr:ext cx="405111" cy="259045"/>
    <xdr:sp macro="" textlink="">
      <xdr:nvSpPr>
        <xdr:cNvPr id="320" name="n_4mainValue【福祉施設】&#10;有形固定資産減価償却率"/>
        <xdr:cNvSpPr txBox="1"/>
      </xdr:nvSpPr>
      <xdr:spPr>
        <a:xfrm>
          <a:off x="927744"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4" name="直線コネクタ 343"/>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5" name="【福祉施設】&#10;一人当たり面積最小値テキスト"/>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6" name="直線コネクタ 345"/>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7" name="【福祉施設】&#10;一人当たり面積最大値テキスト"/>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8" name="直線コネクタ 347"/>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349" name="【福祉施設】&#10;一人当たり面積平均値テキスト"/>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0" name="フローチャート: 判断 349"/>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1" name="フローチャート: 判断 350"/>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2" name="フローチャート: 判断 351"/>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86550</xdr:rowOff>
    </xdr:from>
    <xdr:to>
      <xdr:col>41</xdr:col>
      <xdr:colOff>101600</xdr:colOff>
      <xdr:row>86</xdr:row>
      <xdr:rowOff>16700</xdr:rowOff>
    </xdr:to>
    <xdr:sp macro="" textlink="">
      <xdr:nvSpPr>
        <xdr:cNvPr id="353" name="フローチャート: 判断 352"/>
        <xdr:cNvSpPr/>
      </xdr:nvSpPr>
      <xdr:spPr>
        <a:xfrm>
          <a:off x="7810500" y="1465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66548</xdr:rowOff>
    </xdr:from>
    <xdr:to>
      <xdr:col>36</xdr:col>
      <xdr:colOff>165100</xdr:colOff>
      <xdr:row>85</xdr:row>
      <xdr:rowOff>168148</xdr:rowOff>
    </xdr:to>
    <xdr:sp macro="" textlink="">
      <xdr:nvSpPr>
        <xdr:cNvPr id="354" name="フローチャート: 判断 353"/>
        <xdr:cNvSpPr/>
      </xdr:nvSpPr>
      <xdr:spPr>
        <a:xfrm>
          <a:off x="6921500" y="1463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13208</xdr:rowOff>
    </xdr:from>
    <xdr:to>
      <xdr:col>55</xdr:col>
      <xdr:colOff>50800</xdr:colOff>
      <xdr:row>86</xdr:row>
      <xdr:rowOff>114808</xdr:rowOff>
    </xdr:to>
    <xdr:sp macro="" textlink="">
      <xdr:nvSpPr>
        <xdr:cNvPr id="360" name="楕円 359"/>
        <xdr:cNvSpPr/>
      </xdr:nvSpPr>
      <xdr:spPr>
        <a:xfrm>
          <a:off x="104267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99585</xdr:rowOff>
    </xdr:from>
    <xdr:ext cx="469744" cy="259045"/>
    <xdr:sp macro="" textlink="">
      <xdr:nvSpPr>
        <xdr:cNvPr id="361" name="【福祉施設】&#10;一人当たり面積該当値テキスト"/>
        <xdr:cNvSpPr txBox="1"/>
      </xdr:nvSpPr>
      <xdr:spPr>
        <a:xfrm>
          <a:off x="10515600" y="1467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13399</xdr:rowOff>
    </xdr:from>
    <xdr:to>
      <xdr:col>50</xdr:col>
      <xdr:colOff>165100</xdr:colOff>
      <xdr:row>86</xdr:row>
      <xdr:rowOff>114999</xdr:rowOff>
    </xdr:to>
    <xdr:sp macro="" textlink="">
      <xdr:nvSpPr>
        <xdr:cNvPr id="362" name="楕円 361"/>
        <xdr:cNvSpPr/>
      </xdr:nvSpPr>
      <xdr:spPr>
        <a:xfrm>
          <a:off x="9588500" y="147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64008</xdr:rowOff>
    </xdr:from>
    <xdr:to>
      <xdr:col>55</xdr:col>
      <xdr:colOff>0</xdr:colOff>
      <xdr:row>86</xdr:row>
      <xdr:rowOff>64199</xdr:rowOff>
    </xdr:to>
    <xdr:cxnSp macro="">
      <xdr:nvCxnSpPr>
        <xdr:cNvPr id="363" name="直線コネクタ 362"/>
        <xdr:cNvCxnSpPr/>
      </xdr:nvCxnSpPr>
      <xdr:spPr>
        <a:xfrm flipV="1">
          <a:off x="9639300" y="14808708"/>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14160</xdr:rowOff>
    </xdr:from>
    <xdr:to>
      <xdr:col>46</xdr:col>
      <xdr:colOff>38100</xdr:colOff>
      <xdr:row>86</xdr:row>
      <xdr:rowOff>115760</xdr:rowOff>
    </xdr:to>
    <xdr:sp macro="" textlink="">
      <xdr:nvSpPr>
        <xdr:cNvPr id="364" name="楕円 363"/>
        <xdr:cNvSpPr/>
      </xdr:nvSpPr>
      <xdr:spPr>
        <a:xfrm>
          <a:off x="8699500" y="1475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64199</xdr:rowOff>
    </xdr:from>
    <xdr:to>
      <xdr:col>50</xdr:col>
      <xdr:colOff>114300</xdr:colOff>
      <xdr:row>86</xdr:row>
      <xdr:rowOff>64960</xdr:rowOff>
    </xdr:to>
    <xdr:cxnSp macro="">
      <xdr:nvCxnSpPr>
        <xdr:cNvPr id="365" name="直線コネクタ 364"/>
        <xdr:cNvCxnSpPr/>
      </xdr:nvCxnSpPr>
      <xdr:spPr>
        <a:xfrm flipV="1">
          <a:off x="8750300" y="14808899"/>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14732</xdr:rowOff>
    </xdr:from>
    <xdr:to>
      <xdr:col>41</xdr:col>
      <xdr:colOff>101600</xdr:colOff>
      <xdr:row>86</xdr:row>
      <xdr:rowOff>116332</xdr:rowOff>
    </xdr:to>
    <xdr:sp macro="" textlink="">
      <xdr:nvSpPr>
        <xdr:cNvPr id="366" name="楕円 365"/>
        <xdr:cNvSpPr/>
      </xdr:nvSpPr>
      <xdr:spPr>
        <a:xfrm>
          <a:off x="7810500" y="1475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64960</xdr:rowOff>
    </xdr:from>
    <xdr:to>
      <xdr:col>45</xdr:col>
      <xdr:colOff>177800</xdr:colOff>
      <xdr:row>86</xdr:row>
      <xdr:rowOff>65532</xdr:rowOff>
    </xdr:to>
    <xdr:cxnSp macro="">
      <xdr:nvCxnSpPr>
        <xdr:cNvPr id="367" name="直線コネクタ 366"/>
        <xdr:cNvCxnSpPr/>
      </xdr:nvCxnSpPr>
      <xdr:spPr>
        <a:xfrm flipV="1">
          <a:off x="7861300" y="1480966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14923</xdr:rowOff>
    </xdr:from>
    <xdr:to>
      <xdr:col>36</xdr:col>
      <xdr:colOff>165100</xdr:colOff>
      <xdr:row>86</xdr:row>
      <xdr:rowOff>116523</xdr:rowOff>
    </xdr:to>
    <xdr:sp macro="" textlink="">
      <xdr:nvSpPr>
        <xdr:cNvPr id="368" name="楕円 367"/>
        <xdr:cNvSpPr/>
      </xdr:nvSpPr>
      <xdr:spPr>
        <a:xfrm>
          <a:off x="6921500" y="147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65532</xdr:rowOff>
    </xdr:from>
    <xdr:to>
      <xdr:col>41</xdr:col>
      <xdr:colOff>50800</xdr:colOff>
      <xdr:row>86</xdr:row>
      <xdr:rowOff>65723</xdr:rowOff>
    </xdr:to>
    <xdr:cxnSp macro="">
      <xdr:nvCxnSpPr>
        <xdr:cNvPr id="369" name="直線コネクタ 368"/>
        <xdr:cNvCxnSpPr/>
      </xdr:nvCxnSpPr>
      <xdr:spPr>
        <a:xfrm flipV="1">
          <a:off x="6972300" y="1481023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370" name="n_1aveValue【福祉施設】&#10;一人当たり面積"/>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371" name="n_2aveValue【福祉施設】&#10;一人当たり面積"/>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33227</xdr:rowOff>
    </xdr:from>
    <xdr:ext cx="469744" cy="259045"/>
    <xdr:sp macro="" textlink="">
      <xdr:nvSpPr>
        <xdr:cNvPr id="372" name="n_3aveValue【福祉施設】&#10;一人当たり面積"/>
        <xdr:cNvSpPr txBox="1"/>
      </xdr:nvSpPr>
      <xdr:spPr>
        <a:xfrm>
          <a:off x="7626427" y="1443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13225</xdr:rowOff>
    </xdr:from>
    <xdr:ext cx="469744" cy="259045"/>
    <xdr:sp macro="" textlink="">
      <xdr:nvSpPr>
        <xdr:cNvPr id="373" name="n_4aveValue【福祉施設】&#10;一人当たり面積"/>
        <xdr:cNvSpPr txBox="1"/>
      </xdr:nvSpPr>
      <xdr:spPr>
        <a:xfrm>
          <a:off x="6737427" y="1441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106126</xdr:rowOff>
    </xdr:from>
    <xdr:ext cx="469744" cy="259045"/>
    <xdr:sp macro="" textlink="">
      <xdr:nvSpPr>
        <xdr:cNvPr id="374" name="n_1mainValue【福祉施設】&#10;一人当たり面積"/>
        <xdr:cNvSpPr txBox="1"/>
      </xdr:nvSpPr>
      <xdr:spPr>
        <a:xfrm>
          <a:off x="9391727" y="1485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106887</xdr:rowOff>
    </xdr:from>
    <xdr:ext cx="469744" cy="259045"/>
    <xdr:sp macro="" textlink="">
      <xdr:nvSpPr>
        <xdr:cNvPr id="375" name="n_2mainValue【福祉施設】&#10;一人当たり面積"/>
        <xdr:cNvSpPr txBox="1"/>
      </xdr:nvSpPr>
      <xdr:spPr>
        <a:xfrm>
          <a:off x="8515427" y="1485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107459</xdr:rowOff>
    </xdr:from>
    <xdr:ext cx="469744" cy="259045"/>
    <xdr:sp macro="" textlink="">
      <xdr:nvSpPr>
        <xdr:cNvPr id="376" name="n_3mainValue【福祉施設】&#10;一人当たり面積"/>
        <xdr:cNvSpPr txBox="1"/>
      </xdr:nvSpPr>
      <xdr:spPr>
        <a:xfrm>
          <a:off x="7626427"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107650</xdr:rowOff>
    </xdr:from>
    <xdr:ext cx="469744" cy="259045"/>
    <xdr:sp macro="" textlink="">
      <xdr:nvSpPr>
        <xdr:cNvPr id="377" name="n_4mainValue【福祉施設】&#10;一人当たり面積"/>
        <xdr:cNvSpPr txBox="1"/>
      </xdr:nvSpPr>
      <xdr:spPr>
        <a:xfrm>
          <a:off x="6737427"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3" name="直線コネクタ 402"/>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6" name="【市民会館】&#10;有形固定資産減価償却率最大値テキスト"/>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7" name="直線コネクタ 406"/>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408" name="【市民会館】&#10;有形固定資産減価償却率平均値テキスト"/>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09" name="フローチャート: 判断 408"/>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0" name="フローチャート: 判断 409"/>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1" name="フローチャート: 判断 410"/>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69487</xdr:rowOff>
    </xdr:from>
    <xdr:to>
      <xdr:col>10</xdr:col>
      <xdr:colOff>165100</xdr:colOff>
      <xdr:row>105</xdr:row>
      <xdr:rowOff>171087</xdr:rowOff>
    </xdr:to>
    <xdr:sp macro="" textlink="">
      <xdr:nvSpPr>
        <xdr:cNvPr id="412" name="フローチャート: 判断 411"/>
        <xdr:cNvSpPr/>
      </xdr:nvSpPr>
      <xdr:spPr>
        <a:xfrm>
          <a:off x="1968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35198</xdr:rowOff>
    </xdr:from>
    <xdr:to>
      <xdr:col>6</xdr:col>
      <xdr:colOff>38100</xdr:colOff>
      <xdr:row>105</xdr:row>
      <xdr:rowOff>136798</xdr:rowOff>
    </xdr:to>
    <xdr:sp macro="" textlink="">
      <xdr:nvSpPr>
        <xdr:cNvPr id="413" name="フローチャート: 判断 412"/>
        <xdr:cNvSpPr/>
      </xdr:nvSpPr>
      <xdr:spPr>
        <a:xfrm>
          <a:off x="1079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18869</xdr:rowOff>
    </xdr:from>
    <xdr:to>
      <xdr:col>24</xdr:col>
      <xdr:colOff>114300</xdr:colOff>
      <xdr:row>100</xdr:row>
      <xdr:rowOff>120469</xdr:rowOff>
    </xdr:to>
    <xdr:sp macro="" textlink="">
      <xdr:nvSpPr>
        <xdr:cNvPr id="419" name="楕円 418"/>
        <xdr:cNvSpPr/>
      </xdr:nvSpPr>
      <xdr:spPr>
        <a:xfrm>
          <a:off x="4584700" y="1716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143346</xdr:rowOff>
    </xdr:from>
    <xdr:ext cx="340478" cy="259045"/>
    <xdr:sp macro="" textlink="">
      <xdr:nvSpPr>
        <xdr:cNvPr id="420" name="【市民会館】&#10;有形固定資産減価償却率該当値テキスト"/>
        <xdr:cNvSpPr txBox="1"/>
      </xdr:nvSpPr>
      <xdr:spPr>
        <a:xfrm>
          <a:off x="4673600" y="17116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56424</xdr:rowOff>
    </xdr:from>
    <xdr:to>
      <xdr:col>20</xdr:col>
      <xdr:colOff>38100</xdr:colOff>
      <xdr:row>102</xdr:row>
      <xdr:rowOff>158024</xdr:rowOff>
    </xdr:to>
    <xdr:sp macro="" textlink="">
      <xdr:nvSpPr>
        <xdr:cNvPr id="421" name="楕円 420"/>
        <xdr:cNvSpPr/>
      </xdr:nvSpPr>
      <xdr:spPr>
        <a:xfrm>
          <a:off x="3746500" y="1754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69669</xdr:rowOff>
    </xdr:from>
    <xdr:to>
      <xdr:col>24</xdr:col>
      <xdr:colOff>63500</xdr:colOff>
      <xdr:row>102</xdr:row>
      <xdr:rowOff>107224</xdr:rowOff>
    </xdr:to>
    <xdr:cxnSp macro="">
      <xdr:nvCxnSpPr>
        <xdr:cNvPr id="422" name="直線コネクタ 421"/>
        <xdr:cNvCxnSpPr/>
      </xdr:nvCxnSpPr>
      <xdr:spPr>
        <a:xfrm flipV="1">
          <a:off x="3797300" y="17214669"/>
          <a:ext cx="838200" cy="38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15602</xdr:rowOff>
    </xdr:from>
    <xdr:to>
      <xdr:col>15</xdr:col>
      <xdr:colOff>101600</xdr:colOff>
      <xdr:row>102</xdr:row>
      <xdr:rowOff>117202</xdr:rowOff>
    </xdr:to>
    <xdr:sp macro="" textlink="">
      <xdr:nvSpPr>
        <xdr:cNvPr id="423" name="楕円 422"/>
        <xdr:cNvSpPr/>
      </xdr:nvSpPr>
      <xdr:spPr>
        <a:xfrm>
          <a:off x="28575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66402</xdr:rowOff>
    </xdr:from>
    <xdr:to>
      <xdr:col>19</xdr:col>
      <xdr:colOff>177800</xdr:colOff>
      <xdr:row>102</xdr:row>
      <xdr:rowOff>107224</xdr:rowOff>
    </xdr:to>
    <xdr:cxnSp macro="">
      <xdr:nvCxnSpPr>
        <xdr:cNvPr id="424" name="直線コネクタ 423"/>
        <xdr:cNvCxnSpPr/>
      </xdr:nvCxnSpPr>
      <xdr:spPr>
        <a:xfrm>
          <a:off x="2908300" y="17554302"/>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41729</xdr:rowOff>
    </xdr:from>
    <xdr:to>
      <xdr:col>10</xdr:col>
      <xdr:colOff>165100</xdr:colOff>
      <xdr:row>105</xdr:row>
      <xdr:rowOff>143329</xdr:rowOff>
    </xdr:to>
    <xdr:sp macro="" textlink="">
      <xdr:nvSpPr>
        <xdr:cNvPr id="425" name="楕円 424"/>
        <xdr:cNvSpPr/>
      </xdr:nvSpPr>
      <xdr:spPr>
        <a:xfrm>
          <a:off x="1968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66402</xdr:rowOff>
    </xdr:from>
    <xdr:to>
      <xdr:col>15</xdr:col>
      <xdr:colOff>50800</xdr:colOff>
      <xdr:row>105</xdr:row>
      <xdr:rowOff>92529</xdr:rowOff>
    </xdr:to>
    <xdr:cxnSp macro="">
      <xdr:nvCxnSpPr>
        <xdr:cNvPr id="426" name="直線コネクタ 425"/>
        <xdr:cNvCxnSpPr/>
      </xdr:nvCxnSpPr>
      <xdr:spPr>
        <a:xfrm flipV="1">
          <a:off x="2019300" y="17554302"/>
          <a:ext cx="889000" cy="5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41729</xdr:rowOff>
    </xdr:from>
    <xdr:to>
      <xdr:col>6</xdr:col>
      <xdr:colOff>38100</xdr:colOff>
      <xdr:row>105</xdr:row>
      <xdr:rowOff>143329</xdr:rowOff>
    </xdr:to>
    <xdr:sp macro="" textlink="">
      <xdr:nvSpPr>
        <xdr:cNvPr id="427" name="楕円 426"/>
        <xdr:cNvSpPr/>
      </xdr:nvSpPr>
      <xdr:spPr>
        <a:xfrm>
          <a:off x="1079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92529</xdr:rowOff>
    </xdr:from>
    <xdr:to>
      <xdr:col>10</xdr:col>
      <xdr:colOff>114300</xdr:colOff>
      <xdr:row>105</xdr:row>
      <xdr:rowOff>92529</xdr:rowOff>
    </xdr:to>
    <xdr:cxnSp macro="">
      <xdr:nvCxnSpPr>
        <xdr:cNvPr id="428" name="直線コネクタ 427"/>
        <xdr:cNvCxnSpPr/>
      </xdr:nvCxnSpPr>
      <xdr:spPr>
        <a:xfrm>
          <a:off x="1130300" y="18094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9" name="n_1aveValue【市民会館】&#10;有形固定資産減価償却率"/>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430" name="n_2aveValue【市民会館】&#10;有形固定資産減価償却率"/>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162214</xdr:rowOff>
    </xdr:from>
    <xdr:ext cx="405111" cy="259045"/>
    <xdr:sp macro="" textlink="">
      <xdr:nvSpPr>
        <xdr:cNvPr id="431" name="n_3aveValue【市民会館】&#10;有形固定資産減価償却率"/>
        <xdr:cNvSpPr txBox="1"/>
      </xdr:nvSpPr>
      <xdr:spPr>
        <a:xfrm>
          <a:off x="1816744" y="1816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153325</xdr:rowOff>
    </xdr:from>
    <xdr:ext cx="405111" cy="259045"/>
    <xdr:sp macro="" textlink="">
      <xdr:nvSpPr>
        <xdr:cNvPr id="432" name="n_4aveValue【市民会館】&#10;有形固定資産減価償却率"/>
        <xdr:cNvSpPr txBox="1"/>
      </xdr:nvSpPr>
      <xdr:spPr>
        <a:xfrm>
          <a:off x="927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3101</xdr:rowOff>
    </xdr:from>
    <xdr:ext cx="405111" cy="259045"/>
    <xdr:sp macro="" textlink="">
      <xdr:nvSpPr>
        <xdr:cNvPr id="433" name="n_1mainValue【市民会館】&#10;有形固定資産減価償却率"/>
        <xdr:cNvSpPr txBox="1"/>
      </xdr:nvSpPr>
      <xdr:spPr>
        <a:xfrm>
          <a:off x="3582044" y="1731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133729</xdr:rowOff>
    </xdr:from>
    <xdr:ext cx="405111" cy="259045"/>
    <xdr:sp macro="" textlink="">
      <xdr:nvSpPr>
        <xdr:cNvPr id="434" name="n_2mainValue【市民会館】&#10;有形固定資産減価償却率"/>
        <xdr:cNvSpPr txBox="1"/>
      </xdr:nvSpPr>
      <xdr:spPr>
        <a:xfrm>
          <a:off x="2705744" y="1727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159856</xdr:rowOff>
    </xdr:from>
    <xdr:ext cx="405111" cy="259045"/>
    <xdr:sp macro="" textlink="">
      <xdr:nvSpPr>
        <xdr:cNvPr id="435" name="n_3mainValue【市民会館】&#10;有形固定資産減価償却率"/>
        <xdr:cNvSpPr txBox="1"/>
      </xdr:nvSpPr>
      <xdr:spPr>
        <a:xfrm>
          <a:off x="18167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134456</xdr:rowOff>
    </xdr:from>
    <xdr:ext cx="405111" cy="259045"/>
    <xdr:sp macro="" textlink="">
      <xdr:nvSpPr>
        <xdr:cNvPr id="436" name="n_4mainValue【市民会館】&#10;有形固定資産減価償却率"/>
        <xdr:cNvSpPr txBox="1"/>
      </xdr:nvSpPr>
      <xdr:spPr>
        <a:xfrm>
          <a:off x="927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0" name="直線コネクタ 459"/>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1" name="【市民会館】&#10;一人当たり面積最小値テキスト"/>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2" name="直線コネクタ 461"/>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3" name="【市民会館】&#10;一人当たり面積最大値テキスト"/>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4" name="直線コネクタ 463"/>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465" name="【市民会館】&#10;一人当たり面積平均値テキスト"/>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6" name="フローチャート: 判断 465"/>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7" name="フローチャート: 判断 466"/>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8" name="フローチャート: 判断 467"/>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140081</xdr:rowOff>
    </xdr:from>
    <xdr:to>
      <xdr:col>41</xdr:col>
      <xdr:colOff>101600</xdr:colOff>
      <xdr:row>107</xdr:row>
      <xdr:rowOff>70231</xdr:rowOff>
    </xdr:to>
    <xdr:sp macro="" textlink="">
      <xdr:nvSpPr>
        <xdr:cNvPr id="469" name="フローチャート: 判断 468"/>
        <xdr:cNvSpPr/>
      </xdr:nvSpPr>
      <xdr:spPr>
        <a:xfrm>
          <a:off x="7810500" y="1831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0" name="フローチャート: 判断 469"/>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33782</xdr:rowOff>
    </xdr:from>
    <xdr:to>
      <xdr:col>55</xdr:col>
      <xdr:colOff>50800</xdr:colOff>
      <xdr:row>107</xdr:row>
      <xdr:rowOff>135382</xdr:rowOff>
    </xdr:to>
    <xdr:sp macro="" textlink="">
      <xdr:nvSpPr>
        <xdr:cNvPr id="476" name="楕円 475"/>
        <xdr:cNvSpPr/>
      </xdr:nvSpPr>
      <xdr:spPr>
        <a:xfrm>
          <a:off x="10426700" y="1837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12209</xdr:rowOff>
    </xdr:from>
    <xdr:ext cx="469744" cy="259045"/>
    <xdr:sp macro="" textlink="">
      <xdr:nvSpPr>
        <xdr:cNvPr id="477" name="【市民会館】&#10;一人当たり面積該当値テキスト"/>
        <xdr:cNvSpPr txBox="1"/>
      </xdr:nvSpPr>
      <xdr:spPr>
        <a:xfrm>
          <a:off x="10515600" y="1835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34925</xdr:rowOff>
    </xdr:from>
    <xdr:to>
      <xdr:col>50</xdr:col>
      <xdr:colOff>165100</xdr:colOff>
      <xdr:row>107</xdr:row>
      <xdr:rowOff>136525</xdr:rowOff>
    </xdr:to>
    <xdr:sp macro="" textlink="">
      <xdr:nvSpPr>
        <xdr:cNvPr id="478" name="楕円 477"/>
        <xdr:cNvSpPr/>
      </xdr:nvSpPr>
      <xdr:spPr>
        <a:xfrm>
          <a:off x="9588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84582</xdr:rowOff>
    </xdr:from>
    <xdr:to>
      <xdr:col>55</xdr:col>
      <xdr:colOff>0</xdr:colOff>
      <xdr:row>107</xdr:row>
      <xdr:rowOff>85725</xdr:rowOff>
    </xdr:to>
    <xdr:cxnSp macro="">
      <xdr:nvCxnSpPr>
        <xdr:cNvPr id="479" name="直線コネクタ 478"/>
        <xdr:cNvCxnSpPr/>
      </xdr:nvCxnSpPr>
      <xdr:spPr>
        <a:xfrm flipV="1">
          <a:off x="9639300" y="18429732"/>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38736</xdr:rowOff>
    </xdr:from>
    <xdr:to>
      <xdr:col>46</xdr:col>
      <xdr:colOff>38100</xdr:colOff>
      <xdr:row>107</xdr:row>
      <xdr:rowOff>140336</xdr:rowOff>
    </xdr:to>
    <xdr:sp macro="" textlink="">
      <xdr:nvSpPr>
        <xdr:cNvPr id="480" name="楕円 479"/>
        <xdr:cNvSpPr/>
      </xdr:nvSpPr>
      <xdr:spPr>
        <a:xfrm>
          <a:off x="86995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85725</xdr:rowOff>
    </xdr:from>
    <xdr:to>
      <xdr:col>50</xdr:col>
      <xdr:colOff>114300</xdr:colOff>
      <xdr:row>107</xdr:row>
      <xdr:rowOff>89536</xdr:rowOff>
    </xdr:to>
    <xdr:cxnSp macro="">
      <xdr:nvCxnSpPr>
        <xdr:cNvPr id="481" name="直線コネクタ 480"/>
        <xdr:cNvCxnSpPr/>
      </xdr:nvCxnSpPr>
      <xdr:spPr>
        <a:xfrm flipV="1">
          <a:off x="8750300" y="184308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103124</xdr:rowOff>
    </xdr:from>
    <xdr:to>
      <xdr:col>41</xdr:col>
      <xdr:colOff>101600</xdr:colOff>
      <xdr:row>108</xdr:row>
      <xdr:rowOff>33274</xdr:rowOff>
    </xdr:to>
    <xdr:sp macro="" textlink="">
      <xdr:nvSpPr>
        <xdr:cNvPr id="482" name="楕円 481"/>
        <xdr:cNvSpPr/>
      </xdr:nvSpPr>
      <xdr:spPr>
        <a:xfrm>
          <a:off x="7810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89536</xdr:rowOff>
    </xdr:from>
    <xdr:to>
      <xdr:col>45</xdr:col>
      <xdr:colOff>177800</xdr:colOff>
      <xdr:row>107</xdr:row>
      <xdr:rowOff>153924</xdr:rowOff>
    </xdr:to>
    <xdr:cxnSp macro="">
      <xdr:nvCxnSpPr>
        <xdr:cNvPr id="483" name="直線コネクタ 482"/>
        <xdr:cNvCxnSpPr/>
      </xdr:nvCxnSpPr>
      <xdr:spPr>
        <a:xfrm flipV="1">
          <a:off x="7861300" y="18434686"/>
          <a:ext cx="8890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103887</xdr:rowOff>
    </xdr:from>
    <xdr:to>
      <xdr:col>36</xdr:col>
      <xdr:colOff>165100</xdr:colOff>
      <xdr:row>108</xdr:row>
      <xdr:rowOff>34037</xdr:rowOff>
    </xdr:to>
    <xdr:sp macro="" textlink="">
      <xdr:nvSpPr>
        <xdr:cNvPr id="484" name="楕円 483"/>
        <xdr:cNvSpPr/>
      </xdr:nvSpPr>
      <xdr:spPr>
        <a:xfrm>
          <a:off x="6921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153924</xdr:rowOff>
    </xdr:from>
    <xdr:to>
      <xdr:col>41</xdr:col>
      <xdr:colOff>50800</xdr:colOff>
      <xdr:row>107</xdr:row>
      <xdr:rowOff>154687</xdr:rowOff>
    </xdr:to>
    <xdr:cxnSp macro="">
      <xdr:nvCxnSpPr>
        <xdr:cNvPr id="485" name="直線コネクタ 484"/>
        <xdr:cNvCxnSpPr/>
      </xdr:nvCxnSpPr>
      <xdr:spPr>
        <a:xfrm flipV="1">
          <a:off x="6972300" y="184990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486" name="n_1aveValue【市民会館】&#10;一人当たり面積"/>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487"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86758</xdr:rowOff>
    </xdr:from>
    <xdr:ext cx="469744" cy="259045"/>
    <xdr:sp macro="" textlink="">
      <xdr:nvSpPr>
        <xdr:cNvPr id="488" name="n_3aveValue【市民会館】&#10;一人当たり面積"/>
        <xdr:cNvSpPr txBox="1"/>
      </xdr:nvSpPr>
      <xdr:spPr>
        <a:xfrm>
          <a:off x="7626427" y="1808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9" name="n_4aveValue【市民会館】&#10;一人当たり面積"/>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127652</xdr:rowOff>
    </xdr:from>
    <xdr:ext cx="469744" cy="259045"/>
    <xdr:sp macro="" textlink="">
      <xdr:nvSpPr>
        <xdr:cNvPr id="490" name="n_1mainValue【市民会館】&#10;一人当たり面積"/>
        <xdr:cNvSpPr txBox="1"/>
      </xdr:nvSpPr>
      <xdr:spPr>
        <a:xfrm>
          <a:off x="9391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131463</xdr:rowOff>
    </xdr:from>
    <xdr:ext cx="469744" cy="259045"/>
    <xdr:sp macro="" textlink="">
      <xdr:nvSpPr>
        <xdr:cNvPr id="491" name="n_2mainValue【市民会館】&#10;一人当たり面積"/>
        <xdr:cNvSpPr txBox="1"/>
      </xdr:nvSpPr>
      <xdr:spPr>
        <a:xfrm>
          <a:off x="8515427" y="1847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24401</xdr:rowOff>
    </xdr:from>
    <xdr:ext cx="469744" cy="259045"/>
    <xdr:sp macro="" textlink="">
      <xdr:nvSpPr>
        <xdr:cNvPr id="492" name="n_3mainValue【市民会館】&#10;一人当たり面積"/>
        <xdr:cNvSpPr txBox="1"/>
      </xdr:nvSpPr>
      <xdr:spPr>
        <a:xfrm>
          <a:off x="7626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25164</xdr:rowOff>
    </xdr:from>
    <xdr:ext cx="469744" cy="259045"/>
    <xdr:sp macro="" textlink="">
      <xdr:nvSpPr>
        <xdr:cNvPr id="493" name="n_4mainValue【市民会館】&#10;一人当たり面積"/>
        <xdr:cNvSpPr txBox="1"/>
      </xdr:nvSpPr>
      <xdr:spPr>
        <a:xfrm>
          <a:off x="6737427"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523" name="【一般廃棄物処理施設】&#10;有形固定資産減価償却率平均値テキスト"/>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4" name="フローチャート: 判断 523"/>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525" name="フローチャート: 判断 524"/>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6" name="フローチャート: 判断 525"/>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36830</xdr:rowOff>
    </xdr:from>
    <xdr:to>
      <xdr:col>72</xdr:col>
      <xdr:colOff>38100</xdr:colOff>
      <xdr:row>37</xdr:row>
      <xdr:rowOff>138430</xdr:rowOff>
    </xdr:to>
    <xdr:sp macro="" textlink="">
      <xdr:nvSpPr>
        <xdr:cNvPr id="527" name="フローチャート: 判断 526"/>
        <xdr:cNvSpPr/>
      </xdr:nvSpPr>
      <xdr:spPr>
        <a:xfrm>
          <a:off x="13652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8" name="フローチャート: 判断 527"/>
        <xdr:cNvSpPr/>
      </xdr:nvSpPr>
      <xdr:spPr>
        <a:xfrm>
          <a:off x="12763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xdr:rowOff>
    </xdr:from>
    <xdr:to>
      <xdr:col>85</xdr:col>
      <xdr:colOff>177800</xdr:colOff>
      <xdr:row>39</xdr:row>
      <xdr:rowOff>109855</xdr:rowOff>
    </xdr:to>
    <xdr:sp macro="" textlink="">
      <xdr:nvSpPr>
        <xdr:cNvPr id="534" name="楕円 533"/>
        <xdr:cNvSpPr/>
      </xdr:nvSpPr>
      <xdr:spPr>
        <a:xfrm>
          <a:off x="16268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158132</xdr:rowOff>
    </xdr:from>
    <xdr:ext cx="405111" cy="259045"/>
    <xdr:sp macro="" textlink="">
      <xdr:nvSpPr>
        <xdr:cNvPr id="535" name="【一般廃棄物処理施設】&#10;有形固定資産減価償却率該当値テキスト"/>
        <xdr:cNvSpPr txBox="1"/>
      </xdr:nvSpPr>
      <xdr:spPr>
        <a:xfrm>
          <a:off x="163576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6" name="楕円 535"/>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59055</xdr:rowOff>
    </xdr:to>
    <xdr:cxnSp macro="">
      <xdr:nvCxnSpPr>
        <xdr:cNvPr id="537" name="直線コネクタ 536"/>
        <xdr:cNvCxnSpPr/>
      </xdr:nvCxnSpPr>
      <xdr:spPr>
        <a:xfrm>
          <a:off x="15481300" y="67056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46355</xdr:rowOff>
    </xdr:from>
    <xdr:to>
      <xdr:col>76</xdr:col>
      <xdr:colOff>165100</xdr:colOff>
      <xdr:row>39</xdr:row>
      <xdr:rowOff>147955</xdr:rowOff>
    </xdr:to>
    <xdr:sp macro="" textlink="">
      <xdr:nvSpPr>
        <xdr:cNvPr id="538" name="楕円 537"/>
        <xdr:cNvSpPr/>
      </xdr:nvSpPr>
      <xdr:spPr>
        <a:xfrm>
          <a:off x="14541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19050</xdr:rowOff>
    </xdr:from>
    <xdr:to>
      <xdr:col>81</xdr:col>
      <xdr:colOff>50800</xdr:colOff>
      <xdr:row>39</xdr:row>
      <xdr:rowOff>97155</xdr:rowOff>
    </xdr:to>
    <xdr:cxnSp macro="">
      <xdr:nvCxnSpPr>
        <xdr:cNvPr id="539" name="直線コネクタ 538"/>
        <xdr:cNvCxnSpPr/>
      </xdr:nvCxnSpPr>
      <xdr:spPr>
        <a:xfrm flipV="1">
          <a:off x="14592300" y="670560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160655</xdr:rowOff>
    </xdr:from>
    <xdr:to>
      <xdr:col>72</xdr:col>
      <xdr:colOff>38100</xdr:colOff>
      <xdr:row>38</xdr:row>
      <xdr:rowOff>90805</xdr:rowOff>
    </xdr:to>
    <xdr:sp macro="" textlink="">
      <xdr:nvSpPr>
        <xdr:cNvPr id="540" name="楕円 539"/>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40005</xdr:rowOff>
    </xdr:from>
    <xdr:to>
      <xdr:col>76</xdr:col>
      <xdr:colOff>114300</xdr:colOff>
      <xdr:row>39</xdr:row>
      <xdr:rowOff>97155</xdr:rowOff>
    </xdr:to>
    <xdr:cxnSp macro="">
      <xdr:nvCxnSpPr>
        <xdr:cNvPr id="541" name="直線コネクタ 540"/>
        <xdr:cNvCxnSpPr/>
      </xdr:nvCxnSpPr>
      <xdr:spPr>
        <a:xfrm>
          <a:off x="13703300" y="655510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27305</xdr:rowOff>
    </xdr:from>
    <xdr:to>
      <xdr:col>67</xdr:col>
      <xdr:colOff>101600</xdr:colOff>
      <xdr:row>38</xdr:row>
      <xdr:rowOff>128905</xdr:rowOff>
    </xdr:to>
    <xdr:sp macro="" textlink="">
      <xdr:nvSpPr>
        <xdr:cNvPr id="542" name="楕円 541"/>
        <xdr:cNvSpPr/>
      </xdr:nvSpPr>
      <xdr:spPr>
        <a:xfrm>
          <a:off x="12763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40005</xdr:rowOff>
    </xdr:from>
    <xdr:to>
      <xdr:col>71</xdr:col>
      <xdr:colOff>177800</xdr:colOff>
      <xdr:row>38</xdr:row>
      <xdr:rowOff>78105</xdr:rowOff>
    </xdr:to>
    <xdr:cxnSp macro="">
      <xdr:nvCxnSpPr>
        <xdr:cNvPr id="543" name="直線コネクタ 542"/>
        <xdr:cNvCxnSpPr/>
      </xdr:nvCxnSpPr>
      <xdr:spPr>
        <a:xfrm flipV="1">
          <a:off x="12814300" y="65551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544" name="n_1aveValue【一般廃棄物処理施設】&#10;有形固定資産減価償却率"/>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545" name="n_2aveValue【一般廃棄物処理施設】&#10;有形固定資産減価償却率"/>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154957</xdr:rowOff>
    </xdr:from>
    <xdr:ext cx="405111" cy="259045"/>
    <xdr:sp macro="" textlink="">
      <xdr:nvSpPr>
        <xdr:cNvPr id="546" name="n_3aveValue【一般廃棄物処理施設】&#10;有形固定資産減価償却率"/>
        <xdr:cNvSpPr txBox="1"/>
      </xdr:nvSpPr>
      <xdr:spPr>
        <a:xfrm>
          <a:off x="13500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7" name="n_4aveValue【一般廃棄物処理施設】&#10;有形固定資産減価償却率"/>
        <xdr:cNvSpPr txBox="1"/>
      </xdr:nvSpPr>
      <xdr:spPr>
        <a:xfrm>
          <a:off x="12611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60977</xdr:rowOff>
    </xdr:from>
    <xdr:ext cx="405111" cy="259045"/>
    <xdr:sp macro="" textlink="">
      <xdr:nvSpPr>
        <xdr:cNvPr id="548" name="n_1main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139082</xdr:rowOff>
    </xdr:from>
    <xdr:ext cx="405111" cy="259045"/>
    <xdr:sp macro="" textlink="">
      <xdr:nvSpPr>
        <xdr:cNvPr id="549" name="n_2mainValue【一般廃棄物処理施設】&#10;有形固定資産減価償却率"/>
        <xdr:cNvSpPr txBox="1"/>
      </xdr:nvSpPr>
      <xdr:spPr>
        <a:xfrm>
          <a:off x="14389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81932</xdr:rowOff>
    </xdr:from>
    <xdr:ext cx="405111" cy="259045"/>
    <xdr:sp macro="" textlink="">
      <xdr:nvSpPr>
        <xdr:cNvPr id="550" name="n_3mainValue【一般廃棄物処理施設】&#10;有形固定資産減価償却率"/>
        <xdr:cNvSpPr txBox="1"/>
      </xdr:nvSpPr>
      <xdr:spPr>
        <a:xfrm>
          <a:off x="13500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120032</xdr:rowOff>
    </xdr:from>
    <xdr:ext cx="405111" cy="259045"/>
    <xdr:sp macro="" textlink="">
      <xdr:nvSpPr>
        <xdr:cNvPr id="551" name="n_4mainValue【一般廃棄物処理施設】&#10;有形固定資産減価償却率"/>
        <xdr:cNvSpPr txBox="1"/>
      </xdr:nvSpPr>
      <xdr:spPr>
        <a:xfrm>
          <a:off x="12611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573" name="直線コネクタ 572"/>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574" name="【一般廃棄物処理施設】&#10;一人当たり有形固定資産（償却資産）額最小値テキスト"/>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575" name="直線コネクタ 574"/>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576" name="【一般廃棄物処理施設】&#10;一人当たり有形固定資産（償却資産）額最大値テキスト"/>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577" name="直線コネクタ 576"/>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578" name="【一般廃棄物処理施設】&#10;一人当たり有形固定資産（償却資産）額平均値テキスト"/>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579" name="フローチャート: 判断 578"/>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580" name="フローチャート: 判断 579"/>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581" name="フローチャート: 判断 580"/>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10902</xdr:rowOff>
    </xdr:from>
    <xdr:to>
      <xdr:col>102</xdr:col>
      <xdr:colOff>165100</xdr:colOff>
      <xdr:row>41</xdr:row>
      <xdr:rowOff>112502</xdr:rowOff>
    </xdr:to>
    <xdr:sp macro="" textlink="">
      <xdr:nvSpPr>
        <xdr:cNvPr id="582" name="フローチャート: 判断 581"/>
        <xdr:cNvSpPr/>
      </xdr:nvSpPr>
      <xdr:spPr>
        <a:xfrm>
          <a:off x="19494500" y="704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10423</xdr:rowOff>
    </xdr:from>
    <xdr:to>
      <xdr:col>98</xdr:col>
      <xdr:colOff>38100</xdr:colOff>
      <xdr:row>41</xdr:row>
      <xdr:rowOff>112023</xdr:rowOff>
    </xdr:to>
    <xdr:sp macro="" textlink="">
      <xdr:nvSpPr>
        <xdr:cNvPr id="583" name="フローチャート: 判断 582"/>
        <xdr:cNvSpPr/>
      </xdr:nvSpPr>
      <xdr:spPr>
        <a:xfrm>
          <a:off x="18605500" y="7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154445</xdr:rowOff>
    </xdr:from>
    <xdr:to>
      <xdr:col>116</xdr:col>
      <xdr:colOff>114300</xdr:colOff>
      <xdr:row>41</xdr:row>
      <xdr:rowOff>84595</xdr:rowOff>
    </xdr:to>
    <xdr:sp macro="" textlink="">
      <xdr:nvSpPr>
        <xdr:cNvPr id="589" name="楕円 588"/>
        <xdr:cNvSpPr/>
      </xdr:nvSpPr>
      <xdr:spPr>
        <a:xfrm>
          <a:off x="22110700" y="701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590" name="【一般廃棄物処理施設】&#10;一人当たり有形固定資産（償却資産）額該当値テキスト"/>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154508</xdr:rowOff>
    </xdr:from>
    <xdr:to>
      <xdr:col>112</xdr:col>
      <xdr:colOff>38100</xdr:colOff>
      <xdr:row>41</xdr:row>
      <xdr:rowOff>84658</xdr:rowOff>
    </xdr:to>
    <xdr:sp macro="" textlink="">
      <xdr:nvSpPr>
        <xdr:cNvPr id="591" name="楕円 590"/>
        <xdr:cNvSpPr/>
      </xdr:nvSpPr>
      <xdr:spPr>
        <a:xfrm>
          <a:off x="21272500" y="70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33795</xdr:rowOff>
    </xdr:from>
    <xdr:to>
      <xdr:col>116</xdr:col>
      <xdr:colOff>63500</xdr:colOff>
      <xdr:row>41</xdr:row>
      <xdr:rowOff>33858</xdr:rowOff>
    </xdr:to>
    <xdr:cxnSp macro="">
      <xdr:nvCxnSpPr>
        <xdr:cNvPr id="592" name="直線コネクタ 591"/>
        <xdr:cNvCxnSpPr/>
      </xdr:nvCxnSpPr>
      <xdr:spPr>
        <a:xfrm flipV="1">
          <a:off x="21323300" y="7063245"/>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167270</xdr:rowOff>
    </xdr:from>
    <xdr:to>
      <xdr:col>107</xdr:col>
      <xdr:colOff>101600</xdr:colOff>
      <xdr:row>41</xdr:row>
      <xdr:rowOff>97420</xdr:rowOff>
    </xdr:to>
    <xdr:sp macro="" textlink="">
      <xdr:nvSpPr>
        <xdr:cNvPr id="593" name="楕円 592"/>
        <xdr:cNvSpPr/>
      </xdr:nvSpPr>
      <xdr:spPr>
        <a:xfrm>
          <a:off x="20383500" y="70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33858</xdr:rowOff>
    </xdr:from>
    <xdr:to>
      <xdr:col>111</xdr:col>
      <xdr:colOff>177800</xdr:colOff>
      <xdr:row>41</xdr:row>
      <xdr:rowOff>46620</xdr:rowOff>
    </xdr:to>
    <xdr:cxnSp macro="">
      <xdr:nvCxnSpPr>
        <xdr:cNvPr id="594" name="直線コネクタ 593"/>
        <xdr:cNvCxnSpPr/>
      </xdr:nvCxnSpPr>
      <xdr:spPr>
        <a:xfrm flipV="1">
          <a:off x="20434300" y="7063308"/>
          <a:ext cx="889000" cy="1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168441</xdr:rowOff>
    </xdr:from>
    <xdr:to>
      <xdr:col>102</xdr:col>
      <xdr:colOff>165100</xdr:colOff>
      <xdr:row>41</xdr:row>
      <xdr:rowOff>98591</xdr:rowOff>
    </xdr:to>
    <xdr:sp macro="" textlink="">
      <xdr:nvSpPr>
        <xdr:cNvPr id="595" name="楕円 594"/>
        <xdr:cNvSpPr/>
      </xdr:nvSpPr>
      <xdr:spPr>
        <a:xfrm>
          <a:off x="19494500" y="70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46620</xdr:rowOff>
    </xdr:from>
    <xdr:to>
      <xdr:col>107</xdr:col>
      <xdr:colOff>50800</xdr:colOff>
      <xdr:row>41</xdr:row>
      <xdr:rowOff>47791</xdr:rowOff>
    </xdr:to>
    <xdr:cxnSp macro="">
      <xdr:nvCxnSpPr>
        <xdr:cNvPr id="596" name="直線コネクタ 595"/>
        <xdr:cNvCxnSpPr/>
      </xdr:nvCxnSpPr>
      <xdr:spPr>
        <a:xfrm flipV="1">
          <a:off x="19545300" y="7076070"/>
          <a:ext cx="8890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37145</xdr:rowOff>
    </xdr:from>
    <xdr:to>
      <xdr:col>98</xdr:col>
      <xdr:colOff>38100</xdr:colOff>
      <xdr:row>41</xdr:row>
      <xdr:rowOff>138745</xdr:rowOff>
    </xdr:to>
    <xdr:sp macro="" textlink="">
      <xdr:nvSpPr>
        <xdr:cNvPr id="597" name="楕円 596"/>
        <xdr:cNvSpPr/>
      </xdr:nvSpPr>
      <xdr:spPr>
        <a:xfrm>
          <a:off x="18605500" y="70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47791</xdr:rowOff>
    </xdr:from>
    <xdr:to>
      <xdr:col>102</xdr:col>
      <xdr:colOff>114300</xdr:colOff>
      <xdr:row>41</xdr:row>
      <xdr:rowOff>87945</xdr:rowOff>
    </xdr:to>
    <xdr:cxnSp macro="">
      <xdr:nvCxnSpPr>
        <xdr:cNvPr id="598" name="直線コネクタ 597"/>
        <xdr:cNvCxnSpPr/>
      </xdr:nvCxnSpPr>
      <xdr:spPr>
        <a:xfrm flipV="1">
          <a:off x="18656300" y="7077241"/>
          <a:ext cx="889000" cy="4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99" name="n_1aveValue【一般廃棄物処理施設】&#10;一人当たり有形固定資産（償却資産）額"/>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600" name="n_2aveValue【一般廃棄物処理施設】&#10;一人当たり有形固定資産（償却資産）額"/>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103629</xdr:rowOff>
    </xdr:from>
    <xdr:ext cx="599010" cy="259045"/>
    <xdr:sp macro="" textlink="">
      <xdr:nvSpPr>
        <xdr:cNvPr id="601" name="n_3aveValue【一般廃棄物処理施設】&#10;一人当たり有形固定資産（償却資産）額"/>
        <xdr:cNvSpPr txBox="1"/>
      </xdr:nvSpPr>
      <xdr:spPr>
        <a:xfrm>
          <a:off x="19245795" y="713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128550</xdr:rowOff>
    </xdr:from>
    <xdr:ext cx="599010" cy="259045"/>
    <xdr:sp macro="" textlink="">
      <xdr:nvSpPr>
        <xdr:cNvPr id="602" name="n_4aveValue【一般廃棄物処理施設】&#10;一人当たり有形固定資産（償却資産）額"/>
        <xdr:cNvSpPr txBox="1"/>
      </xdr:nvSpPr>
      <xdr:spPr>
        <a:xfrm>
          <a:off x="18356795" y="681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75785</xdr:rowOff>
    </xdr:from>
    <xdr:ext cx="599010" cy="259045"/>
    <xdr:sp macro="" textlink="">
      <xdr:nvSpPr>
        <xdr:cNvPr id="603" name="n_1mainValue【一般廃棄物処理施設】&#10;一人当たり有形固定資産（償却資産）額"/>
        <xdr:cNvSpPr txBox="1"/>
      </xdr:nvSpPr>
      <xdr:spPr>
        <a:xfrm>
          <a:off x="21011095" y="710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88547</xdr:rowOff>
    </xdr:from>
    <xdr:ext cx="599010" cy="259045"/>
    <xdr:sp macro="" textlink="">
      <xdr:nvSpPr>
        <xdr:cNvPr id="604" name="n_2mainValue【一般廃棄物処理施設】&#10;一人当たり有形固定資産（償却資産）額"/>
        <xdr:cNvSpPr txBox="1"/>
      </xdr:nvSpPr>
      <xdr:spPr>
        <a:xfrm>
          <a:off x="20134795" y="711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115118</xdr:rowOff>
    </xdr:from>
    <xdr:ext cx="599010" cy="259045"/>
    <xdr:sp macro="" textlink="">
      <xdr:nvSpPr>
        <xdr:cNvPr id="605" name="n_3mainValue【一般廃棄物処理施設】&#10;一人当たり有形固定資産（償却資産）額"/>
        <xdr:cNvSpPr txBox="1"/>
      </xdr:nvSpPr>
      <xdr:spPr>
        <a:xfrm>
          <a:off x="19245795" y="680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129872</xdr:rowOff>
    </xdr:from>
    <xdr:ext cx="534377" cy="259045"/>
    <xdr:sp macro="" textlink="">
      <xdr:nvSpPr>
        <xdr:cNvPr id="606" name="n_4mainValue【一般廃棄物処理施設】&#10;一人当たり有形固定資産（償却資産）額"/>
        <xdr:cNvSpPr txBox="1"/>
      </xdr:nvSpPr>
      <xdr:spPr>
        <a:xfrm>
          <a:off x="18389111" y="71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632" name="直線コネクタ 631"/>
        <xdr:cNvCxnSpPr/>
      </xdr:nvCxnSpPr>
      <xdr:spPr>
        <a:xfrm flipV="1">
          <a:off x="16318864"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3"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4" name="直線コネクタ 633"/>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635" name="【保健センター・保健所】&#10;有形固定資産減価償却率最大値テキスト"/>
        <xdr:cNvSpPr txBox="1"/>
      </xdr:nvSpPr>
      <xdr:spPr>
        <a:xfrm>
          <a:off x="16357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636" name="直線コネクタ 635"/>
        <xdr:cNvCxnSpPr/>
      </xdr:nvCxnSpPr>
      <xdr:spPr>
        <a:xfrm>
          <a:off x="16230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120667</xdr:rowOff>
    </xdr:from>
    <xdr:ext cx="405111" cy="259045"/>
    <xdr:sp macro="" textlink="">
      <xdr:nvSpPr>
        <xdr:cNvPr id="637" name="【保健センター・保健所】&#10;有形固定資産減価償却率平均値テキスト"/>
        <xdr:cNvSpPr txBox="1"/>
      </xdr:nvSpPr>
      <xdr:spPr>
        <a:xfrm>
          <a:off x="16357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38" name="フローチャート: 判断 637"/>
        <xdr:cNvSpPr/>
      </xdr:nvSpPr>
      <xdr:spPr>
        <a:xfrm>
          <a:off x="16268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639" name="フローチャート: 判断 638"/>
        <xdr:cNvSpPr/>
      </xdr:nvSpPr>
      <xdr:spPr>
        <a:xfrm>
          <a:off x="15430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640" name="フローチャート: 判断 639"/>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171269</xdr:rowOff>
    </xdr:from>
    <xdr:to>
      <xdr:col>72</xdr:col>
      <xdr:colOff>38100</xdr:colOff>
      <xdr:row>60</xdr:row>
      <xdr:rowOff>101419</xdr:rowOff>
    </xdr:to>
    <xdr:sp macro="" textlink="">
      <xdr:nvSpPr>
        <xdr:cNvPr id="641" name="フローチャート: 判断 640"/>
        <xdr:cNvSpPr/>
      </xdr:nvSpPr>
      <xdr:spPr>
        <a:xfrm>
          <a:off x="136525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140244</xdr:rowOff>
    </xdr:from>
    <xdr:to>
      <xdr:col>67</xdr:col>
      <xdr:colOff>101600</xdr:colOff>
      <xdr:row>60</xdr:row>
      <xdr:rowOff>70394</xdr:rowOff>
    </xdr:to>
    <xdr:sp macro="" textlink="">
      <xdr:nvSpPr>
        <xdr:cNvPr id="642" name="フローチャート: 判断 641"/>
        <xdr:cNvSpPr/>
      </xdr:nvSpPr>
      <xdr:spPr>
        <a:xfrm>
          <a:off x="12763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648" name="楕円 647"/>
        <xdr:cNvSpPr/>
      </xdr:nvSpPr>
      <xdr:spPr>
        <a:xfrm>
          <a:off x="162687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125203</xdr:rowOff>
    </xdr:from>
    <xdr:ext cx="405111" cy="259045"/>
    <xdr:sp macro="" textlink="">
      <xdr:nvSpPr>
        <xdr:cNvPr id="649" name="【保健センター・保健所】&#10;有形固定資産減価償却率該当値テキスト"/>
        <xdr:cNvSpPr txBox="1"/>
      </xdr:nvSpPr>
      <xdr:spPr>
        <a:xfrm>
          <a:off x="16357600"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107587</xdr:rowOff>
    </xdr:from>
    <xdr:to>
      <xdr:col>81</xdr:col>
      <xdr:colOff>101600</xdr:colOff>
      <xdr:row>61</xdr:row>
      <xdr:rowOff>37737</xdr:rowOff>
    </xdr:to>
    <xdr:sp macro="" textlink="">
      <xdr:nvSpPr>
        <xdr:cNvPr id="650" name="楕円 649"/>
        <xdr:cNvSpPr/>
      </xdr:nvSpPr>
      <xdr:spPr>
        <a:xfrm>
          <a:off x="15430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158387</xdr:rowOff>
    </xdr:from>
    <xdr:to>
      <xdr:col>85</xdr:col>
      <xdr:colOff>127000</xdr:colOff>
      <xdr:row>61</xdr:row>
      <xdr:rowOff>26126</xdr:rowOff>
    </xdr:to>
    <xdr:cxnSp macro="">
      <xdr:nvCxnSpPr>
        <xdr:cNvPr id="651" name="直線コネクタ 650"/>
        <xdr:cNvCxnSpPr/>
      </xdr:nvCxnSpPr>
      <xdr:spPr>
        <a:xfrm>
          <a:off x="15481300" y="104453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63500</xdr:rowOff>
    </xdr:from>
    <xdr:to>
      <xdr:col>76</xdr:col>
      <xdr:colOff>165100</xdr:colOff>
      <xdr:row>60</xdr:row>
      <xdr:rowOff>165100</xdr:rowOff>
    </xdr:to>
    <xdr:sp macro="" textlink="">
      <xdr:nvSpPr>
        <xdr:cNvPr id="652" name="楕円 651"/>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158387</xdr:rowOff>
    </xdr:to>
    <xdr:cxnSp macro="">
      <xdr:nvCxnSpPr>
        <xdr:cNvPr id="653" name="直線コネクタ 652"/>
        <xdr:cNvCxnSpPr/>
      </xdr:nvCxnSpPr>
      <xdr:spPr>
        <a:xfrm>
          <a:off x="14592300" y="104013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17780</xdr:rowOff>
    </xdr:from>
    <xdr:to>
      <xdr:col>72</xdr:col>
      <xdr:colOff>38100</xdr:colOff>
      <xdr:row>60</xdr:row>
      <xdr:rowOff>119380</xdr:rowOff>
    </xdr:to>
    <xdr:sp macro="" textlink="">
      <xdr:nvSpPr>
        <xdr:cNvPr id="654" name="楕円 653"/>
        <xdr:cNvSpPr/>
      </xdr:nvSpPr>
      <xdr:spPr>
        <a:xfrm>
          <a:off x="1365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68580</xdr:rowOff>
    </xdr:from>
    <xdr:to>
      <xdr:col>76</xdr:col>
      <xdr:colOff>114300</xdr:colOff>
      <xdr:row>60</xdr:row>
      <xdr:rowOff>114300</xdr:rowOff>
    </xdr:to>
    <xdr:cxnSp macro="">
      <xdr:nvCxnSpPr>
        <xdr:cNvPr id="655" name="直線コネクタ 654"/>
        <xdr:cNvCxnSpPr/>
      </xdr:nvCxnSpPr>
      <xdr:spPr>
        <a:xfrm>
          <a:off x="13703300" y="10355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17780</xdr:rowOff>
    </xdr:from>
    <xdr:to>
      <xdr:col>67</xdr:col>
      <xdr:colOff>101600</xdr:colOff>
      <xdr:row>60</xdr:row>
      <xdr:rowOff>119380</xdr:rowOff>
    </xdr:to>
    <xdr:sp macro="" textlink="">
      <xdr:nvSpPr>
        <xdr:cNvPr id="656" name="楕円 655"/>
        <xdr:cNvSpPr/>
      </xdr:nvSpPr>
      <xdr:spPr>
        <a:xfrm>
          <a:off x="12763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68580</xdr:rowOff>
    </xdr:from>
    <xdr:to>
      <xdr:col>71</xdr:col>
      <xdr:colOff>177800</xdr:colOff>
      <xdr:row>60</xdr:row>
      <xdr:rowOff>68580</xdr:rowOff>
    </xdr:to>
    <xdr:cxnSp macro="">
      <xdr:nvCxnSpPr>
        <xdr:cNvPr id="657" name="直線コネクタ 656"/>
        <xdr:cNvCxnSpPr/>
      </xdr:nvCxnSpPr>
      <xdr:spPr>
        <a:xfrm>
          <a:off x="12814300" y="1035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658" name="n_1aveValue【保健センター・保健所】&#10;有形固定資産減価償却率"/>
        <xdr:cNvSpPr txBox="1"/>
      </xdr:nvSpPr>
      <xdr:spPr>
        <a:xfrm>
          <a:off x="152660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659"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117946</xdr:rowOff>
    </xdr:from>
    <xdr:ext cx="405111" cy="259045"/>
    <xdr:sp macro="" textlink="">
      <xdr:nvSpPr>
        <xdr:cNvPr id="660" name="n_3aveValue【保健センター・保健所】&#10;有形固定資産減価償却率"/>
        <xdr:cNvSpPr txBox="1"/>
      </xdr:nvSpPr>
      <xdr:spPr>
        <a:xfrm>
          <a:off x="135007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86921</xdr:rowOff>
    </xdr:from>
    <xdr:ext cx="405111" cy="259045"/>
    <xdr:sp macro="" textlink="">
      <xdr:nvSpPr>
        <xdr:cNvPr id="661" name="n_4aveValue【保健センター・保健所】&#10;有形固定資産減価償却率"/>
        <xdr:cNvSpPr txBox="1"/>
      </xdr:nvSpPr>
      <xdr:spPr>
        <a:xfrm>
          <a:off x="12611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28864</xdr:rowOff>
    </xdr:from>
    <xdr:ext cx="405111" cy="259045"/>
    <xdr:sp macro="" textlink="">
      <xdr:nvSpPr>
        <xdr:cNvPr id="662" name="n_1mainValue【保健センター・保健所】&#10;有形固定資産減価償却率"/>
        <xdr:cNvSpPr txBox="1"/>
      </xdr:nvSpPr>
      <xdr:spPr>
        <a:xfrm>
          <a:off x="152660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663" name="n_2mainValue【保健センター・保健所】&#10;有形固定資産減価償却率"/>
        <xdr:cNvSpPr txBox="1"/>
      </xdr:nvSpPr>
      <xdr:spPr>
        <a:xfrm>
          <a:off x="14389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110507</xdr:rowOff>
    </xdr:from>
    <xdr:ext cx="405111" cy="259045"/>
    <xdr:sp macro="" textlink="">
      <xdr:nvSpPr>
        <xdr:cNvPr id="664" name="n_3mainValue【保健センター・保健所】&#10;有形固定資産減価償却率"/>
        <xdr:cNvSpPr txBox="1"/>
      </xdr:nvSpPr>
      <xdr:spPr>
        <a:xfrm>
          <a:off x="13500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665" name="n_4mainValue【保健センター・保健所】&#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687" name="直線コネクタ 686"/>
        <xdr:cNvCxnSpPr/>
      </xdr:nvCxnSpPr>
      <xdr:spPr>
        <a:xfrm flipV="1">
          <a:off x="22160864" y="9701555"/>
          <a:ext cx="0" cy="1255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688" name="【保健センター・保健所】&#10;一人当たり面積最小値テキスト"/>
        <xdr:cNvSpPr txBox="1"/>
      </xdr:nvSpPr>
      <xdr:spPr>
        <a:xfrm>
          <a:off x="22199600" y="10960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689" name="直線コネクタ 688"/>
        <xdr:cNvCxnSpPr/>
      </xdr:nvCxnSpPr>
      <xdr:spPr>
        <a:xfrm>
          <a:off x="22072600" y="1095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690" name="【保健センター・保健所】&#10;一人当たり面積最大値テキスト"/>
        <xdr:cNvSpPr txBox="1"/>
      </xdr:nvSpPr>
      <xdr:spPr>
        <a:xfrm>
          <a:off x="22199600" y="947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691" name="直線コネクタ 690"/>
        <xdr:cNvCxnSpPr/>
      </xdr:nvCxnSpPr>
      <xdr:spPr>
        <a:xfrm>
          <a:off x="22072600" y="970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56887</xdr:rowOff>
    </xdr:from>
    <xdr:ext cx="469744" cy="259045"/>
    <xdr:sp macro="" textlink="">
      <xdr:nvSpPr>
        <xdr:cNvPr id="692" name="【保健センター・保健所】&#10;一人当たり面積平均値テキスト"/>
        <xdr:cNvSpPr txBox="1"/>
      </xdr:nvSpPr>
      <xdr:spPr>
        <a:xfrm>
          <a:off x="22199600" y="1068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693" name="フローチャート: 判断 692"/>
        <xdr:cNvSpPr/>
      </xdr:nvSpPr>
      <xdr:spPr>
        <a:xfrm>
          <a:off x="22110700" y="1083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694" name="フローチャート: 判断 693"/>
        <xdr:cNvSpPr/>
      </xdr:nvSpPr>
      <xdr:spPr>
        <a:xfrm>
          <a:off x="21272500" y="1084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695" name="フローチャート: 判断 694"/>
        <xdr:cNvSpPr/>
      </xdr:nvSpPr>
      <xdr:spPr>
        <a:xfrm>
          <a:off x="20383500" y="1084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23952</xdr:rowOff>
    </xdr:from>
    <xdr:to>
      <xdr:col>102</xdr:col>
      <xdr:colOff>165100</xdr:colOff>
      <xdr:row>63</xdr:row>
      <xdr:rowOff>125552</xdr:rowOff>
    </xdr:to>
    <xdr:sp macro="" textlink="">
      <xdr:nvSpPr>
        <xdr:cNvPr id="696" name="フローチャート: 判断 695"/>
        <xdr:cNvSpPr/>
      </xdr:nvSpPr>
      <xdr:spPr>
        <a:xfrm>
          <a:off x="19494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27610</xdr:rowOff>
    </xdr:from>
    <xdr:to>
      <xdr:col>98</xdr:col>
      <xdr:colOff>38100</xdr:colOff>
      <xdr:row>63</xdr:row>
      <xdr:rowOff>129210</xdr:rowOff>
    </xdr:to>
    <xdr:sp macro="" textlink="">
      <xdr:nvSpPr>
        <xdr:cNvPr id="697" name="フローチャート: 判断 696"/>
        <xdr:cNvSpPr/>
      </xdr:nvSpPr>
      <xdr:spPr>
        <a:xfrm>
          <a:off x="18605500" y="108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81559</xdr:rowOff>
    </xdr:from>
    <xdr:to>
      <xdr:col>116</xdr:col>
      <xdr:colOff>114300</xdr:colOff>
      <xdr:row>64</xdr:row>
      <xdr:rowOff>11709</xdr:rowOff>
    </xdr:to>
    <xdr:sp macro="" textlink="">
      <xdr:nvSpPr>
        <xdr:cNvPr id="703" name="楕円 702"/>
        <xdr:cNvSpPr/>
      </xdr:nvSpPr>
      <xdr:spPr>
        <a:xfrm>
          <a:off x="22110700" y="1088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12437</xdr:rowOff>
    </xdr:from>
    <xdr:ext cx="469744" cy="259045"/>
    <xdr:sp macro="" textlink="">
      <xdr:nvSpPr>
        <xdr:cNvPr id="704" name="【保健センター・保健所】&#10;一人当たり面積該当値テキスト"/>
        <xdr:cNvSpPr txBox="1"/>
      </xdr:nvSpPr>
      <xdr:spPr>
        <a:xfrm>
          <a:off x="22199600" y="1081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81788</xdr:rowOff>
    </xdr:from>
    <xdr:to>
      <xdr:col>112</xdr:col>
      <xdr:colOff>38100</xdr:colOff>
      <xdr:row>64</xdr:row>
      <xdr:rowOff>11938</xdr:rowOff>
    </xdr:to>
    <xdr:sp macro="" textlink="">
      <xdr:nvSpPr>
        <xdr:cNvPr id="705" name="楕円 704"/>
        <xdr:cNvSpPr/>
      </xdr:nvSpPr>
      <xdr:spPr>
        <a:xfrm>
          <a:off x="21272500" y="1088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132359</xdr:rowOff>
    </xdr:from>
    <xdr:to>
      <xdr:col>116</xdr:col>
      <xdr:colOff>63500</xdr:colOff>
      <xdr:row>63</xdr:row>
      <xdr:rowOff>132588</xdr:rowOff>
    </xdr:to>
    <xdr:cxnSp macro="">
      <xdr:nvCxnSpPr>
        <xdr:cNvPr id="706" name="直線コネクタ 705"/>
        <xdr:cNvCxnSpPr/>
      </xdr:nvCxnSpPr>
      <xdr:spPr>
        <a:xfrm flipV="1">
          <a:off x="21323300" y="10933709"/>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82474</xdr:rowOff>
    </xdr:from>
    <xdr:to>
      <xdr:col>107</xdr:col>
      <xdr:colOff>101600</xdr:colOff>
      <xdr:row>64</xdr:row>
      <xdr:rowOff>12624</xdr:rowOff>
    </xdr:to>
    <xdr:sp macro="" textlink="">
      <xdr:nvSpPr>
        <xdr:cNvPr id="707" name="楕円 706"/>
        <xdr:cNvSpPr/>
      </xdr:nvSpPr>
      <xdr:spPr>
        <a:xfrm>
          <a:off x="20383500" y="108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132588</xdr:rowOff>
    </xdr:from>
    <xdr:to>
      <xdr:col>111</xdr:col>
      <xdr:colOff>177800</xdr:colOff>
      <xdr:row>63</xdr:row>
      <xdr:rowOff>133274</xdr:rowOff>
    </xdr:to>
    <xdr:cxnSp macro="">
      <xdr:nvCxnSpPr>
        <xdr:cNvPr id="708" name="直線コネクタ 707"/>
        <xdr:cNvCxnSpPr/>
      </xdr:nvCxnSpPr>
      <xdr:spPr>
        <a:xfrm flipV="1">
          <a:off x="20434300" y="1093393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82703</xdr:rowOff>
    </xdr:from>
    <xdr:to>
      <xdr:col>102</xdr:col>
      <xdr:colOff>165100</xdr:colOff>
      <xdr:row>64</xdr:row>
      <xdr:rowOff>12853</xdr:rowOff>
    </xdr:to>
    <xdr:sp macro="" textlink="">
      <xdr:nvSpPr>
        <xdr:cNvPr id="709" name="楕円 708"/>
        <xdr:cNvSpPr/>
      </xdr:nvSpPr>
      <xdr:spPr>
        <a:xfrm>
          <a:off x="19494500" y="108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133274</xdr:rowOff>
    </xdr:from>
    <xdr:to>
      <xdr:col>107</xdr:col>
      <xdr:colOff>50800</xdr:colOff>
      <xdr:row>63</xdr:row>
      <xdr:rowOff>133503</xdr:rowOff>
    </xdr:to>
    <xdr:cxnSp macro="">
      <xdr:nvCxnSpPr>
        <xdr:cNvPr id="710" name="直線コネクタ 709"/>
        <xdr:cNvCxnSpPr/>
      </xdr:nvCxnSpPr>
      <xdr:spPr>
        <a:xfrm flipV="1">
          <a:off x="19545300" y="1093462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82931</xdr:rowOff>
    </xdr:from>
    <xdr:to>
      <xdr:col>98</xdr:col>
      <xdr:colOff>38100</xdr:colOff>
      <xdr:row>64</xdr:row>
      <xdr:rowOff>13081</xdr:rowOff>
    </xdr:to>
    <xdr:sp macro="" textlink="">
      <xdr:nvSpPr>
        <xdr:cNvPr id="711" name="楕円 710"/>
        <xdr:cNvSpPr/>
      </xdr:nvSpPr>
      <xdr:spPr>
        <a:xfrm>
          <a:off x="18605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133503</xdr:rowOff>
    </xdr:from>
    <xdr:to>
      <xdr:col>102</xdr:col>
      <xdr:colOff>114300</xdr:colOff>
      <xdr:row>63</xdr:row>
      <xdr:rowOff>133731</xdr:rowOff>
    </xdr:to>
    <xdr:cxnSp macro="">
      <xdr:nvCxnSpPr>
        <xdr:cNvPr id="712" name="直線コネクタ 711"/>
        <xdr:cNvCxnSpPr/>
      </xdr:nvCxnSpPr>
      <xdr:spPr>
        <a:xfrm flipV="1">
          <a:off x="18656300" y="109348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713" name="n_1aveValue【保健センター・保健所】&#10;一人当たり面積"/>
        <xdr:cNvSpPr txBox="1"/>
      </xdr:nvSpPr>
      <xdr:spPr>
        <a:xfrm>
          <a:off x="21075727"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714" name="n_2aveValue【保健センター・保健所】&#10;一人当たり面積"/>
        <xdr:cNvSpPr txBox="1"/>
      </xdr:nvSpPr>
      <xdr:spPr>
        <a:xfrm>
          <a:off x="20199427" y="1061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142079</xdr:rowOff>
    </xdr:from>
    <xdr:ext cx="469744" cy="259045"/>
    <xdr:sp macro="" textlink="">
      <xdr:nvSpPr>
        <xdr:cNvPr id="715" name="n_3aveValue【保健センター・保健所】&#10;一人当たり面積"/>
        <xdr:cNvSpPr txBox="1"/>
      </xdr:nvSpPr>
      <xdr:spPr>
        <a:xfrm>
          <a:off x="19310427" y="1060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145737</xdr:rowOff>
    </xdr:from>
    <xdr:ext cx="469744" cy="259045"/>
    <xdr:sp macro="" textlink="">
      <xdr:nvSpPr>
        <xdr:cNvPr id="716" name="n_4aveValue【保健センター・保健所】&#10;一人当たり面積"/>
        <xdr:cNvSpPr txBox="1"/>
      </xdr:nvSpPr>
      <xdr:spPr>
        <a:xfrm>
          <a:off x="18421427" y="106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3065</xdr:rowOff>
    </xdr:from>
    <xdr:ext cx="469744" cy="259045"/>
    <xdr:sp macro="" textlink="">
      <xdr:nvSpPr>
        <xdr:cNvPr id="717" name="n_1mainValue【保健センター・保健所】&#10;一人当たり面積"/>
        <xdr:cNvSpPr txBox="1"/>
      </xdr:nvSpPr>
      <xdr:spPr>
        <a:xfrm>
          <a:off x="21075727" y="1097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3751</xdr:rowOff>
    </xdr:from>
    <xdr:ext cx="469744" cy="259045"/>
    <xdr:sp macro="" textlink="">
      <xdr:nvSpPr>
        <xdr:cNvPr id="718" name="n_2mainValue【保健センター・保健所】&#10;一人当たり面積"/>
        <xdr:cNvSpPr txBox="1"/>
      </xdr:nvSpPr>
      <xdr:spPr>
        <a:xfrm>
          <a:off x="20199427" y="10976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3980</xdr:rowOff>
    </xdr:from>
    <xdr:ext cx="469744" cy="259045"/>
    <xdr:sp macro="" textlink="">
      <xdr:nvSpPr>
        <xdr:cNvPr id="719" name="n_3mainValue【保健センター・保健所】&#10;一人当たり面積"/>
        <xdr:cNvSpPr txBox="1"/>
      </xdr:nvSpPr>
      <xdr:spPr>
        <a:xfrm>
          <a:off x="19310427" y="109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4208</xdr:rowOff>
    </xdr:from>
    <xdr:ext cx="469744" cy="259045"/>
    <xdr:sp macro="" textlink="">
      <xdr:nvSpPr>
        <xdr:cNvPr id="720" name="n_4mainValue【保健センター・保健所】&#10;一人当たり面積"/>
        <xdr:cNvSpPr txBox="1"/>
      </xdr:nvSpPr>
      <xdr:spPr>
        <a:xfrm>
          <a:off x="18421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2" name="直線コネクタ 73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3" name="テキスト ボックス 73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4" name="直線コネクタ 73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5" name="テキスト ボックス 73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6" name="直線コネクタ 73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7" name="テキスト ボックス 73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8" name="直線コネクタ 73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9" name="テキスト ボックス 73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0" name="直線コネクタ 73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1" name="テキスト ボックス 74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2" name="直線コネクタ 74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3" name="テキスト ボックス 74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746" name="直線コネクタ 745"/>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8" name="直線コネクタ 74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749" name="【消防施設】&#10;有形固定資産減価償却率最大値テキスト"/>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750" name="直線コネクタ 749"/>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751" name="【消防施設】&#10;有形固定資産減価償却率平均値テキスト"/>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752" name="フローチャート: 判断 751"/>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3" name="フローチャート: 判断 752"/>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754" name="フローチャート: 判断 753"/>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55" name="フローチャート: 判断 754"/>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756" name="フローチャート: 判断 755"/>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762" name="楕円 761"/>
        <xdr:cNvSpPr/>
      </xdr:nvSpPr>
      <xdr:spPr>
        <a:xfrm>
          <a:off x="16268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135907</xdr:rowOff>
    </xdr:from>
    <xdr:ext cx="405111" cy="259045"/>
    <xdr:sp macro="" textlink="">
      <xdr:nvSpPr>
        <xdr:cNvPr id="763" name="【消防施設】&#10;有形固定資産減価償却率該当値テキスト"/>
        <xdr:cNvSpPr txBox="1"/>
      </xdr:nvSpPr>
      <xdr:spPr>
        <a:xfrm>
          <a:off x="16357600"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42818</xdr:rowOff>
    </xdr:from>
    <xdr:to>
      <xdr:col>81</xdr:col>
      <xdr:colOff>101600</xdr:colOff>
      <xdr:row>82</xdr:row>
      <xdr:rowOff>144418</xdr:rowOff>
    </xdr:to>
    <xdr:sp macro="" textlink="">
      <xdr:nvSpPr>
        <xdr:cNvPr id="764" name="楕円 763"/>
        <xdr:cNvSpPr/>
      </xdr:nvSpPr>
      <xdr:spPr>
        <a:xfrm>
          <a:off x="15430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93618</xdr:rowOff>
    </xdr:from>
    <xdr:to>
      <xdr:col>85</xdr:col>
      <xdr:colOff>127000</xdr:colOff>
      <xdr:row>82</xdr:row>
      <xdr:rowOff>163830</xdr:rowOff>
    </xdr:to>
    <xdr:cxnSp macro="">
      <xdr:nvCxnSpPr>
        <xdr:cNvPr id="765" name="直線コネクタ 764"/>
        <xdr:cNvCxnSpPr/>
      </xdr:nvCxnSpPr>
      <xdr:spPr>
        <a:xfrm>
          <a:off x="15481300" y="14152518"/>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152219</xdr:rowOff>
    </xdr:from>
    <xdr:to>
      <xdr:col>76</xdr:col>
      <xdr:colOff>165100</xdr:colOff>
      <xdr:row>82</xdr:row>
      <xdr:rowOff>82369</xdr:rowOff>
    </xdr:to>
    <xdr:sp macro="" textlink="">
      <xdr:nvSpPr>
        <xdr:cNvPr id="766" name="楕円 765"/>
        <xdr:cNvSpPr/>
      </xdr:nvSpPr>
      <xdr:spPr>
        <a:xfrm>
          <a:off x="14541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93618</xdr:rowOff>
    </xdr:to>
    <xdr:cxnSp macro="">
      <xdr:nvCxnSpPr>
        <xdr:cNvPr id="767" name="直線コネクタ 766"/>
        <xdr:cNvCxnSpPr/>
      </xdr:nvCxnSpPr>
      <xdr:spPr>
        <a:xfrm>
          <a:off x="14592300" y="140904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77107</xdr:rowOff>
    </xdr:from>
    <xdr:to>
      <xdr:col>72</xdr:col>
      <xdr:colOff>38100</xdr:colOff>
      <xdr:row>82</xdr:row>
      <xdr:rowOff>7257</xdr:rowOff>
    </xdr:to>
    <xdr:sp macro="" textlink="">
      <xdr:nvSpPr>
        <xdr:cNvPr id="768" name="楕円 767"/>
        <xdr:cNvSpPr/>
      </xdr:nvSpPr>
      <xdr:spPr>
        <a:xfrm>
          <a:off x="13652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127907</xdr:rowOff>
    </xdr:from>
    <xdr:to>
      <xdr:col>76</xdr:col>
      <xdr:colOff>114300</xdr:colOff>
      <xdr:row>82</xdr:row>
      <xdr:rowOff>31569</xdr:rowOff>
    </xdr:to>
    <xdr:cxnSp macro="">
      <xdr:nvCxnSpPr>
        <xdr:cNvPr id="769" name="直線コネクタ 768"/>
        <xdr:cNvCxnSpPr/>
      </xdr:nvCxnSpPr>
      <xdr:spPr>
        <a:xfrm>
          <a:off x="13703300" y="140153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23223</xdr:rowOff>
    </xdr:from>
    <xdr:to>
      <xdr:col>67</xdr:col>
      <xdr:colOff>101600</xdr:colOff>
      <xdr:row>85</xdr:row>
      <xdr:rowOff>124823</xdr:rowOff>
    </xdr:to>
    <xdr:sp macro="" textlink="">
      <xdr:nvSpPr>
        <xdr:cNvPr id="770" name="楕円 769"/>
        <xdr:cNvSpPr/>
      </xdr:nvSpPr>
      <xdr:spPr>
        <a:xfrm>
          <a:off x="12763500" y="1459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127907</xdr:rowOff>
    </xdr:from>
    <xdr:to>
      <xdr:col>71</xdr:col>
      <xdr:colOff>177800</xdr:colOff>
      <xdr:row>85</xdr:row>
      <xdr:rowOff>74023</xdr:rowOff>
    </xdr:to>
    <xdr:cxnSp macro="">
      <xdr:nvCxnSpPr>
        <xdr:cNvPr id="771" name="直線コネクタ 770"/>
        <xdr:cNvCxnSpPr/>
      </xdr:nvCxnSpPr>
      <xdr:spPr>
        <a:xfrm flipV="1">
          <a:off x="12814300" y="14015357"/>
          <a:ext cx="889000" cy="6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2" name="n_1aveValue【消防施設】&#10;有形固定資産減価償却率"/>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773" name="n_2aveValue【消防施設】&#10;有形固定資産減価償却率"/>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74"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142983</xdr:rowOff>
    </xdr:from>
    <xdr:ext cx="405111" cy="259045"/>
    <xdr:sp macro="" textlink="">
      <xdr:nvSpPr>
        <xdr:cNvPr id="775" name="n_4aveValue【消防施設】&#10;有形固定資産減価償却率"/>
        <xdr:cNvSpPr txBox="1"/>
      </xdr:nvSpPr>
      <xdr:spPr>
        <a:xfrm>
          <a:off x="12611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160945</xdr:rowOff>
    </xdr:from>
    <xdr:ext cx="405111" cy="259045"/>
    <xdr:sp macro="" textlink="">
      <xdr:nvSpPr>
        <xdr:cNvPr id="776" name="n_1mainValue【消防施設】&#10;有形固定資産減価償却率"/>
        <xdr:cNvSpPr txBox="1"/>
      </xdr:nvSpPr>
      <xdr:spPr>
        <a:xfrm>
          <a:off x="15266044" y="1387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98896</xdr:rowOff>
    </xdr:from>
    <xdr:ext cx="405111" cy="259045"/>
    <xdr:sp macro="" textlink="">
      <xdr:nvSpPr>
        <xdr:cNvPr id="777" name="n_2mainValue【消防施設】&#10;有形固定資産減価償却率"/>
        <xdr:cNvSpPr txBox="1"/>
      </xdr:nvSpPr>
      <xdr:spPr>
        <a:xfrm>
          <a:off x="14389744" y="1381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23784</xdr:rowOff>
    </xdr:from>
    <xdr:ext cx="405111" cy="259045"/>
    <xdr:sp macro="" textlink="">
      <xdr:nvSpPr>
        <xdr:cNvPr id="778" name="n_3mainValue【消防施設】&#10;有形固定資産減価償却率"/>
        <xdr:cNvSpPr txBox="1"/>
      </xdr:nvSpPr>
      <xdr:spPr>
        <a:xfrm>
          <a:off x="135007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115950</xdr:rowOff>
    </xdr:from>
    <xdr:ext cx="405111" cy="259045"/>
    <xdr:sp macro="" textlink="">
      <xdr:nvSpPr>
        <xdr:cNvPr id="779" name="n_4mainValue【消防施設】&#10;有形固定資産減価償却率"/>
        <xdr:cNvSpPr txBox="1"/>
      </xdr:nvSpPr>
      <xdr:spPr>
        <a:xfrm>
          <a:off x="12611744" y="1468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0" name="直線コネクタ 78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1" name="テキスト ボックス 79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2" name="直線コネクタ 79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3" name="テキスト ボックス 79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4" name="直線コネクタ 79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5" name="テキスト ボックス 79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6" name="直線コネクタ 79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7" name="テキスト ボックス 79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8" name="直線コネクタ 79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9" name="テキスト ボックス 79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0" name="直線コネクタ 79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1" name="テキスト ボックス 80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805" name="直線コネクタ 804"/>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806" name="【消防施設】&#10;一人当たり面積最小値テキスト"/>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807" name="直線コネクタ 806"/>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808" name="【消防施設】&#10;一人当たり面積最大値テキスト"/>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809" name="直線コネクタ 808"/>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810" name="【消防施設】&#10;一人当たり面積平均値テキスト"/>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811" name="フローチャート: 判断 810"/>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812" name="フローチャート: 判断 811"/>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813" name="フローチャート: 判断 812"/>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22569</xdr:rowOff>
    </xdr:from>
    <xdr:to>
      <xdr:col>102</xdr:col>
      <xdr:colOff>165100</xdr:colOff>
      <xdr:row>86</xdr:row>
      <xdr:rowOff>124169</xdr:rowOff>
    </xdr:to>
    <xdr:sp macro="" textlink="">
      <xdr:nvSpPr>
        <xdr:cNvPr id="814" name="フローチャート: 判断 813"/>
        <xdr:cNvSpPr/>
      </xdr:nvSpPr>
      <xdr:spPr>
        <a:xfrm>
          <a:off x="19494500" y="147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21264</xdr:rowOff>
    </xdr:from>
    <xdr:to>
      <xdr:col>98</xdr:col>
      <xdr:colOff>38100</xdr:colOff>
      <xdr:row>86</xdr:row>
      <xdr:rowOff>122864</xdr:rowOff>
    </xdr:to>
    <xdr:sp macro="" textlink="">
      <xdr:nvSpPr>
        <xdr:cNvPr id="815" name="フローチャート: 判断 814"/>
        <xdr:cNvSpPr/>
      </xdr:nvSpPr>
      <xdr:spPr>
        <a:xfrm>
          <a:off x="18605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88537</xdr:rowOff>
    </xdr:from>
    <xdr:to>
      <xdr:col>116</xdr:col>
      <xdr:colOff>114300</xdr:colOff>
      <xdr:row>87</xdr:row>
      <xdr:rowOff>18687</xdr:rowOff>
    </xdr:to>
    <xdr:sp macro="" textlink="">
      <xdr:nvSpPr>
        <xdr:cNvPr id="821" name="楕円 820"/>
        <xdr:cNvSpPr/>
      </xdr:nvSpPr>
      <xdr:spPr>
        <a:xfrm>
          <a:off x="221107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3464</xdr:rowOff>
    </xdr:from>
    <xdr:ext cx="469744" cy="259045"/>
    <xdr:sp macro="" textlink="">
      <xdr:nvSpPr>
        <xdr:cNvPr id="822" name="【消防施設】&#10;一人当たり面積該当値テキスト"/>
        <xdr:cNvSpPr txBox="1"/>
      </xdr:nvSpPr>
      <xdr:spPr>
        <a:xfrm>
          <a:off x="22199600" y="1474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94742</xdr:rowOff>
    </xdr:from>
    <xdr:to>
      <xdr:col>112</xdr:col>
      <xdr:colOff>38100</xdr:colOff>
      <xdr:row>87</xdr:row>
      <xdr:rowOff>24892</xdr:rowOff>
    </xdr:to>
    <xdr:sp macro="" textlink="">
      <xdr:nvSpPr>
        <xdr:cNvPr id="823" name="楕円 822"/>
        <xdr:cNvSpPr/>
      </xdr:nvSpPr>
      <xdr:spPr>
        <a:xfrm>
          <a:off x="21272500" y="1483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139337</xdr:rowOff>
    </xdr:from>
    <xdr:to>
      <xdr:col>116</xdr:col>
      <xdr:colOff>63500</xdr:colOff>
      <xdr:row>86</xdr:row>
      <xdr:rowOff>145542</xdr:rowOff>
    </xdr:to>
    <xdr:cxnSp macro="">
      <xdr:nvCxnSpPr>
        <xdr:cNvPr id="824" name="直線コネクタ 823"/>
        <xdr:cNvCxnSpPr/>
      </xdr:nvCxnSpPr>
      <xdr:spPr>
        <a:xfrm flipV="1">
          <a:off x="21323300" y="14884037"/>
          <a:ext cx="8382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95069</xdr:rowOff>
    </xdr:from>
    <xdr:to>
      <xdr:col>107</xdr:col>
      <xdr:colOff>101600</xdr:colOff>
      <xdr:row>87</xdr:row>
      <xdr:rowOff>25219</xdr:rowOff>
    </xdr:to>
    <xdr:sp macro="" textlink="">
      <xdr:nvSpPr>
        <xdr:cNvPr id="825" name="楕円 824"/>
        <xdr:cNvSpPr/>
      </xdr:nvSpPr>
      <xdr:spPr>
        <a:xfrm>
          <a:off x="20383500" y="148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145542</xdr:rowOff>
    </xdr:from>
    <xdr:to>
      <xdr:col>111</xdr:col>
      <xdr:colOff>177800</xdr:colOff>
      <xdr:row>86</xdr:row>
      <xdr:rowOff>145869</xdr:rowOff>
    </xdr:to>
    <xdr:cxnSp macro="">
      <xdr:nvCxnSpPr>
        <xdr:cNvPr id="826" name="直線コネクタ 825"/>
        <xdr:cNvCxnSpPr/>
      </xdr:nvCxnSpPr>
      <xdr:spPr>
        <a:xfrm flipV="1">
          <a:off x="20434300" y="14890242"/>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95396</xdr:rowOff>
    </xdr:from>
    <xdr:to>
      <xdr:col>102</xdr:col>
      <xdr:colOff>165100</xdr:colOff>
      <xdr:row>87</xdr:row>
      <xdr:rowOff>25546</xdr:rowOff>
    </xdr:to>
    <xdr:sp macro="" textlink="">
      <xdr:nvSpPr>
        <xdr:cNvPr id="827" name="楕円 826"/>
        <xdr:cNvSpPr/>
      </xdr:nvSpPr>
      <xdr:spPr>
        <a:xfrm>
          <a:off x="19494500" y="14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145869</xdr:rowOff>
    </xdr:from>
    <xdr:to>
      <xdr:col>107</xdr:col>
      <xdr:colOff>50800</xdr:colOff>
      <xdr:row>86</xdr:row>
      <xdr:rowOff>146196</xdr:rowOff>
    </xdr:to>
    <xdr:cxnSp macro="">
      <xdr:nvCxnSpPr>
        <xdr:cNvPr id="828" name="直線コネクタ 827"/>
        <xdr:cNvCxnSpPr/>
      </xdr:nvCxnSpPr>
      <xdr:spPr>
        <a:xfrm flipV="1">
          <a:off x="19545300" y="1489056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95396</xdr:rowOff>
    </xdr:from>
    <xdr:to>
      <xdr:col>98</xdr:col>
      <xdr:colOff>38100</xdr:colOff>
      <xdr:row>87</xdr:row>
      <xdr:rowOff>25546</xdr:rowOff>
    </xdr:to>
    <xdr:sp macro="" textlink="">
      <xdr:nvSpPr>
        <xdr:cNvPr id="829" name="楕円 828"/>
        <xdr:cNvSpPr/>
      </xdr:nvSpPr>
      <xdr:spPr>
        <a:xfrm>
          <a:off x="18605500" y="1484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146196</xdr:rowOff>
    </xdr:from>
    <xdr:to>
      <xdr:col>102</xdr:col>
      <xdr:colOff>114300</xdr:colOff>
      <xdr:row>86</xdr:row>
      <xdr:rowOff>146196</xdr:rowOff>
    </xdr:to>
    <xdr:cxnSp macro="">
      <xdr:nvCxnSpPr>
        <xdr:cNvPr id="830" name="直線コネクタ 829"/>
        <xdr:cNvCxnSpPr/>
      </xdr:nvCxnSpPr>
      <xdr:spPr>
        <a:xfrm>
          <a:off x="18656300" y="14890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831" name="n_1aveValue【消防施設】&#10;一人当たり面積"/>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832" name="n_2aveValue【消防施設】&#10;一人当たり面積"/>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140696</xdr:rowOff>
    </xdr:from>
    <xdr:ext cx="469744" cy="259045"/>
    <xdr:sp macro="" textlink="">
      <xdr:nvSpPr>
        <xdr:cNvPr id="833" name="n_3aveValue【消防施設】&#10;一人当たり面積"/>
        <xdr:cNvSpPr txBox="1"/>
      </xdr:nvSpPr>
      <xdr:spPr>
        <a:xfrm>
          <a:off x="19310427" y="1454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139391</xdr:rowOff>
    </xdr:from>
    <xdr:ext cx="469744" cy="259045"/>
    <xdr:sp macro="" textlink="">
      <xdr:nvSpPr>
        <xdr:cNvPr id="834" name="n_4aveValue【消防施設】&#10;一人当たり面積"/>
        <xdr:cNvSpPr txBox="1"/>
      </xdr:nvSpPr>
      <xdr:spPr>
        <a:xfrm>
          <a:off x="184214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16019</xdr:rowOff>
    </xdr:from>
    <xdr:ext cx="469744" cy="259045"/>
    <xdr:sp macro="" textlink="">
      <xdr:nvSpPr>
        <xdr:cNvPr id="835" name="n_1mainValue【消防施設】&#10;一人当たり面積"/>
        <xdr:cNvSpPr txBox="1"/>
      </xdr:nvSpPr>
      <xdr:spPr>
        <a:xfrm>
          <a:off x="21075727" y="149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16346</xdr:rowOff>
    </xdr:from>
    <xdr:ext cx="469744" cy="259045"/>
    <xdr:sp macro="" textlink="">
      <xdr:nvSpPr>
        <xdr:cNvPr id="836" name="n_2mainValue【消防施設】&#10;一人当たり面積"/>
        <xdr:cNvSpPr txBox="1"/>
      </xdr:nvSpPr>
      <xdr:spPr>
        <a:xfrm>
          <a:off x="20199427" y="1493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16673</xdr:rowOff>
    </xdr:from>
    <xdr:ext cx="469744" cy="259045"/>
    <xdr:sp macro="" textlink="">
      <xdr:nvSpPr>
        <xdr:cNvPr id="837" name="n_3mainValue【消防施設】&#10;一人当たり面積"/>
        <xdr:cNvSpPr txBox="1"/>
      </xdr:nvSpPr>
      <xdr:spPr>
        <a:xfrm>
          <a:off x="19310427" y="14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16673</xdr:rowOff>
    </xdr:from>
    <xdr:ext cx="469744" cy="259045"/>
    <xdr:sp macro="" textlink="">
      <xdr:nvSpPr>
        <xdr:cNvPr id="838" name="n_4mainValue【消防施設】&#10;一人当たり面積"/>
        <xdr:cNvSpPr txBox="1"/>
      </xdr:nvSpPr>
      <xdr:spPr>
        <a:xfrm>
          <a:off x="18421427" y="149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864" name="直線コネクタ 863"/>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6" name="直線コネクタ 86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867" name="【庁舎】&#10;有形固定資産減価償却率最大値テキスト"/>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868" name="直線コネクタ 867"/>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869" name="【庁舎】&#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870" name="フローチャート: 判断 869"/>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871" name="フローチャート: 判断 870"/>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872" name="フローチャート: 判断 871"/>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873" name="フローチャート: 判断 872"/>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874" name="フローチャート: 判断 873"/>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53158</xdr:rowOff>
    </xdr:from>
    <xdr:to>
      <xdr:col>85</xdr:col>
      <xdr:colOff>177800</xdr:colOff>
      <xdr:row>103</xdr:row>
      <xdr:rowOff>154758</xdr:rowOff>
    </xdr:to>
    <xdr:sp macro="" textlink="">
      <xdr:nvSpPr>
        <xdr:cNvPr id="880" name="楕円 879"/>
        <xdr:cNvSpPr/>
      </xdr:nvSpPr>
      <xdr:spPr>
        <a:xfrm>
          <a:off x="162687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76035</xdr:rowOff>
    </xdr:from>
    <xdr:ext cx="405111" cy="259045"/>
    <xdr:sp macro="" textlink="">
      <xdr:nvSpPr>
        <xdr:cNvPr id="881" name="【庁舎】&#10;有形固定資産減価償却率該当値テキスト"/>
        <xdr:cNvSpPr txBox="1"/>
      </xdr:nvSpPr>
      <xdr:spPr>
        <a:xfrm>
          <a:off x="16357600" y="1756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882" name="楕円 881"/>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64770</xdr:rowOff>
    </xdr:from>
    <xdr:to>
      <xdr:col>85</xdr:col>
      <xdr:colOff>127000</xdr:colOff>
      <xdr:row>103</xdr:row>
      <xdr:rowOff>103958</xdr:rowOff>
    </xdr:to>
    <xdr:cxnSp macro="">
      <xdr:nvCxnSpPr>
        <xdr:cNvPr id="883" name="直線コネクタ 882"/>
        <xdr:cNvCxnSpPr/>
      </xdr:nvCxnSpPr>
      <xdr:spPr>
        <a:xfrm>
          <a:off x="15481300" y="17724120"/>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884" name="楕円 883"/>
        <xdr:cNvSpPr/>
      </xdr:nvSpPr>
      <xdr:spPr>
        <a:xfrm>
          <a:off x="14541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27214</xdr:rowOff>
    </xdr:from>
    <xdr:to>
      <xdr:col>81</xdr:col>
      <xdr:colOff>50800</xdr:colOff>
      <xdr:row>103</xdr:row>
      <xdr:rowOff>64770</xdr:rowOff>
    </xdr:to>
    <xdr:cxnSp macro="">
      <xdr:nvCxnSpPr>
        <xdr:cNvPr id="885" name="直線コネクタ 884"/>
        <xdr:cNvCxnSpPr/>
      </xdr:nvCxnSpPr>
      <xdr:spPr>
        <a:xfrm>
          <a:off x="14592300" y="176865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108676</xdr:rowOff>
    </xdr:from>
    <xdr:to>
      <xdr:col>72</xdr:col>
      <xdr:colOff>38100</xdr:colOff>
      <xdr:row>103</xdr:row>
      <xdr:rowOff>38826</xdr:rowOff>
    </xdr:to>
    <xdr:sp macro="" textlink="">
      <xdr:nvSpPr>
        <xdr:cNvPr id="886" name="楕円 885"/>
        <xdr:cNvSpPr/>
      </xdr:nvSpPr>
      <xdr:spPr>
        <a:xfrm>
          <a:off x="13652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159476</xdr:rowOff>
    </xdr:from>
    <xdr:to>
      <xdr:col>76</xdr:col>
      <xdr:colOff>114300</xdr:colOff>
      <xdr:row>103</xdr:row>
      <xdr:rowOff>27214</xdr:rowOff>
    </xdr:to>
    <xdr:cxnSp macro="">
      <xdr:nvCxnSpPr>
        <xdr:cNvPr id="887" name="直線コネクタ 886"/>
        <xdr:cNvCxnSpPr/>
      </xdr:nvCxnSpPr>
      <xdr:spPr>
        <a:xfrm>
          <a:off x="13703300" y="1764737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108676</xdr:rowOff>
    </xdr:from>
    <xdr:to>
      <xdr:col>67</xdr:col>
      <xdr:colOff>101600</xdr:colOff>
      <xdr:row>103</xdr:row>
      <xdr:rowOff>38826</xdr:rowOff>
    </xdr:to>
    <xdr:sp macro="" textlink="">
      <xdr:nvSpPr>
        <xdr:cNvPr id="888" name="楕円 887"/>
        <xdr:cNvSpPr/>
      </xdr:nvSpPr>
      <xdr:spPr>
        <a:xfrm>
          <a:off x="12763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159476</xdr:rowOff>
    </xdr:from>
    <xdr:to>
      <xdr:col>71</xdr:col>
      <xdr:colOff>177800</xdr:colOff>
      <xdr:row>102</xdr:row>
      <xdr:rowOff>159476</xdr:rowOff>
    </xdr:to>
    <xdr:cxnSp macro="">
      <xdr:nvCxnSpPr>
        <xdr:cNvPr id="889" name="直線コネクタ 888"/>
        <xdr:cNvCxnSpPr/>
      </xdr:nvCxnSpPr>
      <xdr:spPr>
        <a:xfrm>
          <a:off x="12814300" y="17647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890" name="n_1aveValue【庁舎】&#10;有形固定資産減価償却率"/>
        <xdr:cNvSpPr txBox="1"/>
      </xdr:nvSpPr>
      <xdr:spPr>
        <a:xfrm>
          <a:off x="15266044" y="1793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891" name="n_2aveValue【庁舎】&#10;有形固定資産減価償却率"/>
        <xdr:cNvSpPr txBox="1"/>
      </xdr:nvSpPr>
      <xdr:spPr>
        <a:xfrm>
          <a:off x="143897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892" name="n_3aveValue【庁舎】&#10;有形固定資産減価償却率"/>
        <xdr:cNvSpPr txBox="1"/>
      </xdr:nvSpPr>
      <xdr:spPr>
        <a:xfrm>
          <a:off x="13500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893"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94" name="n_1mainValue【庁舎】&#10;有形固定資産減価償却率"/>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895" name="n_2mainValue【庁舎】&#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55353</xdr:rowOff>
    </xdr:from>
    <xdr:ext cx="405111" cy="259045"/>
    <xdr:sp macro="" textlink="">
      <xdr:nvSpPr>
        <xdr:cNvPr id="896" name="n_3mainValue【庁舎】&#10;有形固定資産減価償却率"/>
        <xdr:cNvSpPr txBox="1"/>
      </xdr:nvSpPr>
      <xdr:spPr>
        <a:xfrm>
          <a:off x="13500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55353</xdr:rowOff>
    </xdr:from>
    <xdr:ext cx="405111" cy="259045"/>
    <xdr:sp macro="" textlink="">
      <xdr:nvSpPr>
        <xdr:cNvPr id="897" name="n_4mainValue【庁舎】&#10;有形固定資産減価償却率"/>
        <xdr:cNvSpPr txBox="1"/>
      </xdr:nvSpPr>
      <xdr:spPr>
        <a:xfrm>
          <a:off x="12611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7" name="テキスト ボックス 916"/>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9" name="テキスト ボックス 918"/>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921" name="直線コネクタ 920"/>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922" name="【庁舎】&#10;一人当たり面積最小値テキスト"/>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923" name="直線コネクタ 922"/>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924" name="【庁舎】&#10;一人当たり面積最大値テキスト"/>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925" name="直線コネクタ 924"/>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926" name="【庁舎】&#10;一人当たり面積平均値テキスト"/>
        <xdr:cNvSpPr txBox="1"/>
      </xdr:nvSpPr>
      <xdr:spPr>
        <a:xfrm>
          <a:off x="22199600" y="18465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927" name="フローチャート: 判断 926"/>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928" name="フローチャート: 判断 927"/>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929" name="フローチャート: 判断 928"/>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156211</xdr:rowOff>
    </xdr:from>
    <xdr:to>
      <xdr:col>102</xdr:col>
      <xdr:colOff>165100</xdr:colOff>
      <xdr:row>108</xdr:row>
      <xdr:rowOff>86361</xdr:rowOff>
    </xdr:to>
    <xdr:sp macro="" textlink="">
      <xdr:nvSpPr>
        <xdr:cNvPr id="930" name="フローチャート: 判断 929"/>
        <xdr:cNvSpPr/>
      </xdr:nvSpPr>
      <xdr:spPr>
        <a:xfrm>
          <a:off x="19494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158750</xdr:rowOff>
    </xdr:from>
    <xdr:to>
      <xdr:col>98</xdr:col>
      <xdr:colOff>38100</xdr:colOff>
      <xdr:row>108</xdr:row>
      <xdr:rowOff>88900</xdr:rowOff>
    </xdr:to>
    <xdr:sp macro="" textlink="">
      <xdr:nvSpPr>
        <xdr:cNvPr id="931" name="フローチャート: 判断 930"/>
        <xdr:cNvSpPr/>
      </xdr:nvSpPr>
      <xdr:spPr>
        <a:xfrm>
          <a:off x="186055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127127</xdr:rowOff>
    </xdr:from>
    <xdr:to>
      <xdr:col>116</xdr:col>
      <xdr:colOff>114300</xdr:colOff>
      <xdr:row>108</xdr:row>
      <xdr:rowOff>57277</xdr:rowOff>
    </xdr:to>
    <xdr:sp macro="" textlink="">
      <xdr:nvSpPr>
        <xdr:cNvPr id="937" name="楕円 936"/>
        <xdr:cNvSpPr/>
      </xdr:nvSpPr>
      <xdr:spPr>
        <a:xfrm>
          <a:off x="22110700" y="184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86504</xdr:rowOff>
    </xdr:from>
    <xdr:ext cx="469744" cy="259045"/>
    <xdr:sp macro="" textlink="">
      <xdr:nvSpPr>
        <xdr:cNvPr id="938" name="【庁舎】&#10;一人当たり面積該当値テキスト"/>
        <xdr:cNvSpPr txBox="1"/>
      </xdr:nvSpPr>
      <xdr:spPr>
        <a:xfrm>
          <a:off x="22199600" y="1826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127888</xdr:rowOff>
    </xdr:from>
    <xdr:to>
      <xdr:col>112</xdr:col>
      <xdr:colOff>38100</xdr:colOff>
      <xdr:row>108</xdr:row>
      <xdr:rowOff>58038</xdr:rowOff>
    </xdr:to>
    <xdr:sp macro="" textlink="">
      <xdr:nvSpPr>
        <xdr:cNvPr id="939" name="楕円 938"/>
        <xdr:cNvSpPr/>
      </xdr:nvSpPr>
      <xdr:spPr>
        <a:xfrm>
          <a:off x="21272500" y="18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6477</xdr:rowOff>
    </xdr:from>
    <xdr:to>
      <xdr:col>116</xdr:col>
      <xdr:colOff>63500</xdr:colOff>
      <xdr:row>108</xdr:row>
      <xdr:rowOff>7238</xdr:rowOff>
    </xdr:to>
    <xdr:cxnSp macro="">
      <xdr:nvCxnSpPr>
        <xdr:cNvPr id="940" name="直線コネクタ 939"/>
        <xdr:cNvCxnSpPr/>
      </xdr:nvCxnSpPr>
      <xdr:spPr>
        <a:xfrm flipV="1">
          <a:off x="21323300" y="1852307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130175</xdr:rowOff>
    </xdr:from>
    <xdr:to>
      <xdr:col>107</xdr:col>
      <xdr:colOff>101600</xdr:colOff>
      <xdr:row>108</xdr:row>
      <xdr:rowOff>60325</xdr:rowOff>
    </xdr:to>
    <xdr:sp macro="" textlink="">
      <xdr:nvSpPr>
        <xdr:cNvPr id="941" name="楕円 940"/>
        <xdr:cNvSpPr/>
      </xdr:nvSpPr>
      <xdr:spPr>
        <a:xfrm>
          <a:off x="203835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7238</xdr:rowOff>
    </xdr:from>
    <xdr:to>
      <xdr:col>111</xdr:col>
      <xdr:colOff>177800</xdr:colOff>
      <xdr:row>108</xdr:row>
      <xdr:rowOff>9525</xdr:rowOff>
    </xdr:to>
    <xdr:cxnSp macro="">
      <xdr:nvCxnSpPr>
        <xdr:cNvPr id="942" name="直線コネクタ 941"/>
        <xdr:cNvCxnSpPr/>
      </xdr:nvCxnSpPr>
      <xdr:spPr>
        <a:xfrm flipV="1">
          <a:off x="20434300" y="1852383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131572</xdr:rowOff>
    </xdr:from>
    <xdr:to>
      <xdr:col>102</xdr:col>
      <xdr:colOff>165100</xdr:colOff>
      <xdr:row>108</xdr:row>
      <xdr:rowOff>61722</xdr:rowOff>
    </xdr:to>
    <xdr:sp macro="" textlink="">
      <xdr:nvSpPr>
        <xdr:cNvPr id="943" name="楕円 942"/>
        <xdr:cNvSpPr/>
      </xdr:nvSpPr>
      <xdr:spPr>
        <a:xfrm>
          <a:off x="19494500" y="18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9525</xdr:rowOff>
    </xdr:from>
    <xdr:to>
      <xdr:col>107</xdr:col>
      <xdr:colOff>50800</xdr:colOff>
      <xdr:row>108</xdr:row>
      <xdr:rowOff>10922</xdr:rowOff>
    </xdr:to>
    <xdr:cxnSp macro="">
      <xdr:nvCxnSpPr>
        <xdr:cNvPr id="944" name="直線コネクタ 943"/>
        <xdr:cNvCxnSpPr/>
      </xdr:nvCxnSpPr>
      <xdr:spPr>
        <a:xfrm flipV="1">
          <a:off x="19545300" y="18526125"/>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132207</xdr:rowOff>
    </xdr:from>
    <xdr:to>
      <xdr:col>98</xdr:col>
      <xdr:colOff>38100</xdr:colOff>
      <xdr:row>108</xdr:row>
      <xdr:rowOff>62357</xdr:rowOff>
    </xdr:to>
    <xdr:sp macro="" textlink="">
      <xdr:nvSpPr>
        <xdr:cNvPr id="945" name="楕円 944"/>
        <xdr:cNvSpPr/>
      </xdr:nvSpPr>
      <xdr:spPr>
        <a:xfrm>
          <a:off x="18605500" y="184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10922</xdr:rowOff>
    </xdr:from>
    <xdr:to>
      <xdr:col>102</xdr:col>
      <xdr:colOff>114300</xdr:colOff>
      <xdr:row>108</xdr:row>
      <xdr:rowOff>11557</xdr:rowOff>
    </xdr:to>
    <xdr:cxnSp macro="">
      <xdr:nvCxnSpPr>
        <xdr:cNvPr id="946" name="直線コネクタ 945"/>
        <xdr:cNvCxnSpPr/>
      </xdr:nvCxnSpPr>
      <xdr:spPr>
        <a:xfrm flipV="1">
          <a:off x="18656300" y="1852752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66439</xdr:rowOff>
    </xdr:from>
    <xdr:ext cx="469744" cy="259045"/>
    <xdr:sp macro="" textlink="">
      <xdr:nvSpPr>
        <xdr:cNvPr id="947" name="n_1aveValue【庁舎】&#10;一人当たり面積"/>
        <xdr:cNvSpPr txBox="1"/>
      </xdr:nvSpPr>
      <xdr:spPr>
        <a:xfrm>
          <a:off x="21075727" y="18583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73041</xdr:rowOff>
    </xdr:from>
    <xdr:ext cx="469744" cy="259045"/>
    <xdr:sp macro="" textlink="">
      <xdr:nvSpPr>
        <xdr:cNvPr id="948" name="n_2aveValue【庁舎】&#10;一人当たり面積"/>
        <xdr:cNvSpPr txBox="1"/>
      </xdr:nvSpPr>
      <xdr:spPr>
        <a:xfrm>
          <a:off x="20199427" y="185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77488</xdr:rowOff>
    </xdr:from>
    <xdr:ext cx="469744" cy="259045"/>
    <xdr:sp macro="" textlink="">
      <xdr:nvSpPr>
        <xdr:cNvPr id="949" name="n_3aveValue【庁舎】&#10;一人当たり面積"/>
        <xdr:cNvSpPr txBox="1"/>
      </xdr:nvSpPr>
      <xdr:spPr>
        <a:xfrm>
          <a:off x="19310427" y="1859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950" name="n_4aveValue【庁舎】&#10;一人当たり面積"/>
        <xdr:cNvSpPr txBox="1"/>
      </xdr:nvSpPr>
      <xdr:spPr>
        <a:xfrm>
          <a:off x="18421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74565</xdr:rowOff>
    </xdr:from>
    <xdr:ext cx="469744" cy="259045"/>
    <xdr:sp macro="" textlink="">
      <xdr:nvSpPr>
        <xdr:cNvPr id="951" name="n_1mainValue【庁舎】&#10;一人当たり面積"/>
        <xdr:cNvSpPr txBox="1"/>
      </xdr:nvSpPr>
      <xdr:spPr>
        <a:xfrm>
          <a:off x="21075727" y="182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76852</xdr:rowOff>
    </xdr:from>
    <xdr:ext cx="469744" cy="259045"/>
    <xdr:sp macro="" textlink="">
      <xdr:nvSpPr>
        <xdr:cNvPr id="952" name="n_2mainValue【庁舎】&#10;一人当たり面積"/>
        <xdr:cNvSpPr txBox="1"/>
      </xdr:nvSpPr>
      <xdr:spPr>
        <a:xfrm>
          <a:off x="20199427" y="1825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78249</xdr:rowOff>
    </xdr:from>
    <xdr:ext cx="469744" cy="259045"/>
    <xdr:sp macro="" textlink="">
      <xdr:nvSpPr>
        <xdr:cNvPr id="953" name="n_3mainValue【庁舎】&#10;一人当たり面積"/>
        <xdr:cNvSpPr txBox="1"/>
      </xdr:nvSpPr>
      <xdr:spPr>
        <a:xfrm>
          <a:off x="19310427" y="182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78884</xdr:rowOff>
    </xdr:from>
    <xdr:ext cx="469744" cy="259045"/>
    <xdr:sp macro="" textlink="">
      <xdr:nvSpPr>
        <xdr:cNvPr id="954" name="n_4mainValue【庁舎】&#10;一人当たり面積"/>
        <xdr:cNvSpPr txBox="1"/>
      </xdr:nvSpPr>
      <xdr:spPr>
        <a:xfrm>
          <a:off x="18421427" y="182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東日本大震災以降は、帰還困難区域内にある公共施設の改修ができず、年々有形固定資産減価償却率が上昇傾向にあったが、令和元年の帰町に合わせ、復興拠点内において役場本庁舎や福祉施設といった公共施設を整備したことにより、有形固定資産減価償却率が低くなっている。なお、市民会館において令和３年度に交流施設を整備したことにより比率が減少するとともに、令和５年度において震災以前に建設した公共施設を解体したことによりさらに比率が減少することとな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基準財政収入額において、固定資産税算定に係る福島第一原子力発電所構内にある処理水タンク等の大規模償却資産が震災後大きなウエイトを占めている。そのため税収減をカバーできていることにより、震災以前の水準を保っている。</a:t>
          </a:r>
          <a:endParaRPr lang="ja-JP" altLang="ja-JP" sz="1300">
            <a:effectLst/>
          </a:endParaRPr>
        </a:p>
        <a:p>
          <a:r>
            <a:rPr kumimoji="1" lang="ja-JP" altLang="ja-JP" sz="1300">
              <a:solidFill>
                <a:schemeClr val="dk1"/>
              </a:solidFill>
              <a:effectLst/>
              <a:latin typeface="+mn-lt"/>
              <a:ea typeface="+mn-ea"/>
              <a:cs typeface="+mn-cs"/>
            </a:rPr>
            <a:t>　今後は、減価償却等により税収減が見込まれることから、経常的な歳出の削減等に努める。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99906</xdr:rowOff>
    </xdr:from>
    <xdr:to>
      <xdr:col>23</xdr:col>
      <xdr:colOff>133350</xdr:colOff>
      <xdr:row>45</xdr:row>
      <xdr:rowOff>25823</xdr:rowOff>
    </xdr:to>
    <xdr:cxnSp macro="">
      <xdr:nvCxnSpPr>
        <xdr:cNvPr id="63" name="直線コネクタ 62"/>
        <xdr:cNvCxnSpPr/>
      </xdr:nvCxnSpPr>
      <xdr:spPr>
        <a:xfrm flipV="1">
          <a:off x="4953000" y="6615006"/>
          <a:ext cx="0" cy="1126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14834</xdr:rowOff>
    </xdr:from>
    <xdr:ext cx="762000" cy="259045"/>
    <xdr:sp macro="" textlink="">
      <xdr:nvSpPr>
        <xdr:cNvPr id="66" name="財政力最大値テキスト"/>
        <xdr:cNvSpPr txBox="1"/>
      </xdr:nvSpPr>
      <xdr:spPr>
        <a:xfrm>
          <a:off x="5041900" y="6358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99906</xdr:rowOff>
    </xdr:from>
    <xdr:to>
      <xdr:col>24</xdr:col>
      <xdr:colOff>12700</xdr:colOff>
      <xdr:row>38</xdr:row>
      <xdr:rowOff>99906</xdr:rowOff>
    </xdr:to>
    <xdr:cxnSp macro="">
      <xdr:nvCxnSpPr>
        <xdr:cNvPr id="67" name="直線コネクタ 66"/>
        <xdr:cNvCxnSpPr/>
      </xdr:nvCxnSpPr>
      <xdr:spPr>
        <a:xfrm>
          <a:off x="4864100" y="661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99906</xdr:rowOff>
    </xdr:from>
    <xdr:to>
      <xdr:col>23</xdr:col>
      <xdr:colOff>133350</xdr:colOff>
      <xdr:row>38</xdr:row>
      <xdr:rowOff>99906</xdr:rowOff>
    </xdr:to>
    <xdr:cxnSp macro="">
      <xdr:nvCxnSpPr>
        <xdr:cNvPr id="68" name="直線コネクタ 67"/>
        <xdr:cNvCxnSpPr/>
      </xdr:nvCxnSpPr>
      <xdr:spPr>
        <a:xfrm>
          <a:off x="4114800" y="66150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13987</xdr:rowOff>
    </xdr:from>
    <xdr:ext cx="762000" cy="259045"/>
    <xdr:sp macro="" textlink="">
      <xdr:nvSpPr>
        <xdr:cNvPr id="69" name="財政力平均値テキスト"/>
        <xdr:cNvSpPr txBox="1"/>
      </xdr:nvSpPr>
      <xdr:spPr>
        <a:xfrm>
          <a:off x="5041900" y="7557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41910</xdr:rowOff>
    </xdr:from>
    <xdr:to>
      <xdr:col>23</xdr:col>
      <xdr:colOff>184150</xdr:colOff>
      <xdr:row>44</xdr:row>
      <xdr:rowOff>143510</xdr:rowOff>
    </xdr:to>
    <xdr:sp macro="" textlink="">
      <xdr:nvSpPr>
        <xdr:cNvPr id="70" name="フローチャート: 判断 69"/>
        <xdr:cNvSpPr/>
      </xdr:nvSpPr>
      <xdr:spPr>
        <a:xfrm>
          <a:off x="49022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99906</xdr:rowOff>
    </xdr:from>
    <xdr:to>
      <xdr:col>19</xdr:col>
      <xdr:colOff>133350</xdr:colOff>
      <xdr:row>38</xdr:row>
      <xdr:rowOff>107950</xdr:rowOff>
    </xdr:to>
    <xdr:cxnSp macro="">
      <xdr:nvCxnSpPr>
        <xdr:cNvPr id="71" name="直線コネクタ 70"/>
        <xdr:cNvCxnSpPr/>
      </xdr:nvCxnSpPr>
      <xdr:spPr>
        <a:xfrm flipV="1">
          <a:off x="3225800" y="66150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19473</xdr:rowOff>
    </xdr:from>
    <xdr:to>
      <xdr:col>15</xdr:col>
      <xdr:colOff>82550</xdr:colOff>
      <xdr:row>38</xdr:row>
      <xdr:rowOff>107950</xdr:rowOff>
    </xdr:to>
    <xdr:cxnSp macro="">
      <xdr:nvCxnSpPr>
        <xdr:cNvPr id="74" name="直線コネクタ 73"/>
        <xdr:cNvCxnSpPr/>
      </xdr:nvCxnSpPr>
      <xdr:spPr>
        <a:xfrm>
          <a:off x="2336800" y="653457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9737</xdr:rowOff>
    </xdr:from>
    <xdr:to>
      <xdr:col>15</xdr:col>
      <xdr:colOff>133350</xdr:colOff>
      <xdr:row>44</xdr:row>
      <xdr:rowOff>111337</xdr:rowOff>
    </xdr:to>
    <xdr:sp macro="" textlink="">
      <xdr:nvSpPr>
        <xdr:cNvPr id="75" name="フローチャート: 判断 74"/>
        <xdr:cNvSpPr/>
      </xdr:nvSpPr>
      <xdr:spPr>
        <a:xfrm>
          <a:off x="3175000" y="755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76" name="テキスト ボックス 75"/>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102447</xdr:rowOff>
    </xdr:from>
    <xdr:to>
      <xdr:col>11</xdr:col>
      <xdr:colOff>31750</xdr:colOff>
      <xdr:row>38</xdr:row>
      <xdr:rowOff>19473</xdr:rowOff>
    </xdr:to>
    <xdr:cxnSp macro="">
      <xdr:nvCxnSpPr>
        <xdr:cNvPr id="77" name="直線コネクタ 76"/>
        <xdr:cNvCxnSpPr/>
      </xdr:nvCxnSpPr>
      <xdr:spPr>
        <a:xfrm>
          <a:off x="1447800" y="644609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41910</xdr:rowOff>
    </xdr:from>
    <xdr:to>
      <xdr:col>11</xdr:col>
      <xdr:colOff>82550</xdr:colOff>
      <xdr:row>44</xdr:row>
      <xdr:rowOff>143510</xdr:rowOff>
    </xdr:to>
    <xdr:sp macro="" textlink="">
      <xdr:nvSpPr>
        <xdr:cNvPr id="78" name="フローチャート: 判断 77"/>
        <xdr:cNvSpPr/>
      </xdr:nvSpPr>
      <xdr:spPr>
        <a:xfrm>
          <a:off x="2286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79" name="テキスト ボックス 78"/>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49106</xdr:rowOff>
    </xdr:from>
    <xdr:to>
      <xdr:col>23</xdr:col>
      <xdr:colOff>184150</xdr:colOff>
      <xdr:row>38</xdr:row>
      <xdr:rowOff>150706</xdr:rowOff>
    </xdr:to>
    <xdr:sp macro="" textlink="">
      <xdr:nvSpPr>
        <xdr:cNvPr id="87" name="楕円 86"/>
        <xdr:cNvSpPr/>
      </xdr:nvSpPr>
      <xdr:spPr>
        <a:xfrm>
          <a:off x="49022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141833</xdr:rowOff>
    </xdr:from>
    <xdr:ext cx="762000" cy="259045"/>
    <xdr:sp macro="" textlink="">
      <xdr:nvSpPr>
        <xdr:cNvPr id="88" name="財政力該当値テキスト"/>
        <xdr:cNvSpPr txBox="1"/>
      </xdr:nvSpPr>
      <xdr:spPr>
        <a:xfrm>
          <a:off x="5041900" y="648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49106</xdr:rowOff>
    </xdr:from>
    <xdr:to>
      <xdr:col>19</xdr:col>
      <xdr:colOff>184150</xdr:colOff>
      <xdr:row>38</xdr:row>
      <xdr:rowOff>150706</xdr:rowOff>
    </xdr:to>
    <xdr:sp macro="" textlink="">
      <xdr:nvSpPr>
        <xdr:cNvPr id="89" name="楕円 88"/>
        <xdr:cNvSpPr/>
      </xdr:nvSpPr>
      <xdr:spPr>
        <a:xfrm>
          <a:off x="4064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160884</xdr:rowOff>
    </xdr:from>
    <xdr:ext cx="736600" cy="259045"/>
    <xdr:sp macro="" textlink="">
      <xdr:nvSpPr>
        <xdr:cNvPr id="90" name="テキスト ボックス 89"/>
        <xdr:cNvSpPr txBox="1"/>
      </xdr:nvSpPr>
      <xdr:spPr>
        <a:xfrm>
          <a:off x="3733800" y="6333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57150</xdr:rowOff>
    </xdr:from>
    <xdr:to>
      <xdr:col>15</xdr:col>
      <xdr:colOff>133350</xdr:colOff>
      <xdr:row>38</xdr:row>
      <xdr:rowOff>158750</xdr:rowOff>
    </xdr:to>
    <xdr:sp macro="" textlink="">
      <xdr:nvSpPr>
        <xdr:cNvPr id="91" name="楕円 90"/>
        <xdr:cNvSpPr/>
      </xdr:nvSpPr>
      <xdr:spPr>
        <a:xfrm>
          <a:off x="3175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168927</xdr:rowOff>
    </xdr:from>
    <xdr:ext cx="762000" cy="259045"/>
    <xdr:sp macro="" textlink="">
      <xdr:nvSpPr>
        <xdr:cNvPr id="92" name="テキスト ボックス 91"/>
        <xdr:cNvSpPr txBox="1"/>
      </xdr:nvSpPr>
      <xdr:spPr>
        <a:xfrm>
          <a:off x="2844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140123</xdr:rowOff>
    </xdr:from>
    <xdr:to>
      <xdr:col>11</xdr:col>
      <xdr:colOff>82550</xdr:colOff>
      <xdr:row>38</xdr:row>
      <xdr:rowOff>70273</xdr:rowOff>
    </xdr:to>
    <xdr:sp macro="" textlink="">
      <xdr:nvSpPr>
        <xdr:cNvPr id="93" name="楕円 92"/>
        <xdr:cNvSpPr/>
      </xdr:nvSpPr>
      <xdr:spPr>
        <a:xfrm>
          <a:off x="2286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80450</xdr:rowOff>
    </xdr:from>
    <xdr:ext cx="762000" cy="259045"/>
    <xdr:sp macro="" textlink="">
      <xdr:nvSpPr>
        <xdr:cNvPr id="94" name="テキスト ボックス 93"/>
        <xdr:cNvSpPr txBox="1"/>
      </xdr:nvSpPr>
      <xdr:spPr>
        <a:xfrm>
          <a:off x="1955800" y="62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51647</xdr:rowOff>
    </xdr:from>
    <xdr:to>
      <xdr:col>7</xdr:col>
      <xdr:colOff>31750</xdr:colOff>
      <xdr:row>37</xdr:row>
      <xdr:rowOff>153247</xdr:rowOff>
    </xdr:to>
    <xdr:sp macro="" textlink="">
      <xdr:nvSpPr>
        <xdr:cNvPr id="95" name="楕円 94"/>
        <xdr:cNvSpPr/>
      </xdr:nvSpPr>
      <xdr:spPr>
        <a:xfrm>
          <a:off x="1397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163424</xdr:rowOff>
    </xdr:from>
    <xdr:ext cx="762000" cy="259045"/>
    <xdr:sp macro="" textlink="">
      <xdr:nvSpPr>
        <xdr:cNvPr id="96" name="テキスト ボックス 95"/>
        <xdr:cNvSpPr txBox="1"/>
      </xdr:nvSpPr>
      <xdr:spPr>
        <a:xfrm>
          <a:off x="1066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震災後、減免している税収減があり、固定資産税（大規模償却資産）も税収減となった。そのため今年度は前年度と比較して</a:t>
          </a:r>
          <a:r>
            <a:rPr kumimoji="1" lang="en-US" altLang="ja-JP" sz="1300">
              <a:solidFill>
                <a:schemeClr val="dk1"/>
              </a:solidFill>
              <a:effectLst/>
              <a:latin typeface="+mn-lt"/>
              <a:ea typeface="+mn-ea"/>
              <a:cs typeface="+mn-cs"/>
            </a:rPr>
            <a:t>3.1</a:t>
          </a:r>
          <a:r>
            <a:rPr kumimoji="1" lang="ja-JP" altLang="en-US" sz="1300">
              <a:solidFill>
                <a:schemeClr val="dk1"/>
              </a:solidFill>
              <a:effectLst/>
              <a:latin typeface="+mn-lt"/>
              <a:ea typeface="+mn-ea"/>
              <a:cs typeface="+mn-cs"/>
            </a:rPr>
            <a:t>％の増となった。</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4" name="直線コネクタ 123"/>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5" name="財政構造の弾力性最小値テキスト"/>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6" name="直線コネクタ 125"/>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7" name="財政構造の弾力性最大値テキスト"/>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28" name="直線コネクタ 127"/>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143510</xdr:rowOff>
    </xdr:from>
    <xdr:to>
      <xdr:col>23</xdr:col>
      <xdr:colOff>133350</xdr:colOff>
      <xdr:row>62</xdr:row>
      <xdr:rowOff>46863</xdr:rowOff>
    </xdr:to>
    <xdr:cxnSp macro="">
      <xdr:nvCxnSpPr>
        <xdr:cNvPr id="129" name="直線コネクタ 128"/>
        <xdr:cNvCxnSpPr/>
      </xdr:nvCxnSpPr>
      <xdr:spPr>
        <a:xfrm>
          <a:off x="4114800" y="10601960"/>
          <a:ext cx="8382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0" name="財政構造の弾力性平均値テキスト"/>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1" name="フローチャート: 判断 130"/>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62</xdr:row>
      <xdr:rowOff>99949</xdr:rowOff>
    </xdr:to>
    <xdr:cxnSp macro="">
      <xdr:nvCxnSpPr>
        <xdr:cNvPr id="132" name="直線コネクタ 131"/>
        <xdr:cNvCxnSpPr/>
      </xdr:nvCxnSpPr>
      <xdr:spPr>
        <a:xfrm flipV="1">
          <a:off x="3225800" y="10601960"/>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3" name="フローチャート: 判断 132"/>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4" name="テキスト ボックス 133"/>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99949</xdr:rowOff>
    </xdr:from>
    <xdr:to>
      <xdr:col>15</xdr:col>
      <xdr:colOff>82550</xdr:colOff>
      <xdr:row>62</xdr:row>
      <xdr:rowOff>112014</xdr:rowOff>
    </xdr:to>
    <xdr:cxnSp macro="">
      <xdr:nvCxnSpPr>
        <xdr:cNvPr id="135" name="直線コネクタ 134"/>
        <xdr:cNvCxnSpPr/>
      </xdr:nvCxnSpPr>
      <xdr:spPr>
        <a:xfrm flipV="1">
          <a:off x="2336800" y="1072984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6" name="フローチャート: 判断 135"/>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7" name="テキスト ボックス 136"/>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63881</xdr:rowOff>
    </xdr:from>
    <xdr:to>
      <xdr:col>11</xdr:col>
      <xdr:colOff>31750</xdr:colOff>
      <xdr:row>62</xdr:row>
      <xdr:rowOff>112014</xdr:rowOff>
    </xdr:to>
    <xdr:cxnSp macro="">
      <xdr:nvCxnSpPr>
        <xdr:cNvPr id="138" name="直線コネクタ 137"/>
        <xdr:cNvCxnSpPr/>
      </xdr:nvCxnSpPr>
      <xdr:spPr>
        <a:xfrm>
          <a:off x="1447800" y="10522331"/>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114046</xdr:rowOff>
    </xdr:from>
    <xdr:to>
      <xdr:col>11</xdr:col>
      <xdr:colOff>82550</xdr:colOff>
      <xdr:row>65</xdr:row>
      <xdr:rowOff>44196</xdr:rowOff>
    </xdr:to>
    <xdr:sp macro="" textlink="">
      <xdr:nvSpPr>
        <xdr:cNvPr id="139" name="フローチャート: 判断 138"/>
        <xdr:cNvSpPr/>
      </xdr:nvSpPr>
      <xdr:spPr>
        <a:xfrm>
          <a:off x="2286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28973</xdr:rowOff>
    </xdr:from>
    <xdr:ext cx="762000" cy="259045"/>
    <xdr:sp macro="" textlink="">
      <xdr:nvSpPr>
        <xdr:cNvPr id="140" name="テキスト ボックス 139"/>
        <xdr:cNvSpPr txBox="1"/>
      </xdr:nvSpPr>
      <xdr:spPr>
        <a:xfrm>
          <a:off x="1955800" y="1117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145415</xdr:rowOff>
    </xdr:from>
    <xdr:to>
      <xdr:col>7</xdr:col>
      <xdr:colOff>31750</xdr:colOff>
      <xdr:row>65</xdr:row>
      <xdr:rowOff>75565</xdr:rowOff>
    </xdr:to>
    <xdr:sp macro="" textlink="">
      <xdr:nvSpPr>
        <xdr:cNvPr id="141" name="フローチャート: 判断 140"/>
        <xdr:cNvSpPr/>
      </xdr:nvSpPr>
      <xdr:spPr>
        <a:xfrm>
          <a:off x="1397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60342</xdr:rowOff>
    </xdr:from>
    <xdr:ext cx="762000" cy="259045"/>
    <xdr:sp macro="" textlink="">
      <xdr:nvSpPr>
        <xdr:cNvPr id="142" name="テキスト ボックス 141"/>
        <xdr:cNvSpPr txBox="1"/>
      </xdr:nvSpPr>
      <xdr:spPr>
        <a:xfrm>
          <a:off x="1066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167513</xdr:rowOff>
    </xdr:from>
    <xdr:to>
      <xdr:col>23</xdr:col>
      <xdr:colOff>184150</xdr:colOff>
      <xdr:row>62</xdr:row>
      <xdr:rowOff>97663</xdr:rowOff>
    </xdr:to>
    <xdr:sp macro="" textlink="">
      <xdr:nvSpPr>
        <xdr:cNvPr id="148" name="楕円 147"/>
        <xdr:cNvSpPr/>
      </xdr:nvSpPr>
      <xdr:spPr>
        <a:xfrm>
          <a:off x="49022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12590</xdr:rowOff>
    </xdr:from>
    <xdr:ext cx="762000" cy="259045"/>
    <xdr:sp macro="" textlink="">
      <xdr:nvSpPr>
        <xdr:cNvPr id="149" name="財政構造の弾力性該当値テキスト"/>
        <xdr:cNvSpPr txBox="1"/>
      </xdr:nvSpPr>
      <xdr:spPr>
        <a:xfrm>
          <a:off x="5041900" y="1047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0" name="楕円 149"/>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1" name="テキスト ボックス 150"/>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49149</xdr:rowOff>
    </xdr:from>
    <xdr:to>
      <xdr:col>15</xdr:col>
      <xdr:colOff>133350</xdr:colOff>
      <xdr:row>62</xdr:row>
      <xdr:rowOff>150749</xdr:rowOff>
    </xdr:to>
    <xdr:sp macro="" textlink="">
      <xdr:nvSpPr>
        <xdr:cNvPr id="152" name="楕円 151"/>
        <xdr:cNvSpPr/>
      </xdr:nvSpPr>
      <xdr:spPr>
        <a:xfrm>
          <a:off x="3175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160926</xdr:rowOff>
    </xdr:from>
    <xdr:ext cx="762000" cy="259045"/>
    <xdr:sp macro="" textlink="">
      <xdr:nvSpPr>
        <xdr:cNvPr id="153" name="テキスト ボックス 152"/>
        <xdr:cNvSpPr txBox="1"/>
      </xdr:nvSpPr>
      <xdr:spPr>
        <a:xfrm>
          <a:off x="2844800" y="104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61214</xdr:rowOff>
    </xdr:from>
    <xdr:to>
      <xdr:col>11</xdr:col>
      <xdr:colOff>82550</xdr:colOff>
      <xdr:row>62</xdr:row>
      <xdr:rowOff>162814</xdr:rowOff>
    </xdr:to>
    <xdr:sp macro="" textlink="">
      <xdr:nvSpPr>
        <xdr:cNvPr id="154" name="楕円 153"/>
        <xdr:cNvSpPr/>
      </xdr:nvSpPr>
      <xdr:spPr>
        <a:xfrm>
          <a:off x="2286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55" name="テキスト ボックス 154"/>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13081</xdr:rowOff>
    </xdr:from>
    <xdr:to>
      <xdr:col>7</xdr:col>
      <xdr:colOff>31750</xdr:colOff>
      <xdr:row>61</xdr:row>
      <xdr:rowOff>114681</xdr:rowOff>
    </xdr:to>
    <xdr:sp macro="" textlink="">
      <xdr:nvSpPr>
        <xdr:cNvPr id="156" name="楕円 155"/>
        <xdr:cNvSpPr/>
      </xdr:nvSpPr>
      <xdr:spPr>
        <a:xfrm>
          <a:off x="1397000" y="104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124858</xdr:rowOff>
    </xdr:from>
    <xdr:ext cx="762000" cy="259045"/>
    <xdr:sp macro="" textlink="">
      <xdr:nvSpPr>
        <xdr:cNvPr id="157" name="テキスト ボックス 156"/>
        <xdr:cNvSpPr txBox="1"/>
      </xdr:nvSpPr>
      <xdr:spPr>
        <a:xfrm>
          <a:off x="1066800" y="10240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[530,909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東日本大震災及びそれに伴う原子力発電所事故後、数年は事業減少等により決算額が低下していた時期があったが、町の復旧、復興事業等の増加に比例して増加していた。今年度は昨年度と比較し、</a:t>
          </a:r>
          <a:r>
            <a:rPr kumimoji="1" lang="en-US" altLang="ja-JP" sz="1300">
              <a:solidFill>
                <a:schemeClr val="dk1"/>
              </a:solidFill>
              <a:effectLst/>
              <a:latin typeface="+mn-lt"/>
              <a:ea typeface="+mn-ea"/>
              <a:cs typeface="+mn-cs"/>
            </a:rPr>
            <a:t>108,374</a:t>
          </a:r>
          <a:r>
            <a:rPr kumimoji="1" lang="ja-JP" altLang="ja-JP" sz="1300">
              <a:solidFill>
                <a:schemeClr val="dk1"/>
              </a:solidFill>
              <a:effectLst/>
              <a:latin typeface="+mn-lt"/>
              <a:ea typeface="+mn-ea"/>
              <a:cs typeface="+mn-cs"/>
            </a:rPr>
            <a:t>円増加しているが、復旧・復興事業の進捗などによって、今後も年度により増減すると見込んでいる。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6" name="直線コネクタ 185"/>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7" name="人件費・物件費等の状況最小値テキスト"/>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88" name="直線コネクタ 187"/>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89" name="人件費・物件費等の状況最大値テキスト"/>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0" name="直線コネクタ 189"/>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83147</xdr:rowOff>
    </xdr:from>
    <xdr:to>
      <xdr:col>23</xdr:col>
      <xdr:colOff>133350</xdr:colOff>
      <xdr:row>81</xdr:row>
      <xdr:rowOff>126730</xdr:rowOff>
    </xdr:to>
    <xdr:cxnSp macro="">
      <xdr:nvCxnSpPr>
        <xdr:cNvPr id="191" name="直線コネクタ 190"/>
        <xdr:cNvCxnSpPr/>
      </xdr:nvCxnSpPr>
      <xdr:spPr>
        <a:xfrm>
          <a:off x="4114800" y="13970597"/>
          <a:ext cx="838200" cy="4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111508</xdr:rowOff>
    </xdr:from>
    <xdr:ext cx="762000" cy="259045"/>
    <xdr:sp macro="" textlink="">
      <xdr:nvSpPr>
        <xdr:cNvPr id="192" name="人件費・物件費等の状況平均値テキスト"/>
        <xdr:cNvSpPr txBox="1"/>
      </xdr:nvSpPr>
      <xdr:spPr>
        <a:xfrm>
          <a:off x="5041900" y="13998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3" name="フローチャート: 判断 192"/>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45617</xdr:rowOff>
    </xdr:from>
    <xdr:to>
      <xdr:col>19</xdr:col>
      <xdr:colOff>133350</xdr:colOff>
      <xdr:row>81</xdr:row>
      <xdr:rowOff>83147</xdr:rowOff>
    </xdr:to>
    <xdr:cxnSp macro="">
      <xdr:nvCxnSpPr>
        <xdr:cNvPr id="194" name="直線コネクタ 193"/>
        <xdr:cNvCxnSpPr/>
      </xdr:nvCxnSpPr>
      <xdr:spPr>
        <a:xfrm>
          <a:off x="3225800" y="13933067"/>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5" name="フローチャート: 判断 194"/>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6" name="テキスト ボックス 195"/>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45617</xdr:rowOff>
    </xdr:from>
    <xdr:to>
      <xdr:col>15</xdr:col>
      <xdr:colOff>82550</xdr:colOff>
      <xdr:row>81</xdr:row>
      <xdr:rowOff>57758</xdr:rowOff>
    </xdr:to>
    <xdr:cxnSp macro="">
      <xdr:nvCxnSpPr>
        <xdr:cNvPr id="197" name="直線コネクタ 196"/>
        <xdr:cNvCxnSpPr/>
      </xdr:nvCxnSpPr>
      <xdr:spPr>
        <a:xfrm flipV="1">
          <a:off x="2336800" y="13933067"/>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198" name="フローチャート: 判断 197"/>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199" name="テキスト ボックス 198"/>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57758</xdr:rowOff>
    </xdr:from>
    <xdr:to>
      <xdr:col>11</xdr:col>
      <xdr:colOff>31750</xdr:colOff>
      <xdr:row>81</xdr:row>
      <xdr:rowOff>69931</xdr:rowOff>
    </xdr:to>
    <xdr:cxnSp macro="">
      <xdr:nvCxnSpPr>
        <xdr:cNvPr id="200" name="直線コネクタ 199"/>
        <xdr:cNvCxnSpPr/>
      </xdr:nvCxnSpPr>
      <xdr:spPr>
        <a:xfrm flipV="1">
          <a:off x="1447800" y="13945208"/>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50434</xdr:rowOff>
    </xdr:from>
    <xdr:to>
      <xdr:col>11</xdr:col>
      <xdr:colOff>82550</xdr:colOff>
      <xdr:row>81</xdr:row>
      <xdr:rowOff>152034</xdr:rowOff>
    </xdr:to>
    <xdr:sp macro="" textlink="">
      <xdr:nvSpPr>
        <xdr:cNvPr id="201" name="フローチャート: 判断 200"/>
        <xdr:cNvSpPr/>
      </xdr:nvSpPr>
      <xdr:spPr>
        <a:xfrm>
          <a:off x="2286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136811</xdr:rowOff>
    </xdr:from>
    <xdr:ext cx="762000" cy="259045"/>
    <xdr:sp macro="" textlink="">
      <xdr:nvSpPr>
        <xdr:cNvPr id="202" name="テキスト ボックス 201"/>
        <xdr:cNvSpPr txBox="1"/>
      </xdr:nvSpPr>
      <xdr:spPr>
        <a:xfrm>
          <a:off x="1955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34699</xdr:rowOff>
    </xdr:from>
    <xdr:to>
      <xdr:col>7</xdr:col>
      <xdr:colOff>31750</xdr:colOff>
      <xdr:row>81</xdr:row>
      <xdr:rowOff>136299</xdr:rowOff>
    </xdr:to>
    <xdr:sp macro="" textlink="">
      <xdr:nvSpPr>
        <xdr:cNvPr id="203" name="フローチャート: 判断 202"/>
        <xdr:cNvSpPr/>
      </xdr:nvSpPr>
      <xdr:spPr>
        <a:xfrm>
          <a:off x="1397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121076</xdr:rowOff>
    </xdr:from>
    <xdr:ext cx="762000" cy="259045"/>
    <xdr:sp macro="" textlink="">
      <xdr:nvSpPr>
        <xdr:cNvPr id="204" name="テキスト ボックス 203"/>
        <xdr:cNvSpPr txBox="1"/>
      </xdr:nvSpPr>
      <xdr:spPr>
        <a:xfrm>
          <a:off x="1066800" y="1400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75930</xdr:rowOff>
    </xdr:from>
    <xdr:to>
      <xdr:col>23</xdr:col>
      <xdr:colOff>184150</xdr:colOff>
      <xdr:row>82</xdr:row>
      <xdr:rowOff>6080</xdr:rowOff>
    </xdr:to>
    <xdr:sp macro="" textlink="">
      <xdr:nvSpPr>
        <xdr:cNvPr id="210" name="楕円 209"/>
        <xdr:cNvSpPr/>
      </xdr:nvSpPr>
      <xdr:spPr>
        <a:xfrm>
          <a:off x="4902200" y="139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168657</xdr:rowOff>
    </xdr:from>
    <xdr:ext cx="762000" cy="259045"/>
    <xdr:sp macro="" textlink="">
      <xdr:nvSpPr>
        <xdr:cNvPr id="211" name="人件費・物件費等の状況該当値テキスト"/>
        <xdr:cNvSpPr txBox="1"/>
      </xdr:nvSpPr>
      <xdr:spPr>
        <a:xfrm>
          <a:off x="5041900" y="1388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32347</xdr:rowOff>
    </xdr:from>
    <xdr:to>
      <xdr:col>19</xdr:col>
      <xdr:colOff>184150</xdr:colOff>
      <xdr:row>81</xdr:row>
      <xdr:rowOff>133947</xdr:rowOff>
    </xdr:to>
    <xdr:sp macro="" textlink="">
      <xdr:nvSpPr>
        <xdr:cNvPr id="212" name="楕円 211"/>
        <xdr:cNvSpPr/>
      </xdr:nvSpPr>
      <xdr:spPr>
        <a:xfrm>
          <a:off x="4064000" y="139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144124</xdr:rowOff>
    </xdr:from>
    <xdr:ext cx="736600" cy="259045"/>
    <xdr:sp macro="" textlink="">
      <xdr:nvSpPr>
        <xdr:cNvPr id="213" name="テキスト ボックス 212"/>
        <xdr:cNvSpPr txBox="1"/>
      </xdr:nvSpPr>
      <xdr:spPr>
        <a:xfrm>
          <a:off x="3733800" y="13688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166267</xdr:rowOff>
    </xdr:from>
    <xdr:to>
      <xdr:col>15</xdr:col>
      <xdr:colOff>133350</xdr:colOff>
      <xdr:row>81</xdr:row>
      <xdr:rowOff>96417</xdr:rowOff>
    </xdr:to>
    <xdr:sp macro="" textlink="">
      <xdr:nvSpPr>
        <xdr:cNvPr id="214" name="楕円 213"/>
        <xdr:cNvSpPr/>
      </xdr:nvSpPr>
      <xdr:spPr>
        <a:xfrm>
          <a:off x="3175000" y="138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106594</xdr:rowOff>
    </xdr:from>
    <xdr:ext cx="762000" cy="259045"/>
    <xdr:sp macro="" textlink="">
      <xdr:nvSpPr>
        <xdr:cNvPr id="215" name="テキスト ボックス 214"/>
        <xdr:cNvSpPr txBox="1"/>
      </xdr:nvSpPr>
      <xdr:spPr>
        <a:xfrm>
          <a:off x="2844800" y="1365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6958</xdr:rowOff>
    </xdr:from>
    <xdr:to>
      <xdr:col>11</xdr:col>
      <xdr:colOff>82550</xdr:colOff>
      <xdr:row>81</xdr:row>
      <xdr:rowOff>108558</xdr:rowOff>
    </xdr:to>
    <xdr:sp macro="" textlink="">
      <xdr:nvSpPr>
        <xdr:cNvPr id="216" name="楕円 215"/>
        <xdr:cNvSpPr/>
      </xdr:nvSpPr>
      <xdr:spPr>
        <a:xfrm>
          <a:off x="2286000" y="1389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118735</xdr:rowOff>
    </xdr:from>
    <xdr:ext cx="762000" cy="259045"/>
    <xdr:sp macro="" textlink="">
      <xdr:nvSpPr>
        <xdr:cNvPr id="217" name="テキスト ボックス 216"/>
        <xdr:cNvSpPr txBox="1"/>
      </xdr:nvSpPr>
      <xdr:spPr>
        <a:xfrm>
          <a:off x="1955800" y="136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19131</xdr:rowOff>
    </xdr:from>
    <xdr:to>
      <xdr:col>7</xdr:col>
      <xdr:colOff>31750</xdr:colOff>
      <xdr:row>81</xdr:row>
      <xdr:rowOff>120731</xdr:rowOff>
    </xdr:to>
    <xdr:sp macro="" textlink="">
      <xdr:nvSpPr>
        <xdr:cNvPr id="218" name="楕円 217"/>
        <xdr:cNvSpPr/>
      </xdr:nvSpPr>
      <xdr:spPr>
        <a:xfrm>
          <a:off x="1397000" y="139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130908</xdr:rowOff>
    </xdr:from>
    <xdr:ext cx="762000" cy="259045"/>
    <xdr:sp macro="" textlink="">
      <xdr:nvSpPr>
        <xdr:cNvPr id="219" name="テキスト ボックス 218"/>
        <xdr:cNvSpPr txBox="1"/>
      </xdr:nvSpPr>
      <xdr:spPr>
        <a:xfrm>
          <a:off x="1066800" y="1367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ラスパイレス指数は前年度より</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ポイント低くなった。主な要因として、同経験年数の在職者と比較し給与月額の低い任期付職員を採用していることなどが挙げられる。</a:t>
          </a:r>
          <a:endParaRPr lang="ja-JP" altLang="ja-JP" sz="1300">
            <a:effectLst/>
          </a:endParaRPr>
        </a:p>
        <a:p>
          <a:r>
            <a:rPr kumimoji="1" lang="ja-JP" altLang="ja-JP" sz="1300">
              <a:solidFill>
                <a:schemeClr val="dk1"/>
              </a:solidFill>
              <a:effectLst/>
              <a:latin typeface="+mn-lt"/>
              <a:ea typeface="+mn-ea"/>
              <a:cs typeface="+mn-cs"/>
            </a:rPr>
            <a:t>　類似団体平均値を若干上回っていることから、今後も給与水準の適正化に努めていく。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6" name="直線コネクタ 245"/>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7" name="給与水準   （国との比較）最小値テキスト"/>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8" name="直線コネクタ 247"/>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49" name="給与水準   （国との比較）最大値テキスト"/>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0" name="直線コネクタ 249"/>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19304</xdr:rowOff>
    </xdr:from>
    <xdr:to>
      <xdr:col>81</xdr:col>
      <xdr:colOff>44450</xdr:colOff>
      <xdr:row>88</xdr:row>
      <xdr:rowOff>48261</xdr:rowOff>
    </xdr:to>
    <xdr:cxnSp macro="">
      <xdr:nvCxnSpPr>
        <xdr:cNvPr id="251" name="直線コネクタ 250"/>
        <xdr:cNvCxnSpPr/>
      </xdr:nvCxnSpPr>
      <xdr:spPr>
        <a:xfrm flipV="1">
          <a:off x="16179800" y="15106904"/>
          <a:ext cx="8382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2" name="給与水準   （国との比較）平均値テキスト"/>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3" name="フローチャート: 判断 252"/>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62737</xdr:rowOff>
    </xdr:to>
    <xdr:cxnSp macro="">
      <xdr:nvCxnSpPr>
        <xdr:cNvPr id="254" name="直線コネクタ 253"/>
        <xdr:cNvCxnSpPr/>
      </xdr:nvCxnSpPr>
      <xdr:spPr>
        <a:xfrm flipV="1">
          <a:off x="15290800" y="15135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5" name="フローチャート: 判断 254"/>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6" name="テキスト ボックス 255"/>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142494</xdr:rowOff>
    </xdr:from>
    <xdr:to>
      <xdr:col>72</xdr:col>
      <xdr:colOff>203200</xdr:colOff>
      <xdr:row>88</xdr:row>
      <xdr:rowOff>62737</xdr:rowOff>
    </xdr:to>
    <xdr:cxnSp macro="">
      <xdr:nvCxnSpPr>
        <xdr:cNvPr id="257" name="直線コネクタ 256"/>
        <xdr:cNvCxnSpPr/>
      </xdr:nvCxnSpPr>
      <xdr:spPr>
        <a:xfrm>
          <a:off x="14401800" y="15058644"/>
          <a:ext cx="889000" cy="9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58" name="フローチャート: 判断 257"/>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59" name="テキスト ボックス 258"/>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108713</xdr:rowOff>
    </xdr:from>
    <xdr:to>
      <xdr:col>68</xdr:col>
      <xdr:colOff>152400</xdr:colOff>
      <xdr:row>87</xdr:row>
      <xdr:rowOff>142494</xdr:rowOff>
    </xdr:to>
    <xdr:cxnSp macro="">
      <xdr:nvCxnSpPr>
        <xdr:cNvPr id="260" name="直線コネクタ 259"/>
        <xdr:cNvCxnSpPr/>
      </xdr:nvCxnSpPr>
      <xdr:spPr>
        <a:xfrm>
          <a:off x="13512800" y="1502486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1" name="フローチャート: 判断 260"/>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2" name="テキスト ボックス 261"/>
        <xdr:cNvSpPr txBox="1"/>
      </xdr:nvSpPr>
      <xdr:spPr>
        <a:xfrm>
          <a:off x="14020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3" name="フローチャート: 判断 262"/>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4" name="テキスト ボックス 263"/>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70" name="楕円 269"/>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112031</xdr:rowOff>
    </xdr:from>
    <xdr:ext cx="762000" cy="259045"/>
    <xdr:sp macro="" textlink="">
      <xdr:nvSpPr>
        <xdr:cNvPr id="271" name="給与水準   （国との比較）該当値テキスト"/>
        <xdr:cNvSpPr txBox="1"/>
      </xdr:nvSpPr>
      <xdr:spPr>
        <a:xfrm>
          <a:off x="17106900" y="150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168911</xdr:rowOff>
    </xdr:from>
    <xdr:to>
      <xdr:col>77</xdr:col>
      <xdr:colOff>95250</xdr:colOff>
      <xdr:row>88</xdr:row>
      <xdr:rowOff>99061</xdr:rowOff>
    </xdr:to>
    <xdr:sp macro="" textlink="">
      <xdr:nvSpPr>
        <xdr:cNvPr id="272" name="楕円 271"/>
        <xdr:cNvSpPr/>
      </xdr:nvSpPr>
      <xdr:spPr>
        <a:xfrm>
          <a:off x="16129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83838</xdr:rowOff>
    </xdr:from>
    <xdr:ext cx="736600" cy="259045"/>
    <xdr:sp macro="" textlink="">
      <xdr:nvSpPr>
        <xdr:cNvPr id="273" name="テキスト ボックス 272"/>
        <xdr:cNvSpPr txBox="1"/>
      </xdr:nvSpPr>
      <xdr:spPr>
        <a:xfrm>
          <a:off x="15798800" y="1517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11937</xdr:rowOff>
    </xdr:from>
    <xdr:to>
      <xdr:col>73</xdr:col>
      <xdr:colOff>44450</xdr:colOff>
      <xdr:row>88</xdr:row>
      <xdr:rowOff>113537</xdr:rowOff>
    </xdr:to>
    <xdr:sp macro="" textlink="">
      <xdr:nvSpPr>
        <xdr:cNvPr id="274" name="楕円 273"/>
        <xdr:cNvSpPr/>
      </xdr:nvSpPr>
      <xdr:spPr>
        <a:xfrm>
          <a:off x="15240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98314</xdr:rowOff>
    </xdr:from>
    <xdr:ext cx="762000" cy="259045"/>
    <xdr:sp macro="" textlink="">
      <xdr:nvSpPr>
        <xdr:cNvPr id="275" name="テキスト ボックス 274"/>
        <xdr:cNvSpPr txBox="1"/>
      </xdr:nvSpPr>
      <xdr:spPr>
        <a:xfrm>
          <a:off x="14909800" y="1518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91694</xdr:rowOff>
    </xdr:from>
    <xdr:to>
      <xdr:col>68</xdr:col>
      <xdr:colOff>203200</xdr:colOff>
      <xdr:row>88</xdr:row>
      <xdr:rowOff>21844</xdr:rowOff>
    </xdr:to>
    <xdr:sp macro="" textlink="">
      <xdr:nvSpPr>
        <xdr:cNvPr id="276" name="楕円 275"/>
        <xdr:cNvSpPr/>
      </xdr:nvSpPr>
      <xdr:spPr>
        <a:xfrm>
          <a:off x="14351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32021</xdr:rowOff>
    </xdr:from>
    <xdr:ext cx="762000" cy="259045"/>
    <xdr:sp macro="" textlink="">
      <xdr:nvSpPr>
        <xdr:cNvPr id="277" name="テキスト ボックス 276"/>
        <xdr:cNvSpPr txBox="1"/>
      </xdr:nvSpPr>
      <xdr:spPr>
        <a:xfrm>
          <a:off x="14020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78" name="楕円 277"/>
        <xdr:cNvSpPr/>
      </xdr:nvSpPr>
      <xdr:spPr>
        <a:xfrm>
          <a:off x="13462000" y="1497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79" name="テキスト ボックス 278"/>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震災後、住民の避難状況により、避難者が多い自治体に出張所等を設置している。その住民対応のために通常よりも多く保健師等の専門職を配置したことや、復興事業対応のため技術職を増員したために、職員数は多くなってい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0" name="直線コネクタ 309"/>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1" name="定員管理の状況最小値テキスト"/>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2" name="直線コネクタ 311"/>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3" name="定員管理の状況最大値テキスト"/>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4" name="直線コネクタ 313"/>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129298</xdr:rowOff>
    </xdr:from>
    <xdr:to>
      <xdr:col>81</xdr:col>
      <xdr:colOff>44450</xdr:colOff>
      <xdr:row>58</xdr:row>
      <xdr:rowOff>150671</xdr:rowOff>
    </xdr:to>
    <xdr:cxnSp macro="">
      <xdr:nvCxnSpPr>
        <xdr:cNvPr id="315" name="直線コネクタ 314"/>
        <xdr:cNvCxnSpPr/>
      </xdr:nvCxnSpPr>
      <xdr:spPr>
        <a:xfrm>
          <a:off x="16179800" y="10073398"/>
          <a:ext cx="838200" cy="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6" name="定員管理の状況平均値テキスト"/>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7" name="フローチャート: 判断 316"/>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129298</xdr:rowOff>
    </xdr:from>
    <xdr:to>
      <xdr:col>77</xdr:col>
      <xdr:colOff>44450</xdr:colOff>
      <xdr:row>58</xdr:row>
      <xdr:rowOff>129298</xdr:rowOff>
    </xdr:to>
    <xdr:cxnSp macro="">
      <xdr:nvCxnSpPr>
        <xdr:cNvPr id="318" name="直線コネクタ 317"/>
        <xdr:cNvCxnSpPr/>
      </xdr:nvCxnSpPr>
      <xdr:spPr>
        <a:xfrm>
          <a:off x="15290800" y="100733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19" name="フローチャート: 判断 318"/>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0" name="テキスト ボックス 319"/>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127919</xdr:rowOff>
    </xdr:from>
    <xdr:to>
      <xdr:col>72</xdr:col>
      <xdr:colOff>203200</xdr:colOff>
      <xdr:row>58</xdr:row>
      <xdr:rowOff>129298</xdr:rowOff>
    </xdr:to>
    <xdr:cxnSp macro="">
      <xdr:nvCxnSpPr>
        <xdr:cNvPr id="321" name="直線コネクタ 320"/>
        <xdr:cNvCxnSpPr/>
      </xdr:nvCxnSpPr>
      <xdr:spPr>
        <a:xfrm>
          <a:off x="14401800" y="10072019"/>
          <a:ext cx="8890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2" name="フローチャート: 判断 321"/>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3" name="テキスト ボックス 322"/>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119416</xdr:rowOff>
    </xdr:from>
    <xdr:to>
      <xdr:col>68</xdr:col>
      <xdr:colOff>152400</xdr:colOff>
      <xdr:row>58</xdr:row>
      <xdr:rowOff>127919</xdr:rowOff>
    </xdr:to>
    <xdr:cxnSp macro="">
      <xdr:nvCxnSpPr>
        <xdr:cNvPr id="324" name="直線コネクタ 323"/>
        <xdr:cNvCxnSpPr/>
      </xdr:nvCxnSpPr>
      <xdr:spPr>
        <a:xfrm>
          <a:off x="13512800" y="1006351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28273</xdr:rowOff>
    </xdr:from>
    <xdr:to>
      <xdr:col>68</xdr:col>
      <xdr:colOff>203200</xdr:colOff>
      <xdr:row>59</xdr:row>
      <xdr:rowOff>129873</xdr:rowOff>
    </xdr:to>
    <xdr:sp macro="" textlink="">
      <xdr:nvSpPr>
        <xdr:cNvPr id="325" name="フローチャート: 判断 324"/>
        <xdr:cNvSpPr/>
      </xdr:nvSpPr>
      <xdr:spPr>
        <a:xfrm>
          <a:off x="14351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114650</xdr:rowOff>
    </xdr:from>
    <xdr:ext cx="762000" cy="259045"/>
    <xdr:sp macro="" textlink="">
      <xdr:nvSpPr>
        <xdr:cNvPr id="326" name="テキスト ボックス 325"/>
        <xdr:cNvSpPr txBox="1"/>
      </xdr:nvSpPr>
      <xdr:spPr>
        <a:xfrm>
          <a:off x="14020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23792</xdr:rowOff>
    </xdr:from>
    <xdr:to>
      <xdr:col>64</xdr:col>
      <xdr:colOff>152400</xdr:colOff>
      <xdr:row>59</xdr:row>
      <xdr:rowOff>125392</xdr:rowOff>
    </xdr:to>
    <xdr:sp macro="" textlink="">
      <xdr:nvSpPr>
        <xdr:cNvPr id="327" name="フローチャート: 判断 326"/>
        <xdr:cNvSpPr/>
      </xdr:nvSpPr>
      <xdr:spPr>
        <a:xfrm>
          <a:off x="13462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110169</xdr:rowOff>
    </xdr:from>
    <xdr:ext cx="762000" cy="259045"/>
    <xdr:sp macro="" textlink="">
      <xdr:nvSpPr>
        <xdr:cNvPr id="328" name="テキスト ボックス 327"/>
        <xdr:cNvSpPr txBox="1"/>
      </xdr:nvSpPr>
      <xdr:spPr>
        <a:xfrm>
          <a:off x="13131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99871</xdr:rowOff>
    </xdr:from>
    <xdr:to>
      <xdr:col>81</xdr:col>
      <xdr:colOff>95250</xdr:colOff>
      <xdr:row>59</xdr:row>
      <xdr:rowOff>30021</xdr:rowOff>
    </xdr:to>
    <xdr:sp macro="" textlink="">
      <xdr:nvSpPr>
        <xdr:cNvPr id="334" name="楕円 333"/>
        <xdr:cNvSpPr/>
      </xdr:nvSpPr>
      <xdr:spPr>
        <a:xfrm>
          <a:off x="16967200" y="1004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21148</xdr:rowOff>
    </xdr:from>
    <xdr:ext cx="762000" cy="259045"/>
    <xdr:sp macro="" textlink="">
      <xdr:nvSpPr>
        <xdr:cNvPr id="335" name="定員管理の状況該当値テキスト"/>
        <xdr:cNvSpPr txBox="1"/>
      </xdr:nvSpPr>
      <xdr:spPr>
        <a:xfrm>
          <a:off x="17106900" y="996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78498</xdr:rowOff>
    </xdr:from>
    <xdr:to>
      <xdr:col>77</xdr:col>
      <xdr:colOff>95250</xdr:colOff>
      <xdr:row>59</xdr:row>
      <xdr:rowOff>8648</xdr:rowOff>
    </xdr:to>
    <xdr:sp macro="" textlink="">
      <xdr:nvSpPr>
        <xdr:cNvPr id="336" name="楕円 335"/>
        <xdr:cNvSpPr/>
      </xdr:nvSpPr>
      <xdr:spPr>
        <a:xfrm>
          <a:off x="16129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18825</xdr:rowOff>
    </xdr:from>
    <xdr:ext cx="736600" cy="259045"/>
    <xdr:sp macro="" textlink="">
      <xdr:nvSpPr>
        <xdr:cNvPr id="337" name="テキスト ボックス 336"/>
        <xdr:cNvSpPr txBox="1"/>
      </xdr:nvSpPr>
      <xdr:spPr>
        <a:xfrm>
          <a:off x="15798800" y="979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78498</xdr:rowOff>
    </xdr:from>
    <xdr:to>
      <xdr:col>73</xdr:col>
      <xdr:colOff>44450</xdr:colOff>
      <xdr:row>59</xdr:row>
      <xdr:rowOff>8648</xdr:rowOff>
    </xdr:to>
    <xdr:sp macro="" textlink="">
      <xdr:nvSpPr>
        <xdr:cNvPr id="338" name="楕円 337"/>
        <xdr:cNvSpPr/>
      </xdr:nvSpPr>
      <xdr:spPr>
        <a:xfrm>
          <a:off x="152400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18825</xdr:rowOff>
    </xdr:from>
    <xdr:ext cx="762000" cy="259045"/>
    <xdr:sp macro="" textlink="">
      <xdr:nvSpPr>
        <xdr:cNvPr id="339" name="テキスト ボックス 338"/>
        <xdr:cNvSpPr txBox="1"/>
      </xdr:nvSpPr>
      <xdr:spPr>
        <a:xfrm>
          <a:off x="14909800" y="97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77119</xdr:rowOff>
    </xdr:from>
    <xdr:to>
      <xdr:col>68</xdr:col>
      <xdr:colOff>203200</xdr:colOff>
      <xdr:row>59</xdr:row>
      <xdr:rowOff>7269</xdr:rowOff>
    </xdr:to>
    <xdr:sp macro="" textlink="">
      <xdr:nvSpPr>
        <xdr:cNvPr id="340" name="楕円 339"/>
        <xdr:cNvSpPr/>
      </xdr:nvSpPr>
      <xdr:spPr>
        <a:xfrm>
          <a:off x="14351000" y="100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17446</xdr:rowOff>
    </xdr:from>
    <xdr:ext cx="762000" cy="259045"/>
    <xdr:sp macro="" textlink="">
      <xdr:nvSpPr>
        <xdr:cNvPr id="341" name="テキスト ボックス 340"/>
        <xdr:cNvSpPr txBox="1"/>
      </xdr:nvSpPr>
      <xdr:spPr>
        <a:xfrm>
          <a:off x="14020800" y="979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68616</xdr:rowOff>
    </xdr:from>
    <xdr:to>
      <xdr:col>64</xdr:col>
      <xdr:colOff>152400</xdr:colOff>
      <xdr:row>58</xdr:row>
      <xdr:rowOff>170216</xdr:rowOff>
    </xdr:to>
    <xdr:sp macro="" textlink="">
      <xdr:nvSpPr>
        <xdr:cNvPr id="342" name="楕円 341"/>
        <xdr:cNvSpPr/>
      </xdr:nvSpPr>
      <xdr:spPr>
        <a:xfrm>
          <a:off x="13462000" y="100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8943</xdr:rowOff>
    </xdr:from>
    <xdr:ext cx="762000" cy="259045"/>
    <xdr:sp macro="" textlink="">
      <xdr:nvSpPr>
        <xdr:cNvPr id="343" name="テキスト ボックス 342"/>
        <xdr:cNvSpPr txBox="1"/>
      </xdr:nvSpPr>
      <xdr:spPr>
        <a:xfrm>
          <a:off x="13131800" y="978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年度にて、全て償還済みであり、若干の一部事務組合等の負担金がある。今後も事業の計画的な執行や基金の有効活用等により現在の状況を維持するように努める。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1" name="直線コネクタ 370"/>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2"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3" name="直線コネクタ 372"/>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4"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5" name="直線コネクタ 374"/>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94403</xdr:rowOff>
    </xdr:from>
    <xdr:to>
      <xdr:col>81</xdr:col>
      <xdr:colOff>44450</xdr:colOff>
      <xdr:row>37</xdr:row>
      <xdr:rowOff>126577</xdr:rowOff>
    </xdr:to>
    <xdr:cxnSp macro="">
      <xdr:nvCxnSpPr>
        <xdr:cNvPr id="376" name="直線コネクタ 375"/>
        <xdr:cNvCxnSpPr/>
      </xdr:nvCxnSpPr>
      <xdr:spPr>
        <a:xfrm>
          <a:off x="16179800" y="6438053"/>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7" name="公債費負担の状況平均値テキスト"/>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8" name="フローチャート: 判断 377"/>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94403</xdr:rowOff>
    </xdr:to>
    <xdr:cxnSp macro="">
      <xdr:nvCxnSpPr>
        <xdr:cNvPr id="379" name="直線コネクタ 378"/>
        <xdr:cNvCxnSpPr/>
      </xdr:nvCxnSpPr>
      <xdr:spPr>
        <a:xfrm>
          <a:off x="15290800" y="640588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0" name="フローチャート: 判断 379"/>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1" name="テキスト ボックス 380"/>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62230</xdr:rowOff>
    </xdr:to>
    <xdr:cxnSp macro="">
      <xdr:nvCxnSpPr>
        <xdr:cNvPr id="382" name="直線コネクタ 381"/>
        <xdr:cNvCxnSpPr/>
      </xdr:nvCxnSpPr>
      <xdr:spPr>
        <a:xfrm>
          <a:off x="14401800" y="638979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3" name="フローチャート: 判断 382"/>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4" name="テキスト ボックス 383"/>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46143</xdr:rowOff>
    </xdr:to>
    <xdr:cxnSp macro="">
      <xdr:nvCxnSpPr>
        <xdr:cNvPr id="385" name="直線コネクタ 384"/>
        <xdr:cNvCxnSpPr/>
      </xdr:nvCxnSpPr>
      <xdr:spPr>
        <a:xfrm>
          <a:off x="13512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87" name="テキスト ボックス 386"/>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8" name="フローチャート: 判断 387"/>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89" name="テキスト ボックス 388"/>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75777</xdr:rowOff>
    </xdr:from>
    <xdr:to>
      <xdr:col>81</xdr:col>
      <xdr:colOff>95250</xdr:colOff>
      <xdr:row>38</xdr:row>
      <xdr:rowOff>5927</xdr:rowOff>
    </xdr:to>
    <xdr:sp macro="" textlink="">
      <xdr:nvSpPr>
        <xdr:cNvPr id="395" name="楕円 394"/>
        <xdr:cNvSpPr/>
      </xdr:nvSpPr>
      <xdr:spPr>
        <a:xfrm>
          <a:off x="169672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92304</xdr:rowOff>
    </xdr:from>
    <xdr:ext cx="762000" cy="259045"/>
    <xdr:sp macro="" textlink="">
      <xdr:nvSpPr>
        <xdr:cNvPr id="396" name="公債費負担の状況該当値テキスト"/>
        <xdr:cNvSpPr txBox="1"/>
      </xdr:nvSpPr>
      <xdr:spPr>
        <a:xfrm>
          <a:off x="17106900" y="626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43603</xdr:rowOff>
    </xdr:from>
    <xdr:to>
      <xdr:col>77</xdr:col>
      <xdr:colOff>95250</xdr:colOff>
      <xdr:row>37</xdr:row>
      <xdr:rowOff>145203</xdr:rowOff>
    </xdr:to>
    <xdr:sp macro="" textlink="">
      <xdr:nvSpPr>
        <xdr:cNvPr id="397" name="楕円 396"/>
        <xdr:cNvSpPr/>
      </xdr:nvSpPr>
      <xdr:spPr>
        <a:xfrm>
          <a:off x="16129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155380</xdr:rowOff>
    </xdr:from>
    <xdr:ext cx="736600" cy="259045"/>
    <xdr:sp macro="" textlink="">
      <xdr:nvSpPr>
        <xdr:cNvPr id="398" name="テキスト ボックス 397"/>
        <xdr:cNvSpPr txBox="1"/>
      </xdr:nvSpPr>
      <xdr:spPr>
        <a:xfrm>
          <a:off x="15798800" y="6156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399" name="楕円 398"/>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123207</xdr:rowOff>
    </xdr:from>
    <xdr:ext cx="762000" cy="259045"/>
    <xdr:sp macro="" textlink="">
      <xdr:nvSpPr>
        <xdr:cNvPr id="400" name="テキスト ボックス 399"/>
        <xdr:cNvSpPr txBox="1"/>
      </xdr:nvSpPr>
      <xdr:spPr>
        <a:xfrm>
          <a:off x="1490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1" name="楕円 400"/>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2" name="テキスト ボックス 401"/>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166793</xdr:rowOff>
    </xdr:from>
    <xdr:to>
      <xdr:col>64</xdr:col>
      <xdr:colOff>152400</xdr:colOff>
      <xdr:row>37</xdr:row>
      <xdr:rowOff>96943</xdr:rowOff>
    </xdr:to>
    <xdr:sp macro="" textlink="">
      <xdr:nvSpPr>
        <xdr:cNvPr id="403" name="楕円 402"/>
        <xdr:cNvSpPr/>
      </xdr:nvSpPr>
      <xdr:spPr>
        <a:xfrm>
          <a:off x="13462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107120</xdr:rowOff>
    </xdr:from>
    <xdr:ext cx="762000" cy="259045"/>
    <xdr:sp macro="" textlink="">
      <xdr:nvSpPr>
        <xdr:cNvPr id="404" name="テキスト ボックス 403"/>
        <xdr:cNvSpPr txBox="1"/>
      </xdr:nvSpPr>
      <xdr:spPr>
        <a:xfrm>
          <a:off x="13131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将来負担額を充当可能基金が上回っており将来負担比率は算定されない。今後も事業の計画的な執行や基金の有効活用等により現在の状況を維持するように努める。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5" name="直線コネクタ 434"/>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6" name="将来負担の状況最小値テキスト"/>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7" name="直線コネクタ 436"/>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復興関係業務が増加していることにより、新規採用職員が増加しており、前年度比</a:t>
          </a:r>
          <a:r>
            <a:rPr kumimoji="1" lang="en-US" altLang="ja-JP" sz="1300">
              <a:latin typeface="+mn-ea"/>
              <a:ea typeface="+mn-ea"/>
            </a:rPr>
            <a:t>2.9</a:t>
          </a:r>
          <a:r>
            <a:rPr kumimoji="1" lang="ja-JP" altLang="en-US" sz="1300">
              <a:latin typeface="+mn-ea"/>
              <a:ea typeface="+mn-ea"/>
            </a:rPr>
            <a:t>ポイント増となった。業務等に応じて、適正な人事管理に努める。</a:t>
          </a:r>
          <a:endParaRPr kumimoji="1" lang="en-US" altLang="ja-JP" sz="1300">
            <a:latin typeface="+mn-ea"/>
            <a:ea typeface="+mn-ea"/>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146050</xdr:rowOff>
    </xdr:to>
    <xdr:cxnSp macro="">
      <xdr:nvCxnSpPr>
        <xdr:cNvPr id="66" name="直線コネクタ 65"/>
        <xdr:cNvCxnSpPr/>
      </xdr:nvCxnSpPr>
      <xdr:spPr>
        <a:xfrm>
          <a:off x="3987800" y="603631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36</xdr:row>
      <xdr:rowOff>96520</xdr:rowOff>
    </xdr:to>
    <xdr:cxnSp macro="">
      <xdr:nvCxnSpPr>
        <xdr:cNvPr id="69" name="直線コネクタ 68"/>
        <xdr:cNvCxnSpPr/>
      </xdr:nvCxnSpPr>
      <xdr:spPr>
        <a:xfrm flipV="1">
          <a:off x="3098800" y="603631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104140</xdr:rowOff>
    </xdr:to>
    <xdr:cxnSp macro="">
      <xdr:nvCxnSpPr>
        <xdr:cNvPr id="72" name="直線コネクタ 71"/>
        <xdr:cNvCxnSpPr/>
      </xdr:nvCxnSpPr>
      <xdr:spPr>
        <a:xfrm flipV="1">
          <a:off x="2209800" y="626872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16510</xdr:rowOff>
    </xdr:from>
    <xdr:to>
      <xdr:col>11</xdr:col>
      <xdr:colOff>9525</xdr:colOff>
      <xdr:row>37</xdr:row>
      <xdr:rowOff>104140</xdr:rowOff>
    </xdr:to>
    <xdr:cxnSp macro="">
      <xdr:nvCxnSpPr>
        <xdr:cNvPr id="75" name="直線コネクタ 74"/>
        <xdr:cNvCxnSpPr/>
      </xdr:nvCxnSpPr>
      <xdr:spPr>
        <a:xfrm>
          <a:off x="1320800" y="601726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79" name="テキスト ボックス 78"/>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7" name="楕円 86"/>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8" name="テキスト ボックス 87"/>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132097</xdr:rowOff>
    </xdr:from>
    <xdr:ext cx="762000" cy="259045"/>
    <xdr:sp macro="" textlink="">
      <xdr:nvSpPr>
        <xdr:cNvPr id="90" name="テキスト ボックス 89"/>
        <xdr:cNvSpPr txBox="1"/>
      </xdr:nvSpPr>
      <xdr:spPr>
        <a:xfrm>
          <a:off x="2717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53340</xdr:rowOff>
    </xdr:from>
    <xdr:to>
      <xdr:col>11</xdr:col>
      <xdr:colOff>60325</xdr:colOff>
      <xdr:row>37</xdr:row>
      <xdr:rowOff>154940</xdr:rowOff>
    </xdr:to>
    <xdr:sp macro="" textlink="">
      <xdr:nvSpPr>
        <xdr:cNvPr id="91" name="楕円 90"/>
        <xdr:cNvSpPr/>
      </xdr:nvSpPr>
      <xdr:spPr>
        <a:xfrm>
          <a:off x="2159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139717</xdr:rowOff>
    </xdr:from>
    <xdr:ext cx="762000" cy="259045"/>
    <xdr:sp macro="" textlink="">
      <xdr:nvSpPr>
        <xdr:cNvPr id="92" name="テキスト ボックス 91"/>
        <xdr:cNvSpPr txBox="1"/>
      </xdr:nvSpPr>
      <xdr:spPr>
        <a:xfrm>
          <a:off x="1828800" y="648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1.1</a:t>
          </a:r>
          <a:r>
            <a:rPr kumimoji="1" lang="ja-JP" altLang="ja-JP" sz="1300">
              <a:solidFill>
                <a:schemeClr val="dk1"/>
              </a:solidFill>
              <a:effectLst/>
              <a:latin typeface="+mn-lt"/>
              <a:ea typeface="+mn-ea"/>
              <a:cs typeface="+mn-cs"/>
            </a:rPr>
            <a:t>ポイント増となった。類似団体平均より</a:t>
          </a:r>
          <a:r>
            <a:rPr kumimoji="1" lang="en-US" altLang="ja-JP" sz="1300">
              <a:solidFill>
                <a:schemeClr val="dk1"/>
              </a:solidFill>
              <a:effectLst/>
              <a:latin typeface="+mn-lt"/>
              <a:ea typeface="+mn-ea"/>
              <a:cs typeface="+mn-cs"/>
            </a:rPr>
            <a:t>6.8</a:t>
          </a:r>
          <a:r>
            <a:rPr kumimoji="1" lang="ja-JP" altLang="ja-JP" sz="1300">
              <a:solidFill>
                <a:schemeClr val="dk1"/>
              </a:solidFill>
              <a:effectLst/>
              <a:latin typeface="+mn-lt"/>
              <a:ea typeface="+mn-ea"/>
              <a:cs typeface="+mn-cs"/>
            </a:rPr>
            <a:t>ポイント高い水準である。復興拠点の整備により管理する公共施設の増加などが主な要因である。</a:t>
          </a:r>
          <a:endParaRPr lang="ja-JP" altLang="ja-JP" sz="1300">
            <a:effectLst/>
          </a:endParaRPr>
        </a:p>
        <a:p>
          <a:r>
            <a:rPr kumimoji="1" lang="ja-JP" altLang="ja-JP" sz="1300">
              <a:solidFill>
                <a:schemeClr val="dk1"/>
              </a:solidFill>
              <a:effectLst/>
              <a:latin typeface="+mn-lt"/>
              <a:ea typeface="+mn-ea"/>
              <a:cs typeface="+mn-cs"/>
            </a:rPr>
            <a:t>　今後も、復旧・復興整備事業による公共施設維持管理等の経費が増加することが見込まれる。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140716</xdr:rowOff>
    </xdr:from>
    <xdr:to>
      <xdr:col>82</xdr:col>
      <xdr:colOff>107950</xdr:colOff>
      <xdr:row>19</xdr:row>
      <xdr:rowOff>19558</xdr:rowOff>
    </xdr:to>
    <xdr:cxnSp macro="">
      <xdr:nvCxnSpPr>
        <xdr:cNvPr id="124" name="直線コネクタ 123"/>
        <xdr:cNvCxnSpPr/>
      </xdr:nvCxnSpPr>
      <xdr:spPr>
        <a:xfrm>
          <a:off x="15671800" y="322681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88138</xdr:rowOff>
    </xdr:from>
    <xdr:to>
      <xdr:col>78</xdr:col>
      <xdr:colOff>69850</xdr:colOff>
      <xdr:row>18</xdr:row>
      <xdr:rowOff>140716</xdr:rowOff>
    </xdr:to>
    <xdr:cxnSp macro="">
      <xdr:nvCxnSpPr>
        <xdr:cNvPr id="127" name="直線コネクタ 126"/>
        <xdr:cNvCxnSpPr/>
      </xdr:nvCxnSpPr>
      <xdr:spPr>
        <a:xfrm>
          <a:off x="14782800" y="300278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10414</xdr:rowOff>
    </xdr:from>
    <xdr:to>
      <xdr:col>73</xdr:col>
      <xdr:colOff>180975</xdr:colOff>
      <xdr:row>17</xdr:row>
      <xdr:rowOff>88138</xdr:rowOff>
    </xdr:to>
    <xdr:cxnSp macro="">
      <xdr:nvCxnSpPr>
        <xdr:cNvPr id="130" name="直線コネクタ 129"/>
        <xdr:cNvCxnSpPr/>
      </xdr:nvCxnSpPr>
      <xdr:spPr>
        <a:xfrm>
          <a:off x="13893800" y="292506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10414</xdr:rowOff>
    </xdr:from>
    <xdr:to>
      <xdr:col>69</xdr:col>
      <xdr:colOff>92075</xdr:colOff>
      <xdr:row>17</xdr:row>
      <xdr:rowOff>51562</xdr:rowOff>
    </xdr:to>
    <xdr:cxnSp macro="">
      <xdr:nvCxnSpPr>
        <xdr:cNvPr id="133" name="直線コネクタ 132"/>
        <xdr:cNvCxnSpPr/>
      </xdr:nvCxnSpPr>
      <xdr:spPr>
        <a:xfrm flipV="1">
          <a:off x="13004800" y="2925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4" name="フローチャート: 判断 133"/>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5" name="テキスト ボックス 134"/>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140208</xdr:rowOff>
    </xdr:from>
    <xdr:to>
      <xdr:col>82</xdr:col>
      <xdr:colOff>158750</xdr:colOff>
      <xdr:row>19</xdr:row>
      <xdr:rowOff>70358</xdr:rowOff>
    </xdr:to>
    <xdr:sp macro="" textlink="">
      <xdr:nvSpPr>
        <xdr:cNvPr id="143" name="楕円 142"/>
        <xdr:cNvSpPr/>
      </xdr:nvSpPr>
      <xdr:spPr>
        <a:xfrm>
          <a:off x="164592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112285</xdr:rowOff>
    </xdr:from>
    <xdr:ext cx="762000" cy="259045"/>
    <xdr:sp macro="" textlink="">
      <xdr:nvSpPr>
        <xdr:cNvPr id="144" name="物件費該当値テキスト"/>
        <xdr:cNvSpPr txBox="1"/>
      </xdr:nvSpPr>
      <xdr:spPr>
        <a:xfrm>
          <a:off x="16598900" y="319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89916</xdr:rowOff>
    </xdr:from>
    <xdr:to>
      <xdr:col>78</xdr:col>
      <xdr:colOff>120650</xdr:colOff>
      <xdr:row>19</xdr:row>
      <xdr:rowOff>20066</xdr:rowOff>
    </xdr:to>
    <xdr:sp macro="" textlink="">
      <xdr:nvSpPr>
        <xdr:cNvPr id="145" name="楕円 144"/>
        <xdr:cNvSpPr/>
      </xdr:nvSpPr>
      <xdr:spPr>
        <a:xfrm>
          <a:off x="15621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4843</xdr:rowOff>
    </xdr:from>
    <xdr:ext cx="736600" cy="259045"/>
    <xdr:sp macro="" textlink="">
      <xdr:nvSpPr>
        <xdr:cNvPr id="146" name="テキスト ボックス 145"/>
        <xdr:cNvSpPr txBox="1"/>
      </xdr:nvSpPr>
      <xdr:spPr>
        <a:xfrm>
          <a:off x="15290800" y="3262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7" name="楕円 146"/>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8" name="テキスト ボックス 147"/>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131064</xdr:rowOff>
    </xdr:from>
    <xdr:to>
      <xdr:col>69</xdr:col>
      <xdr:colOff>142875</xdr:colOff>
      <xdr:row>17</xdr:row>
      <xdr:rowOff>61214</xdr:rowOff>
    </xdr:to>
    <xdr:sp macro="" textlink="">
      <xdr:nvSpPr>
        <xdr:cNvPr id="149" name="楕円 148"/>
        <xdr:cNvSpPr/>
      </xdr:nvSpPr>
      <xdr:spPr>
        <a:xfrm>
          <a:off x="13843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50" name="テキスト ボックス 149"/>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1" name="楕円 150"/>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112539</xdr:rowOff>
    </xdr:from>
    <xdr:ext cx="762000" cy="259045"/>
    <xdr:sp macro="" textlink="">
      <xdr:nvSpPr>
        <xdr:cNvPr id="152" name="テキスト ボックス 151"/>
        <xdr:cNvSpPr txBox="1"/>
      </xdr:nvSpPr>
      <xdr:spPr>
        <a:xfrm>
          <a:off x="12623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となった。震災後、福祉サービス経費が増加傾向にあったが、新型コロナウイルスなどの影響により、増減することもある。</a:t>
          </a:r>
          <a:endParaRPr lang="ja-JP" altLang="ja-JP" sz="1300">
            <a:effectLst/>
          </a:endParaRPr>
        </a:p>
        <a:p>
          <a:r>
            <a:rPr kumimoji="1" lang="ja-JP" altLang="ja-JP" sz="1300">
              <a:solidFill>
                <a:schemeClr val="dk1"/>
              </a:solidFill>
              <a:effectLst/>
              <a:latin typeface="+mn-lt"/>
              <a:ea typeface="+mn-ea"/>
              <a:cs typeface="+mn-cs"/>
            </a:rPr>
            <a:t>　今後も資格審査等により適正なサービスを提供できるように努める。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31750</xdr:rowOff>
    </xdr:to>
    <xdr:cxnSp macro="">
      <xdr:nvCxnSpPr>
        <xdr:cNvPr id="184" name="直線コネクタ 183"/>
        <xdr:cNvCxnSpPr/>
      </xdr:nvCxnSpPr>
      <xdr:spPr>
        <a:xfrm>
          <a:off x="3987800" y="942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88900</xdr:rowOff>
    </xdr:to>
    <xdr:cxnSp macro="">
      <xdr:nvCxnSpPr>
        <xdr:cNvPr id="187" name="直線コネクタ 186"/>
        <xdr:cNvCxnSpPr/>
      </xdr:nvCxnSpPr>
      <xdr:spPr>
        <a:xfrm flipV="1">
          <a:off x="3098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56</xdr:row>
      <xdr:rowOff>146050</xdr:rowOff>
    </xdr:to>
    <xdr:cxnSp macro="">
      <xdr:nvCxnSpPr>
        <xdr:cNvPr id="190" name="直線コネクタ 189"/>
        <xdr:cNvCxnSpPr/>
      </xdr:nvCxnSpPr>
      <xdr:spPr>
        <a:xfrm flipV="1">
          <a:off x="2209800" y="951865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146050</xdr:rowOff>
    </xdr:to>
    <xdr:cxnSp macro="">
      <xdr:nvCxnSpPr>
        <xdr:cNvPr id="193" name="直線コネクタ 192"/>
        <xdr:cNvCxnSpPr/>
      </xdr:nvCxnSpPr>
      <xdr:spPr>
        <a:xfrm>
          <a:off x="1320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5" name="テキスト ボックス 194"/>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5" name="楕円 204"/>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06" name="テキスト ボックス 205"/>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7" name="楕円 206"/>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8" name="テキスト ボックス 207"/>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09" name="楕円 208"/>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10" name="テキスト ボックス 209"/>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11" name="楕円 210"/>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212" name="テキスト ボックス 211"/>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類似団体よりも大きく下回っているが、今後も引き続き経常経費の抑制に努める。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85090</xdr:rowOff>
    </xdr:from>
    <xdr:to>
      <xdr:col>82</xdr:col>
      <xdr:colOff>107950</xdr:colOff>
      <xdr:row>55</xdr:row>
      <xdr:rowOff>92710</xdr:rowOff>
    </xdr:to>
    <xdr:cxnSp macro="">
      <xdr:nvCxnSpPr>
        <xdr:cNvPr id="244" name="直線コネクタ 243"/>
        <xdr:cNvCxnSpPr/>
      </xdr:nvCxnSpPr>
      <xdr:spPr>
        <a:xfrm>
          <a:off x="15671800" y="9514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57</xdr:row>
      <xdr:rowOff>85090</xdr:rowOff>
    </xdr:to>
    <xdr:cxnSp macro="">
      <xdr:nvCxnSpPr>
        <xdr:cNvPr id="247" name="直線コネクタ 246"/>
        <xdr:cNvCxnSpPr/>
      </xdr:nvCxnSpPr>
      <xdr:spPr>
        <a:xfrm flipV="1">
          <a:off x="14782800" y="951484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138430</xdr:rowOff>
    </xdr:from>
    <xdr:to>
      <xdr:col>73</xdr:col>
      <xdr:colOff>180975</xdr:colOff>
      <xdr:row>57</xdr:row>
      <xdr:rowOff>85090</xdr:rowOff>
    </xdr:to>
    <xdr:cxnSp macro="">
      <xdr:nvCxnSpPr>
        <xdr:cNvPr id="250" name="直線コネクタ 249"/>
        <xdr:cNvCxnSpPr/>
      </xdr:nvCxnSpPr>
      <xdr:spPr>
        <a:xfrm>
          <a:off x="13893800" y="9568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56</xdr:row>
      <xdr:rowOff>104140</xdr:rowOff>
    </xdr:to>
    <xdr:cxnSp macro="">
      <xdr:nvCxnSpPr>
        <xdr:cNvPr id="253" name="直線コネクタ 252"/>
        <xdr:cNvCxnSpPr/>
      </xdr:nvCxnSpPr>
      <xdr:spPr>
        <a:xfrm flipV="1">
          <a:off x="13004800" y="9568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6" name="フローチャート: 判断 255"/>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7" name="テキスト ボックス 256"/>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3" name="楕円 262"/>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4" name="その他該当値テキスト"/>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34290</xdr:rowOff>
    </xdr:from>
    <xdr:to>
      <xdr:col>78</xdr:col>
      <xdr:colOff>120650</xdr:colOff>
      <xdr:row>55</xdr:row>
      <xdr:rowOff>135890</xdr:rowOff>
    </xdr:to>
    <xdr:sp macro="" textlink="">
      <xdr:nvSpPr>
        <xdr:cNvPr id="265" name="楕円 264"/>
        <xdr:cNvSpPr/>
      </xdr:nvSpPr>
      <xdr:spPr>
        <a:xfrm>
          <a:off x="15621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146067</xdr:rowOff>
    </xdr:from>
    <xdr:ext cx="736600" cy="259045"/>
    <xdr:sp macro="" textlink="">
      <xdr:nvSpPr>
        <xdr:cNvPr id="266" name="テキスト ボックス 265"/>
        <xdr:cNvSpPr txBox="1"/>
      </xdr:nvSpPr>
      <xdr:spPr>
        <a:xfrm>
          <a:off x="15290800" y="923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34290</xdr:rowOff>
    </xdr:from>
    <xdr:to>
      <xdr:col>74</xdr:col>
      <xdr:colOff>31750</xdr:colOff>
      <xdr:row>57</xdr:row>
      <xdr:rowOff>135890</xdr:rowOff>
    </xdr:to>
    <xdr:sp macro="" textlink="">
      <xdr:nvSpPr>
        <xdr:cNvPr id="267" name="楕円 266"/>
        <xdr:cNvSpPr/>
      </xdr:nvSpPr>
      <xdr:spPr>
        <a:xfrm>
          <a:off x="14732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68" name="テキスト ボックス 267"/>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87630</xdr:rowOff>
    </xdr:from>
    <xdr:to>
      <xdr:col>69</xdr:col>
      <xdr:colOff>142875</xdr:colOff>
      <xdr:row>56</xdr:row>
      <xdr:rowOff>17780</xdr:rowOff>
    </xdr:to>
    <xdr:sp macro="" textlink="">
      <xdr:nvSpPr>
        <xdr:cNvPr id="269" name="楕円 268"/>
        <xdr:cNvSpPr/>
      </xdr:nvSpPr>
      <xdr:spPr>
        <a:xfrm>
          <a:off x="13843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27957</xdr:rowOff>
    </xdr:from>
    <xdr:ext cx="762000" cy="259045"/>
    <xdr:sp macro="" textlink="">
      <xdr:nvSpPr>
        <xdr:cNvPr id="270" name="テキスト ボックス 269"/>
        <xdr:cNvSpPr txBox="1"/>
      </xdr:nvSpPr>
      <xdr:spPr>
        <a:xfrm>
          <a:off x="13512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1" name="楕円 270"/>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2" name="テキスト ボックス 271"/>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前年度と比較して</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となった。類似団体よりも</a:t>
          </a:r>
          <a:r>
            <a:rPr kumimoji="1" lang="en-US" altLang="ja-JP" sz="1300">
              <a:solidFill>
                <a:schemeClr val="dk1"/>
              </a:solidFill>
              <a:effectLst/>
              <a:latin typeface="+mn-lt"/>
              <a:ea typeface="+mn-ea"/>
              <a:cs typeface="+mn-cs"/>
            </a:rPr>
            <a:t>0.3</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低い</a:t>
          </a:r>
          <a:r>
            <a:rPr kumimoji="1" lang="ja-JP" altLang="ja-JP" sz="1300">
              <a:solidFill>
                <a:schemeClr val="dk1"/>
              </a:solidFill>
              <a:effectLst/>
              <a:latin typeface="+mn-lt"/>
              <a:ea typeface="+mn-ea"/>
              <a:cs typeface="+mn-cs"/>
            </a:rPr>
            <a:t>数値となっている。今後は明確な基準により、事業に対して補助金を交付しているかなどについて確認しながら、不適切な補助金は見直しや廃止を行う方針である。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28702</xdr:rowOff>
    </xdr:to>
    <xdr:cxnSp macro="">
      <xdr:nvCxnSpPr>
        <xdr:cNvPr id="302" name="直線コネクタ 301"/>
        <xdr:cNvCxnSpPr/>
      </xdr:nvCxnSpPr>
      <xdr:spPr>
        <a:xfrm flipV="1">
          <a:off x="15671800" y="631748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37</xdr:row>
      <xdr:rowOff>28702</xdr:rowOff>
    </xdr:to>
    <xdr:cxnSp macro="">
      <xdr:nvCxnSpPr>
        <xdr:cNvPr id="305" name="直線コネクタ 304"/>
        <xdr:cNvCxnSpPr/>
      </xdr:nvCxnSpPr>
      <xdr:spPr>
        <a:xfrm>
          <a:off x="14782800" y="6331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08" name="直線コネクタ 307"/>
        <xdr:cNvCxnSpPr/>
      </xdr:nvCxnSpPr>
      <xdr:spPr>
        <a:xfrm flipV="1">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11" name="直線コネクタ 310"/>
        <xdr:cNvCxnSpPr/>
      </xdr:nvCxnSpPr>
      <xdr:spPr>
        <a:xfrm>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2" name="フローチャート: 判断 311"/>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3" name="テキスト ボックス 312"/>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4" name="フローチャート: 判断 313"/>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5" name="テキスト ボックス 314"/>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1" name="楕円 320"/>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2"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149352</xdr:rowOff>
    </xdr:from>
    <xdr:to>
      <xdr:col>78</xdr:col>
      <xdr:colOff>120650</xdr:colOff>
      <xdr:row>37</xdr:row>
      <xdr:rowOff>79502</xdr:rowOff>
    </xdr:to>
    <xdr:sp macro="" textlink="">
      <xdr:nvSpPr>
        <xdr:cNvPr id="323" name="楕円 322"/>
        <xdr:cNvSpPr/>
      </xdr:nvSpPr>
      <xdr:spPr>
        <a:xfrm>
          <a:off x="15621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24" name="テキスト ボックス 323"/>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5" name="楕円 324"/>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6" name="テキスト ボックス 325"/>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7" name="楕円 326"/>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8" name="テキスト ボックス 327"/>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9" name="楕円 328"/>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30" name="テキスト ボックス 329"/>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地方債については償還が終了している。当面、起債の予定はない。今後も現在の状況を維持するよう事業の適正な執行に努める。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62" name="直線コネクタ 361"/>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5" name="直線コネクタ 364"/>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165100</xdr:rowOff>
    </xdr:to>
    <xdr:cxnSp macro="">
      <xdr:nvCxnSpPr>
        <xdr:cNvPr id="368" name="直線コネクタ 367"/>
        <xdr:cNvCxnSpPr/>
      </xdr:nvCxnSpPr>
      <xdr:spPr>
        <a:xfrm>
          <a:off x="2209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165100</xdr:rowOff>
    </xdr:from>
    <xdr:to>
      <xdr:col>11</xdr:col>
      <xdr:colOff>9525</xdr:colOff>
      <xdr:row>72</xdr:row>
      <xdr:rowOff>165100</xdr:rowOff>
    </xdr:to>
    <xdr:cxnSp macro="">
      <xdr:nvCxnSpPr>
        <xdr:cNvPr id="371" name="直線コネクタ 370"/>
        <xdr:cNvCxnSpPr/>
      </xdr:nvCxnSpPr>
      <xdr:spPr>
        <a:xfrm>
          <a:off x="1320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72" name="フローチャート: 判断 371"/>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73" name="テキスト ボックス 372"/>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4" name="フローチャート: 判断 373"/>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5" name="テキスト ボックス 374"/>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81" name="楕円 380"/>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82"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83" name="楕円 382"/>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4" name="テキスト ボックス 383"/>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5" name="楕円 384"/>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6" name="テキスト ボックス 385"/>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114300</xdr:rowOff>
    </xdr:from>
    <xdr:to>
      <xdr:col>11</xdr:col>
      <xdr:colOff>60325</xdr:colOff>
      <xdr:row>73</xdr:row>
      <xdr:rowOff>44450</xdr:rowOff>
    </xdr:to>
    <xdr:sp macro="" textlink="">
      <xdr:nvSpPr>
        <xdr:cNvPr id="387" name="楕円 386"/>
        <xdr:cNvSpPr/>
      </xdr:nvSpPr>
      <xdr:spPr>
        <a:xfrm>
          <a:off x="2159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54627</xdr:rowOff>
    </xdr:from>
    <xdr:ext cx="762000" cy="259045"/>
    <xdr:sp macro="" textlink="">
      <xdr:nvSpPr>
        <xdr:cNvPr id="388" name="テキスト ボックス 387"/>
        <xdr:cNvSpPr txBox="1"/>
      </xdr:nvSpPr>
      <xdr:spPr>
        <a:xfrm>
          <a:off x="1828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114300</xdr:rowOff>
    </xdr:from>
    <xdr:to>
      <xdr:col>6</xdr:col>
      <xdr:colOff>171450</xdr:colOff>
      <xdr:row>73</xdr:row>
      <xdr:rowOff>44450</xdr:rowOff>
    </xdr:to>
    <xdr:sp macro="" textlink="">
      <xdr:nvSpPr>
        <xdr:cNvPr id="389" name="楕円 388"/>
        <xdr:cNvSpPr/>
      </xdr:nvSpPr>
      <xdr:spPr>
        <a:xfrm>
          <a:off x="1270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54627</xdr:rowOff>
    </xdr:from>
    <xdr:ext cx="762000" cy="259045"/>
    <xdr:sp macro="" textlink="">
      <xdr:nvSpPr>
        <xdr:cNvPr id="390" name="テキスト ボックス 389"/>
        <xdr:cNvSpPr txBox="1"/>
      </xdr:nvSpPr>
      <xdr:spPr>
        <a:xfrm>
          <a:off x="939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rPr>
            <a:t>　前年度と比較して</a:t>
          </a:r>
          <a:r>
            <a:rPr lang="en-US" altLang="ja-JP" sz="1300">
              <a:effectLst/>
            </a:rPr>
            <a:t>3.1</a:t>
          </a:r>
          <a:r>
            <a:rPr lang="ja-JP" altLang="en-US" sz="1300">
              <a:effectLst/>
            </a:rPr>
            <a:t>ポイント増となった。</a:t>
          </a:r>
          <a:endParaRPr lang="en-US" altLang="ja-JP" sz="1300">
            <a:effectLst/>
          </a:endParaRPr>
        </a:p>
        <a:p>
          <a:r>
            <a:rPr lang="ja-JP" altLang="en-US" sz="1300">
              <a:effectLst/>
            </a:rPr>
            <a:t>　復興のため施設整備等を行い、その管理費等の経費が増加している。今後も多くのインフラ施設の整備を計画していることから、今後も高い数値が予測される。経費削減のため効率的な財政運営に努める。</a:t>
          </a:r>
          <a:endParaRPr lang="en-US" altLang="ja-JP" sz="1300">
            <a:effectLst/>
          </a:endParaRPr>
        </a:p>
        <a:p>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143329</xdr:rowOff>
    </xdr:from>
    <xdr:to>
      <xdr:col>82</xdr:col>
      <xdr:colOff>107950</xdr:colOff>
      <xdr:row>77</xdr:row>
      <xdr:rowOff>73116</xdr:rowOff>
    </xdr:to>
    <xdr:cxnSp macro="">
      <xdr:nvCxnSpPr>
        <xdr:cNvPr id="425" name="直線コネクタ 424"/>
        <xdr:cNvCxnSpPr/>
      </xdr:nvCxnSpPr>
      <xdr:spPr>
        <a:xfrm>
          <a:off x="15671800" y="13173529"/>
          <a:ext cx="8382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144962</xdr:rowOff>
    </xdr:to>
    <xdr:cxnSp macro="">
      <xdr:nvCxnSpPr>
        <xdr:cNvPr id="428" name="直線コネクタ 427"/>
        <xdr:cNvCxnSpPr/>
      </xdr:nvCxnSpPr>
      <xdr:spPr>
        <a:xfrm flipV="1">
          <a:off x="14782800" y="13173529"/>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144962</xdr:rowOff>
    </xdr:from>
    <xdr:to>
      <xdr:col>73</xdr:col>
      <xdr:colOff>180975</xdr:colOff>
      <xdr:row>77</xdr:row>
      <xdr:rowOff>161289</xdr:rowOff>
    </xdr:to>
    <xdr:cxnSp macro="">
      <xdr:nvCxnSpPr>
        <xdr:cNvPr id="431" name="直線コネクタ 430"/>
        <xdr:cNvCxnSpPr/>
      </xdr:nvCxnSpPr>
      <xdr:spPr>
        <a:xfrm flipV="1">
          <a:off x="13893800" y="133466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77</xdr:row>
      <xdr:rowOff>161289</xdr:rowOff>
    </xdr:to>
    <xdr:cxnSp macro="">
      <xdr:nvCxnSpPr>
        <xdr:cNvPr id="434" name="直線コネクタ 433"/>
        <xdr:cNvCxnSpPr/>
      </xdr:nvCxnSpPr>
      <xdr:spPr>
        <a:xfrm>
          <a:off x="13004800" y="1306576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97427</xdr:rowOff>
    </xdr:from>
    <xdr:to>
      <xdr:col>65</xdr:col>
      <xdr:colOff>53975</xdr:colOff>
      <xdr:row>78</xdr:row>
      <xdr:rowOff>27577</xdr:rowOff>
    </xdr:to>
    <xdr:sp macro="" textlink="">
      <xdr:nvSpPr>
        <xdr:cNvPr id="437" name="フローチャート: 判断 436"/>
        <xdr:cNvSpPr/>
      </xdr:nvSpPr>
      <xdr:spPr>
        <a:xfrm>
          <a:off x="12954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12354</xdr:rowOff>
    </xdr:from>
    <xdr:ext cx="762000" cy="259045"/>
    <xdr:sp macro="" textlink="">
      <xdr:nvSpPr>
        <xdr:cNvPr id="438" name="テキスト ボックス 437"/>
        <xdr:cNvSpPr txBox="1"/>
      </xdr:nvSpPr>
      <xdr:spPr>
        <a:xfrm>
          <a:off x="12623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22316</xdr:rowOff>
    </xdr:from>
    <xdr:to>
      <xdr:col>82</xdr:col>
      <xdr:colOff>158750</xdr:colOff>
      <xdr:row>77</xdr:row>
      <xdr:rowOff>123916</xdr:rowOff>
    </xdr:to>
    <xdr:sp macro="" textlink="">
      <xdr:nvSpPr>
        <xdr:cNvPr id="444" name="楕円 443"/>
        <xdr:cNvSpPr/>
      </xdr:nvSpPr>
      <xdr:spPr>
        <a:xfrm>
          <a:off x="16459200" y="1322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38843</xdr:rowOff>
    </xdr:from>
    <xdr:ext cx="762000" cy="259045"/>
    <xdr:sp macro="" textlink="">
      <xdr:nvSpPr>
        <xdr:cNvPr id="445" name="公債費以外該当値テキスト"/>
        <xdr:cNvSpPr txBox="1"/>
      </xdr:nvSpPr>
      <xdr:spPr>
        <a:xfrm>
          <a:off x="16598900" y="13069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92529</xdr:rowOff>
    </xdr:from>
    <xdr:to>
      <xdr:col>78</xdr:col>
      <xdr:colOff>120650</xdr:colOff>
      <xdr:row>77</xdr:row>
      <xdr:rowOff>22679</xdr:rowOff>
    </xdr:to>
    <xdr:sp macro="" textlink="">
      <xdr:nvSpPr>
        <xdr:cNvPr id="446" name="楕円 445"/>
        <xdr:cNvSpPr/>
      </xdr:nvSpPr>
      <xdr:spPr>
        <a:xfrm>
          <a:off x="15621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32855</xdr:rowOff>
    </xdr:from>
    <xdr:ext cx="736600" cy="259045"/>
    <xdr:sp macro="" textlink="">
      <xdr:nvSpPr>
        <xdr:cNvPr id="447" name="テキスト ボックス 446"/>
        <xdr:cNvSpPr txBox="1"/>
      </xdr:nvSpPr>
      <xdr:spPr>
        <a:xfrm>
          <a:off x="15290800" y="1289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94162</xdr:rowOff>
    </xdr:from>
    <xdr:to>
      <xdr:col>74</xdr:col>
      <xdr:colOff>31750</xdr:colOff>
      <xdr:row>78</xdr:row>
      <xdr:rowOff>24312</xdr:rowOff>
    </xdr:to>
    <xdr:sp macro="" textlink="">
      <xdr:nvSpPr>
        <xdr:cNvPr id="448" name="楕円 447"/>
        <xdr:cNvSpPr/>
      </xdr:nvSpPr>
      <xdr:spPr>
        <a:xfrm>
          <a:off x="14732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9089</xdr:rowOff>
    </xdr:from>
    <xdr:ext cx="762000" cy="259045"/>
    <xdr:sp macro="" textlink="">
      <xdr:nvSpPr>
        <xdr:cNvPr id="449" name="テキスト ボックス 448"/>
        <xdr:cNvSpPr txBox="1"/>
      </xdr:nvSpPr>
      <xdr:spPr>
        <a:xfrm>
          <a:off x="14401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0" name="楕円 449"/>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1" name="テキスト ボックス 450"/>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2" name="楕円 451"/>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3" name="テキスト ボックス 452"/>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120527</xdr:rowOff>
    </xdr:from>
    <xdr:to>
      <xdr:col>29</xdr:col>
      <xdr:colOff>127000</xdr:colOff>
      <xdr:row>19</xdr:row>
      <xdr:rowOff>134287</xdr:rowOff>
    </xdr:to>
    <xdr:cxnSp macro="">
      <xdr:nvCxnSpPr>
        <xdr:cNvPr id="53" name="直線コネクタ 52"/>
        <xdr:cNvCxnSpPr/>
      </xdr:nvCxnSpPr>
      <xdr:spPr bwMode="auto">
        <a:xfrm flipV="1">
          <a:off x="5003800" y="3425702"/>
          <a:ext cx="647700" cy="13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134287</xdr:rowOff>
    </xdr:from>
    <xdr:to>
      <xdr:col>26</xdr:col>
      <xdr:colOff>50800</xdr:colOff>
      <xdr:row>19</xdr:row>
      <xdr:rowOff>143174</xdr:rowOff>
    </xdr:to>
    <xdr:cxnSp macro="">
      <xdr:nvCxnSpPr>
        <xdr:cNvPr id="56" name="直線コネクタ 55"/>
        <xdr:cNvCxnSpPr/>
      </xdr:nvCxnSpPr>
      <xdr:spPr bwMode="auto">
        <a:xfrm flipV="1">
          <a:off x="4305300" y="3439462"/>
          <a:ext cx="698500" cy="8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143174</xdr:rowOff>
    </xdr:from>
    <xdr:to>
      <xdr:col>22</xdr:col>
      <xdr:colOff>114300</xdr:colOff>
      <xdr:row>19</xdr:row>
      <xdr:rowOff>149976</xdr:rowOff>
    </xdr:to>
    <xdr:cxnSp macro="">
      <xdr:nvCxnSpPr>
        <xdr:cNvPr id="59" name="直線コネクタ 58"/>
        <xdr:cNvCxnSpPr/>
      </xdr:nvCxnSpPr>
      <xdr:spPr bwMode="auto">
        <a:xfrm flipV="1">
          <a:off x="3606800" y="3448349"/>
          <a:ext cx="698500" cy="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149976</xdr:rowOff>
    </xdr:from>
    <xdr:to>
      <xdr:col>18</xdr:col>
      <xdr:colOff>177800</xdr:colOff>
      <xdr:row>19</xdr:row>
      <xdr:rowOff>155046</xdr:rowOff>
    </xdr:to>
    <xdr:cxnSp macro="">
      <xdr:nvCxnSpPr>
        <xdr:cNvPr id="62" name="直線コネクタ 61"/>
        <xdr:cNvCxnSpPr/>
      </xdr:nvCxnSpPr>
      <xdr:spPr bwMode="auto">
        <a:xfrm flipV="1">
          <a:off x="2908300" y="3455151"/>
          <a:ext cx="698500" cy="5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97743</xdr:rowOff>
    </xdr:from>
    <xdr:to>
      <xdr:col>19</xdr:col>
      <xdr:colOff>38100</xdr:colOff>
      <xdr:row>19</xdr:row>
      <xdr:rowOff>27893</xdr:rowOff>
    </xdr:to>
    <xdr:sp macro="" textlink="">
      <xdr:nvSpPr>
        <xdr:cNvPr id="63" name="フローチャート: 判断 62"/>
        <xdr:cNvSpPr/>
      </xdr:nvSpPr>
      <xdr:spPr bwMode="auto">
        <a:xfrm>
          <a:off x="3556000" y="32314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38070</xdr:rowOff>
    </xdr:from>
    <xdr:ext cx="762000" cy="259045"/>
    <xdr:sp macro="" textlink="">
      <xdr:nvSpPr>
        <xdr:cNvPr id="64" name="テキスト ボックス 63"/>
        <xdr:cNvSpPr txBox="1"/>
      </xdr:nvSpPr>
      <xdr:spPr>
        <a:xfrm>
          <a:off x="3225800" y="300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105824</xdr:rowOff>
    </xdr:from>
    <xdr:to>
      <xdr:col>15</xdr:col>
      <xdr:colOff>101600</xdr:colOff>
      <xdr:row>19</xdr:row>
      <xdr:rowOff>35974</xdr:rowOff>
    </xdr:to>
    <xdr:sp macro="" textlink="">
      <xdr:nvSpPr>
        <xdr:cNvPr id="65" name="フローチャート: 判断 64"/>
        <xdr:cNvSpPr/>
      </xdr:nvSpPr>
      <xdr:spPr bwMode="auto">
        <a:xfrm>
          <a:off x="2857500" y="32395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46151</xdr:rowOff>
    </xdr:from>
    <xdr:ext cx="762000" cy="259045"/>
    <xdr:sp macro="" textlink="">
      <xdr:nvSpPr>
        <xdr:cNvPr id="66" name="テキスト ボックス 65"/>
        <xdr:cNvSpPr txBox="1"/>
      </xdr:nvSpPr>
      <xdr:spPr>
        <a:xfrm>
          <a:off x="2527300" y="300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69727</xdr:rowOff>
    </xdr:from>
    <xdr:to>
      <xdr:col>29</xdr:col>
      <xdr:colOff>177800</xdr:colOff>
      <xdr:row>19</xdr:row>
      <xdr:rowOff>171327</xdr:rowOff>
    </xdr:to>
    <xdr:sp macro="" textlink="">
      <xdr:nvSpPr>
        <xdr:cNvPr id="72" name="楕円 71"/>
        <xdr:cNvSpPr/>
      </xdr:nvSpPr>
      <xdr:spPr bwMode="auto">
        <a:xfrm>
          <a:off x="5600700" y="3374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149754</xdr:rowOff>
    </xdr:from>
    <xdr:ext cx="762000" cy="259045"/>
    <xdr:sp macro="" textlink="">
      <xdr:nvSpPr>
        <xdr:cNvPr id="73" name="人口1人当たり決算額の推移該当値テキスト130"/>
        <xdr:cNvSpPr txBox="1"/>
      </xdr:nvSpPr>
      <xdr:spPr>
        <a:xfrm>
          <a:off x="5740400" y="328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83487</xdr:rowOff>
    </xdr:from>
    <xdr:to>
      <xdr:col>26</xdr:col>
      <xdr:colOff>101600</xdr:colOff>
      <xdr:row>20</xdr:row>
      <xdr:rowOff>13637</xdr:rowOff>
    </xdr:to>
    <xdr:sp macro="" textlink="">
      <xdr:nvSpPr>
        <xdr:cNvPr id="74" name="楕円 73"/>
        <xdr:cNvSpPr/>
      </xdr:nvSpPr>
      <xdr:spPr bwMode="auto">
        <a:xfrm>
          <a:off x="4953000" y="3388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169864</xdr:rowOff>
    </xdr:from>
    <xdr:ext cx="736600" cy="259045"/>
    <xdr:sp macro="" textlink="">
      <xdr:nvSpPr>
        <xdr:cNvPr id="75" name="テキスト ボックス 74"/>
        <xdr:cNvSpPr txBox="1"/>
      </xdr:nvSpPr>
      <xdr:spPr>
        <a:xfrm>
          <a:off x="4622800" y="3475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92374</xdr:rowOff>
    </xdr:from>
    <xdr:to>
      <xdr:col>22</xdr:col>
      <xdr:colOff>165100</xdr:colOff>
      <xdr:row>20</xdr:row>
      <xdr:rowOff>22524</xdr:rowOff>
    </xdr:to>
    <xdr:sp macro="" textlink="">
      <xdr:nvSpPr>
        <xdr:cNvPr id="76" name="楕円 75"/>
        <xdr:cNvSpPr/>
      </xdr:nvSpPr>
      <xdr:spPr bwMode="auto">
        <a:xfrm>
          <a:off x="4254500" y="3397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7301</xdr:rowOff>
    </xdr:from>
    <xdr:ext cx="762000" cy="259045"/>
    <xdr:sp macro="" textlink="">
      <xdr:nvSpPr>
        <xdr:cNvPr id="77" name="テキスト ボックス 76"/>
        <xdr:cNvSpPr txBox="1"/>
      </xdr:nvSpPr>
      <xdr:spPr>
        <a:xfrm>
          <a:off x="3924300" y="348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99176</xdr:rowOff>
    </xdr:from>
    <xdr:to>
      <xdr:col>19</xdr:col>
      <xdr:colOff>38100</xdr:colOff>
      <xdr:row>20</xdr:row>
      <xdr:rowOff>29326</xdr:rowOff>
    </xdr:to>
    <xdr:sp macro="" textlink="">
      <xdr:nvSpPr>
        <xdr:cNvPr id="78" name="楕円 77"/>
        <xdr:cNvSpPr/>
      </xdr:nvSpPr>
      <xdr:spPr bwMode="auto">
        <a:xfrm>
          <a:off x="3556000" y="3404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14103</xdr:rowOff>
    </xdr:from>
    <xdr:ext cx="762000" cy="259045"/>
    <xdr:sp macro="" textlink="">
      <xdr:nvSpPr>
        <xdr:cNvPr id="79" name="テキスト ボックス 78"/>
        <xdr:cNvSpPr txBox="1"/>
      </xdr:nvSpPr>
      <xdr:spPr>
        <a:xfrm>
          <a:off x="3225800" y="349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104246</xdr:rowOff>
    </xdr:from>
    <xdr:to>
      <xdr:col>15</xdr:col>
      <xdr:colOff>101600</xdr:colOff>
      <xdr:row>20</xdr:row>
      <xdr:rowOff>34396</xdr:rowOff>
    </xdr:to>
    <xdr:sp macro="" textlink="">
      <xdr:nvSpPr>
        <xdr:cNvPr id="80" name="楕円 79"/>
        <xdr:cNvSpPr/>
      </xdr:nvSpPr>
      <xdr:spPr bwMode="auto">
        <a:xfrm>
          <a:off x="2857500" y="3409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19173</xdr:rowOff>
    </xdr:from>
    <xdr:ext cx="762000" cy="259045"/>
    <xdr:sp macro="" textlink="">
      <xdr:nvSpPr>
        <xdr:cNvPr id="81" name="テキスト ボックス 80"/>
        <xdr:cNvSpPr txBox="1"/>
      </xdr:nvSpPr>
      <xdr:spPr>
        <a:xfrm>
          <a:off x="2527300" y="349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79104</xdr:rowOff>
    </xdr:from>
    <xdr:to>
      <xdr:col>29</xdr:col>
      <xdr:colOff>127000</xdr:colOff>
      <xdr:row>37</xdr:row>
      <xdr:rowOff>83981</xdr:rowOff>
    </xdr:to>
    <xdr:cxnSp macro="">
      <xdr:nvCxnSpPr>
        <xdr:cNvPr id="114" name="直線コネクタ 113"/>
        <xdr:cNvCxnSpPr/>
      </xdr:nvCxnSpPr>
      <xdr:spPr bwMode="auto">
        <a:xfrm flipV="1">
          <a:off x="5003800" y="7203804"/>
          <a:ext cx="6477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83981</xdr:rowOff>
    </xdr:from>
    <xdr:to>
      <xdr:col>26</xdr:col>
      <xdr:colOff>50800</xdr:colOff>
      <xdr:row>37</xdr:row>
      <xdr:rowOff>87692</xdr:rowOff>
    </xdr:to>
    <xdr:cxnSp macro="">
      <xdr:nvCxnSpPr>
        <xdr:cNvPr id="117" name="直線コネクタ 116"/>
        <xdr:cNvCxnSpPr/>
      </xdr:nvCxnSpPr>
      <xdr:spPr bwMode="auto">
        <a:xfrm flipV="1">
          <a:off x="4305300" y="7208681"/>
          <a:ext cx="698500" cy="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87692</xdr:rowOff>
    </xdr:from>
    <xdr:to>
      <xdr:col>22</xdr:col>
      <xdr:colOff>114300</xdr:colOff>
      <xdr:row>37</xdr:row>
      <xdr:rowOff>92344</xdr:rowOff>
    </xdr:to>
    <xdr:cxnSp macro="">
      <xdr:nvCxnSpPr>
        <xdr:cNvPr id="120" name="直線コネクタ 119"/>
        <xdr:cNvCxnSpPr/>
      </xdr:nvCxnSpPr>
      <xdr:spPr bwMode="auto">
        <a:xfrm flipV="1">
          <a:off x="3606800" y="7212392"/>
          <a:ext cx="698500" cy="4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92344</xdr:rowOff>
    </xdr:from>
    <xdr:to>
      <xdr:col>18</xdr:col>
      <xdr:colOff>177800</xdr:colOff>
      <xdr:row>37</xdr:row>
      <xdr:rowOff>97339</xdr:rowOff>
    </xdr:to>
    <xdr:cxnSp macro="">
      <xdr:nvCxnSpPr>
        <xdr:cNvPr id="123" name="直線コネクタ 122"/>
        <xdr:cNvCxnSpPr/>
      </xdr:nvCxnSpPr>
      <xdr:spPr bwMode="auto">
        <a:xfrm flipV="1">
          <a:off x="2908300" y="7217044"/>
          <a:ext cx="698500" cy="4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334194</xdr:rowOff>
    </xdr:from>
    <xdr:to>
      <xdr:col>19</xdr:col>
      <xdr:colOff>38100</xdr:colOff>
      <xdr:row>36</xdr:row>
      <xdr:rowOff>92894</xdr:rowOff>
    </xdr:to>
    <xdr:sp macro="" textlink="">
      <xdr:nvSpPr>
        <xdr:cNvPr id="124" name="フローチャート: 判断 123"/>
        <xdr:cNvSpPr/>
      </xdr:nvSpPr>
      <xdr:spPr bwMode="auto">
        <a:xfrm>
          <a:off x="35560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103071</xdr:rowOff>
    </xdr:from>
    <xdr:ext cx="762000" cy="259045"/>
    <xdr:sp macro="" textlink="">
      <xdr:nvSpPr>
        <xdr:cNvPr id="125" name="テキスト ボックス 124"/>
        <xdr:cNvSpPr txBox="1"/>
      </xdr:nvSpPr>
      <xdr:spPr>
        <a:xfrm>
          <a:off x="32258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686</xdr:rowOff>
    </xdr:from>
    <xdr:to>
      <xdr:col>15</xdr:col>
      <xdr:colOff>101600</xdr:colOff>
      <xdr:row>36</xdr:row>
      <xdr:rowOff>102286</xdr:rowOff>
    </xdr:to>
    <xdr:sp macro="" textlink="">
      <xdr:nvSpPr>
        <xdr:cNvPr id="126" name="フローチャート: 判断 125"/>
        <xdr:cNvSpPr/>
      </xdr:nvSpPr>
      <xdr:spPr bwMode="auto">
        <a:xfrm>
          <a:off x="2857500" y="6953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112463</xdr:rowOff>
    </xdr:from>
    <xdr:ext cx="762000" cy="259045"/>
    <xdr:sp macro="" textlink="">
      <xdr:nvSpPr>
        <xdr:cNvPr id="127" name="テキスト ボックス 126"/>
        <xdr:cNvSpPr txBox="1"/>
      </xdr:nvSpPr>
      <xdr:spPr>
        <a:xfrm>
          <a:off x="2527300" y="67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28304</xdr:rowOff>
    </xdr:from>
    <xdr:to>
      <xdr:col>29</xdr:col>
      <xdr:colOff>177800</xdr:colOff>
      <xdr:row>37</xdr:row>
      <xdr:rowOff>129904</xdr:rowOff>
    </xdr:to>
    <xdr:sp macro="" textlink="">
      <xdr:nvSpPr>
        <xdr:cNvPr id="133" name="楕円 132"/>
        <xdr:cNvSpPr/>
      </xdr:nvSpPr>
      <xdr:spPr bwMode="auto">
        <a:xfrm>
          <a:off x="5600700" y="7153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108331</xdr:rowOff>
    </xdr:from>
    <xdr:ext cx="762000" cy="259045"/>
    <xdr:sp macro="" textlink="">
      <xdr:nvSpPr>
        <xdr:cNvPr id="134" name="人口1人当たり決算額の推移該当値テキスト445"/>
        <xdr:cNvSpPr txBox="1"/>
      </xdr:nvSpPr>
      <xdr:spPr>
        <a:xfrm>
          <a:off x="5740400" y="706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33181</xdr:rowOff>
    </xdr:from>
    <xdr:to>
      <xdr:col>26</xdr:col>
      <xdr:colOff>101600</xdr:colOff>
      <xdr:row>37</xdr:row>
      <xdr:rowOff>134781</xdr:rowOff>
    </xdr:to>
    <xdr:sp macro="" textlink="">
      <xdr:nvSpPr>
        <xdr:cNvPr id="135" name="楕円 134"/>
        <xdr:cNvSpPr/>
      </xdr:nvSpPr>
      <xdr:spPr bwMode="auto">
        <a:xfrm>
          <a:off x="4953000" y="7157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119558</xdr:rowOff>
    </xdr:from>
    <xdr:ext cx="736600" cy="259045"/>
    <xdr:sp macro="" textlink="">
      <xdr:nvSpPr>
        <xdr:cNvPr id="136" name="テキスト ボックス 135"/>
        <xdr:cNvSpPr txBox="1"/>
      </xdr:nvSpPr>
      <xdr:spPr>
        <a:xfrm>
          <a:off x="4622800" y="7244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36892</xdr:rowOff>
    </xdr:from>
    <xdr:to>
      <xdr:col>22</xdr:col>
      <xdr:colOff>165100</xdr:colOff>
      <xdr:row>37</xdr:row>
      <xdr:rowOff>138492</xdr:rowOff>
    </xdr:to>
    <xdr:sp macro="" textlink="">
      <xdr:nvSpPr>
        <xdr:cNvPr id="137" name="楕円 136"/>
        <xdr:cNvSpPr/>
      </xdr:nvSpPr>
      <xdr:spPr bwMode="auto">
        <a:xfrm>
          <a:off x="4254500" y="716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123269</xdr:rowOff>
    </xdr:from>
    <xdr:ext cx="762000" cy="259045"/>
    <xdr:sp macro="" textlink="">
      <xdr:nvSpPr>
        <xdr:cNvPr id="138" name="テキスト ボックス 137"/>
        <xdr:cNvSpPr txBox="1"/>
      </xdr:nvSpPr>
      <xdr:spPr>
        <a:xfrm>
          <a:off x="3924300" y="724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41544</xdr:rowOff>
    </xdr:from>
    <xdr:to>
      <xdr:col>19</xdr:col>
      <xdr:colOff>38100</xdr:colOff>
      <xdr:row>37</xdr:row>
      <xdr:rowOff>143144</xdr:rowOff>
    </xdr:to>
    <xdr:sp macro="" textlink="">
      <xdr:nvSpPr>
        <xdr:cNvPr id="139" name="楕円 138"/>
        <xdr:cNvSpPr/>
      </xdr:nvSpPr>
      <xdr:spPr bwMode="auto">
        <a:xfrm>
          <a:off x="3556000" y="7166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127921</xdr:rowOff>
    </xdr:from>
    <xdr:ext cx="762000" cy="259045"/>
    <xdr:sp macro="" textlink="">
      <xdr:nvSpPr>
        <xdr:cNvPr id="140" name="テキスト ボックス 139"/>
        <xdr:cNvSpPr txBox="1"/>
      </xdr:nvSpPr>
      <xdr:spPr>
        <a:xfrm>
          <a:off x="3225800" y="725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46539</xdr:rowOff>
    </xdr:from>
    <xdr:to>
      <xdr:col>15</xdr:col>
      <xdr:colOff>101600</xdr:colOff>
      <xdr:row>37</xdr:row>
      <xdr:rowOff>148139</xdr:rowOff>
    </xdr:to>
    <xdr:sp macro="" textlink="">
      <xdr:nvSpPr>
        <xdr:cNvPr id="141" name="楕円 140"/>
        <xdr:cNvSpPr/>
      </xdr:nvSpPr>
      <xdr:spPr bwMode="auto">
        <a:xfrm>
          <a:off x="2857500" y="717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132916</xdr:rowOff>
    </xdr:from>
    <xdr:ext cx="762000" cy="259045"/>
    <xdr:sp macro="" textlink="">
      <xdr:nvSpPr>
        <xdr:cNvPr id="142" name="テキスト ボックス 141"/>
        <xdr:cNvSpPr txBox="1"/>
      </xdr:nvSpPr>
      <xdr:spPr>
        <a:xfrm>
          <a:off x="2527300" y="725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36918</xdr:rowOff>
    </xdr:from>
    <xdr:to>
      <xdr:col>24</xdr:col>
      <xdr:colOff>63500</xdr:colOff>
      <xdr:row>38</xdr:row>
      <xdr:rowOff>54694</xdr:rowOff>
    </xdr:to>
    <xdr:cxnSp macro="">
      <xdr:nvCxnSpPr>
        <xdr:cNvPr id="62" name="直線コネクタ 61"/>
        <xdr:cNvCxnSpPr/>
      </xdr:nvCxnSpPr>
      <xdr:spPr>
        <a:xfrm flipV="1">
          <a:off x="3797300" y="6552018"/>
          <a:ext cx="838200" cy="1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54694</xdr:rowOff>
    </xdr:from>
    <xdr:to>
      <xdr:col>19</xdr:col>
      <xdr:colOff>177800</xdr:colOff>
      <xdr:row>38</xdr:row>
      <xdr:rowOff>58448</xdr:rowOff>
    </xdr:to>
    <xdr:cxnSp macro="">
      <xdr:nvCxnSpPr>
        <xdr:cNvPr id="65" name="直線コネクタ 64"/>
        <xdr:cNvCxnSpPr/>
      </xdr:nvCxnSpPr>
      <xdr:spPr>
        <a:xfrm flipV="1">
          <a:off x="2908300" y="6569794"/>
          <a:ext cx="889000" cy="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58448</xdr:rowOff>
    </xdr:from>
    <xdr:to>
      <xdr:col>15</xdr:col>
      <xdr:colOff>50800</xdr:colOff>
      <xdr:row>38</xdr:row>
      <xdr:rowOff>64216</xdr:rowOff>
    </xdr:to>
    <xdr:cxnSp macro="">
      <xdr:nvCxnSpPr>
        <xdr:cNvPr id="68" name="直線コネクタ 67"/>
        <xdr:cNvCxnSpPr/>
      </xdr:nvCxnSpPr>
      <xdr:spPr>
        <a:xfrm flipV="1">
          <a:off x="2019300" y="6573548"/>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64216</xdr:rowOff>
    </xdr:from>
    <xdr:to>
      <xdr:col>10</xdr:col>
      <xdr:colOff>114300</xdr:colOff>
      <xdr:row>38</xdr:row>
      <xdr:rowOff>87970</xdr:rowOff>
    </xdr:to>
    <xdr:cxnSp macro="">
      <xdr:nvCxnSpPr>
        <xdr:cNvPr id="71" name="直線コネクタ 70"/>
        <xdr:cNvCxnSpPr/>
      </xdr:nvCxnSpPr>
      <xdr:spPr>
        <a:xfrm flipV="1">
          <a:off x="1130300" y="6579316"/>
          <a:ext cx="889000" cy="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25059</xdr:rowOff>
    </xdr:from>
    <xdr:to>
      <xdr:col>10</xdr:col>
      <xdr:colOff>165100</xdr:colOff>
      <xdr:row>37</xdr:row>
      <xdr:rowOff>126659</xdr:rowOff>
    </xdr:to>
    <xdr:sp macro="" textlink="">
      <xdr:nvSpPr>
        <xdr:cNvPr id="72" name="フローチャート: 判断 71"/>
        <xdr:cNvSpPr/>
      </xdr:nvSpPr>
      <xdr:spPr>
        <a:xfrm>
          <a:off x="1968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143186</xdr:rowOff>
    </xdr:from>
    <xdr:ext cx="599010" cy="259045"/>
    <xdr:sp macro="" textlink="">
      <xdr:nvSpPr>
        <xdr:cNvPr id="73" name="テキスト ボックス 72"/>
        <xdr:cNvSpPr txBox="1"/>
      </xdr:nvSpPr>
      <xdr:spPr>
        <a:xfrm>
          <a:off x="1719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67598</xdr:rowOff>
    </xdr:from>
    <xdr:to>
      <xdr:col>6</xdr:col>
      <xdr:colOff>38100</xdr:colOff>
      <xdr:row>37</xdr:row>
      <xdr:rowOff>169197</xdr:rowOff>
    </xdr:to>
    <xdr:sp macro="" textlink="">
      <xdr:nvSpPr>
        <xdr:cNvPr id="74" name="フローチャート: 判断 73"/>
        <xdr:cNvSpPr/>
      </xdr:nvSpPr>
      <xdr:spPr>
        <a:xfrm>
          <a:off x="1079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14275</xdr:rowOff>
    </xdr:from>
    <xdr:ext cx="599010" cy="259045"/>
    <xdr:sp macro="" textlink="">
      <xdr:nvSpPr>
        <xdr:cNvPr id="75" name="テキスト ボックス 74"/>
        <xdr:cNvSpPr txBox="1"/>
      </xdr:nvSpPr>
      <xdr:spPr>
        <a:xfrm>
          <a:off x="830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157568</xdr:rowOff>
    </xdr:from>
    <xdr:to>
      <xdr:col>24</xdr:col>
      <xdr:colOff>114300</xdr:colOff>
      <xdr:row>38</xdr:row>
      <xdr:rowOff>87719</xdr:rowOff>
    </xdr:to>
    <xdr:sp macro="" textlink="">
      <xdr:nvSpPr>
        <xdr:cNvPr id="81" name="楕円 80"/>
        <xdr:cNvSpPr/>
      </xdr:nvSpPr>
      <xdr:spPr>
        <a:xfrm>
          <a:off x="4584700" y="6501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72495</xdr:rowOff>
    </xdr:from>
    <xdr:ext cx="599010" cy="259045"/>
    <xdr:sp macro="" textlink="">
      <xdr:nvSpPr>
        <xdr:cNvPr id="82" name="人件費該当値テキスト"/>
        <xdr:cNvSpPr txBox="1"/>
      </xdr:nvSpPr>
      <xdr:spPr>
        <a:xfrm>
          <a:off x="4686300" y="641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3894</xdr:rowOff>
    </xdr:from>
    <xdr:to>
      <xdr:col>20</xdr:col>
      <xdr:colOff>38100</xdr:colOff>
      <xdr:row>38</xdr:row>
      <xdr:rowOff>105494</xdr:rowOff>
    </xdr:to>
    <xdr:sp macro="" textlink="">
      <xdr:nvSpPr>
        <xdr:cNvPr id="83" name="楕円 82"/>
        <xdr:cNvSpPr/>
      </xdr:nvSpPr>
      <xdr:spPr>
        <a:xfrm>
          <a:off x="3746500" y="65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96621</xdr:rowOff>
    </xdr:from>
    <xdr:ext cx="599010" cy="259045"/>
    <xdr:sp macro="" textlink="">
      <xdr:nvSpPr>
        <xdr:cNvPr id="84" name="テキスト ボックス 83"/>
        <xdr:cNvSpPr txBox="1"/>
      </xdr:nvSpPr>
      <xdr:spPr>
        <a:xfrm>
          <a:off x="3497795" y="661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7648</xdr:rowOff>
    </xdr:from>
    <xdr:to>
      <xdr:col>15</xdr:col>
      <xdr:colOff>101600</xdr:colOff>
      <xdr:row>38</xdr:row>
      <xdr:rowOff>109248</xdr:rowOff>
    </xdr:to>
    <xdr:sp macro="" textlink="">
      <xdr:nvSpPr>
        <xdr:cNvPr id="85" name="楕円 84"/>
        <xdr:cNvSpPr/>
      </xdr:nvSpPr>
      <xdr:spPr>
        <a:xfrm>
          <a:off x="2857500" y="65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100375</xdr:rowOff>
    </xdr:from>
    <xdr:ext cx="599010" cy="259045"/>
    <xdr:sp macro="" textlink="">
      <xdr:nvSpPr>
        <xdr:cNvPr id="86" name="テキスト ボックス 85"/>
        <xdr:cNvSpPr txBox="1"/>
      </xdr:nvSpPr>
      <xdr:spPr>
        <a:xfrm>
          <a:off x="2608795" y="661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13416</xdr:rowOff>
    </xdr:from>
    <xdr:to>
      <xdr:col>10</xdr:col>
      <xdr:colOff>165100</xdr:colOff>
      <xdr:row>38</xdr:row>
      <xdr:rowOff>115016</xdr:rowOff>
    </xdr:to>
    <xdr:sp macro="" textlink="">
      <xdr:nvSpPr>
        <xdr:cNvPr id="87" name="楕円 86"/>
        <xdr:cNvSpPr/>
      </xdr:nvSpPr>
      <xdr:spPr>
        <a:xfrm>
          <a:off x="1968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106143</xdr:rowOff>
    </xdr:from>
    <xdr:ext cx="599010" cy="259045"/>
    <xdr:sp macro="" textlink="">
      <xdr:nvSpPr>
        <xdr:cNvPr id="88" name="テキスト ボックス 87"/>
        <xdr:cNvSpPr txBox="1"/>
      </xdr:nvSpPr>
      <xdr:spPr>
        <a:xfrm>
          <a:off x="1719795" y="662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37170</xdr:rowOff>
    </xdr:from>
    <xdr:to>
      <xdr:col>6</xdr:col>
      <xdr:colOff>38100</xdr:colOff>
      <xdr:row>38</xdr:row>
      <xdr:rowOff>138770</xdr:rowOff>
    </xdr:to>
    <xdr:sp macro="" textlink="">
      <xdr:nvSpPr>
        <xdr:cNvPr id="89" name="楕円 88"/>
        <xdr:cNvSpPr/>
      </xdr:nvSpPr>
      <xdr:spPr>
        <a:xfrm>
          <a:off x="1079500" y="65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129897</xdr:rowOff>
    </xdr:from>
    <xdr:ext cx="599010" cy="259045"/>
    <xdr:sp macro="" textlink="">
      <xdr:nvSpPr>
        <xdr:cNvPr id="90" name="テキスト ボックス 89"/>
        <xdr:cNvSpPr txBox="1"/>
      </xdr:nvSpPr>
      <xdr:spPr>
        <a:xfrm>
          <a:off x="830795" y="66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160347</xdr:rowOff>
    </xdr:from>
    <xdr:to>
      <xdr:col>24</xdr:col>
      <xdr:colOff>63500</xdr:colOff>
      <xdr:row>57</xdr:row>
      <xdr:rowOff>43800</xdr:rowOff>
    </xdr:to>
    <xdr:cxnSp macro="">
      <xdr:nvCxnSpPr>
        <xdr:cNvPr id="115" name="直線コネクタ 114"/>
        <xdr:cNvCxnSpPr/>
      </xdr:nvCxnSpPr>
      <xdr:spPr>
        <a:xfrm flipV="1">
          <a:off x="3797300" y="9761547"/>
          <a:ext cx="838200" cy="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43800</xdr:rowOff>
    </xdr:from>
    <xdr:to>
      <xdr:col>19</xdr:col>
      <xdr:colOff>177800</xdr:colOff>
      <xdr:row>57</xdr:row>
      <xdr:rowOff>91010</xdr:rowOff>
    </xdr:to>
    <xdr:cxnSp macro="">
      <xdr:nvCxnSpPr>
        <xdr:cNvPr id="118" name="直線コネクタ 117"/>
        <xdr:cNvCxnSpPr/>
      </xdr:nvCxnSpPr>
      <xdr:spPr>
        <a:xfrm flipV="1">
          <a:off x="2908300" y="9816450"/>
          <a:ext cx="889000" cy="4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71199</xdr:rowOff>
    </xdr:from>
    <xdr:to>
      <xdr:col>15</xdr:col>
      <xdr:colOff>50800</xdr:colOff>
      <xdr:row>57</xdr:row>
      <xdr:rowOff>91010</xdr:rowOff>
    </xdr:to>
    <xdr:cxnSp macro="">
      <xdr:nvCxnSpPr>
        <xdr:cNvPr id="121" name="直線コネクタ 120"/>
        <xdr:cNvCxnSpPr/>
      </xdr:nvCxnSpPr>
      <xdr:spPr>
        <a:xfrm>
          <a:off x="2019300" y="9843849"/>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50915</xdr:rowOff>
    </xdr:from>
    <xdr:to>
      <xdr:col>10</xdr:col>
      <xdr:colOff>114300</xdr:colOff>
      <xdr:row>57</xdr:row>
      <xdr:rowOff>71199</xdr:rowOff>
    </xdr:to>
    <xdr:cxnSp macro="">
      <xdr:nvCxnSpPr>
        <xdr:cNvPr id="124" name="直線コネクタ 123"/>
        <xdr:cNvCxnSpPr/>
      </xdr:nvCxnSpPr>
      <xdr:spPr>
        <a:xfrm>
          <a:off x="1130300" y="9823565"/>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18145</xdr:rowOff>
    </xdr:from>
    <xdr:to>
      <xdr:col>10</xdr:col>
      <xdr:colOff>165100</xdr:colOff>
      <xdr:row>57</xdr:row>
      <xdr:rowOff>119745</xdr:rowOff>
    </xdr:to>
    <xdr:sp macro="" textlink="">
      <xdr:nvSpPr>
        <xdr:cNvPr id="125" name="フローチャート: 判断 124"/>
        <xdr:cNvSpPr/>
      </xdr:nvSpPr>
      <xdr:spPr>
        <a:xfrm>
          <a:off x="1968500" y="979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136272</xdr:rowOff>
    </xdr:from>
    <xdr:ext cx="599010" cy="259045"/>
    <xdr:sp macro="" textlink="">
      <xdr:nvSpPr>
        <xdr:cNvPr id="126" name="テキスト ボックス 125"/>
        <xdr:cNvSpPr txBox="1"/>
      </xdr:nvSpPr>
      <xdr:spPr>
        <a:xfrm>
          <a:off x="1719795" y="956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20616</xdr:rowOff>
    </xdr:from>
    <xdr:to>
      <xdr:col>6</xdr:col>
      <xdr:colOff>38100</xdr:colOff>
      <xdr:row>57</xdr:row>
      <xdr:rowOff>122216</xdr:rowOff>
    </xdr:to>
    <xdr:sp macro="" textlink="">
      <xdr:nvSpPr>
        <xdr:cNvPr id="127" name="フローチャート: 判断 126"/>
        <xdr:cNvSpPr/>
      </xdr:nvSpPr>
      <xdr:spPr>
        <a:xfrm>
          <a:off x="1079500" y="979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113343</xdr:rowOff>
    </xdr:from>
    <xdr:ext cx="599010" cy="259045"/>
    <xdr:sp macro="" textlink="">
      <xdr:nvSpPr>
        <xdr:cNvPr id="128" name="テキスト ボックス 127"/>
        <xdr:cNvSpPr txBox="1"/>
      </xdr:nvSpPr>
      <xdr:spPr>
        <a:xfrm>
          <a:off x="830795" y="988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109547</xdr:rowOff>
    </xdr:from>
    <xdr:to>
      <xdr:col>24</xdr:col>
      <xdr:colOff>114300</xdr:colOff>
      <xdr:row>57</xdr:row>
      <xdr:rowOff>39697</xdr:rowOff>
    </xdr:to>
    <xdr:sp macro="" textlink="">
      <xdr:nvSpPr>
        <xdr:cNvPr id="134" name="楕円 133"/>
        <xdr:cNvSpPr/>
      </xdr:nvSpPr>
      <xdr:spPr>
        <a:xfrm>
          <a:off x="4584700" y="971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132424</xdr:rowOff>
    </xdr:from>
    <xdr:ext cx="599010" cy="259045"/>
    <xdr:sp macro="" textlink="">
      <xdr:nvSpPr>
        <xdr:cNvPr id="135" name="物件費該当値テキスト"/>
        <xdr:cNvSpPr txBox="1"/>
      </xdr:nvSpPr>
      <xdr:spPr>
        <a:xfrm>
          <a:off x="4686300" y="956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164450</xdr:rowOff>
    </xdr:from>
    <xdr:to>
      <xdr:col>20</xdr:col>
      <xdr:colOff>38100</xdr:colOff>
      <xdr:row>57</xdr:row>
      <xdr:rowOff>94600</xdr:rowOff>
    </xdr:to>
    <xdr:sp macro="" textlink="">
      <xdr:nvSpPr>
        <xdr:cNvPr id="136" name="楕円 135"/>
        <xdr:cNvSpPr/>
      </xdr:nvSpPr>
      <xdr:spPr>
        <a:xfrm>
          <a:off x="3746500" y="976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85727</xdr:rowOff>
    </xdr:from>
    <xdr:ext cx="599010" cy="259045"/>
    <xdr:sp macro="" textlink="">
      <xdr:nvSpPr>
        <xdr:cNvPr id="137" name="テキスト ボックス 136"/>
        <xdr:cNvSpPr txBox="1"/>
      </xdr:nvSpPr>
      <xdr:spPr>
        <a:xfrm>
          <a:off x="3497795" y="985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40210</xdr:rowOff>
    </xdr:from>
    <xdr:to>
      <xdr:col>15</xdr:col>
      <xdr:colOff>101600</xdr:colOff>
      <xdr:row>57</xdr:row>
      <xdr:rowOff>141810</xdr:rowOff>
    </xdr:to>
    <xdr:sp macro="" textlink="">
      <xdr:nvSpPr>
        <xdr:cNvPr id="138" name="楕円 137"/>
        <xdr:cNvSpPr/>
      </xdr:nvSpPr>
      <xdr:spPr>
        <a:xfrm>
          <a:off x="2857500" y="981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132937</xdr:rowOff>
    </xdr:from>
    <xdr:ext cx="599010" cy="259045"/>
    <xdr:sp macro="" textlink="">
      <xdr:nvSpPr>
        <xdr:cNvPr id="139" name="テキスト ボックス 138"/>
        <xdr:cNvSpPr txBox="1"/>
      </xdr:nvSpPr>
      <xdr:spPr>
        <a:xfrm>
          <a:off x="2608795" y="990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20399</xdr:rowOff>
    </xdr:from>
    <xdr:to>
      <xdr:col>10</xdr:col>
      <xdr:colOff>165100</xdr:colOff>
      <xdr:row>57</xdr:row>
      <xdr:rowOff>121999</xdr:rowOff>
    </xdr:to>
    <xdr:sp macro="" textlink="">
      <xdr:nvSpPr>
        <xdr:cNvPr id="140" name="楕円 139"/>
        <xdr:cNvSpPr/>
      </xdr:nvSpPr>
      <xdr:spPr>
        <a:xfrm>
          <a:off x="1968500" y="979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113126</xdr:rowOff>
    </xdr:from>
    <xdr:ext cx="599010" cy="259045"/>
    <xdr:sp macro="" textlink="">
      <xdr:nvSpPr>
        <xdr:cNvPr id="141" name="テキスト ボックス 140"/>
        <xdr:cNvSpPr txBox="1"/>
      </xdr:nvSpPr>
      <xdr:spPr>
        <a:xfrm>
          <a:off x="1719795" y="988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xdr:rowOff>
    </xdr:from>
    <xdr:to>
      <xdr:col>6</xdr:col>
      <xdr:colOff>38100</xdr:colOff>
      <xdr:row>57</xdr:row>
      <xdr:rowOff>101715</xdr:rowOff>
    </xdr:to>
    <xdr:sp macro="" textlink="">
      <xdr:nvSpPr>
        <xdr:cNvPr id="142" name="楕円 141"/>
        <xdr:cNvSpPr/>
      </xdr:nvSpPr>
      <xdr:spPr>
        <a:xfrm>
          <a:off x="1079500" y="9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118242</xdr:rowOff>
    </xdr:from>
    <xdr:ext cx="599010" cy="259045"/>
    <xdr:sp macro="" textlink="">
      <xdr:nvSpPr>
        <xdr:cNvPr id="143" name="テキスト ボックス 142"/>
        <xdr:cNvSpPr txBox="1"/>
      </xdr:nvSpPr>
      <xdr:spPr>
        <a:xfrm>
          <a:off x="830795" y="954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159493</xdr:rowOff>
    </xdr:from>
    <xdr:to>
      <xdr:col>24</xdr:col>
      <xdr:colOff>63500</xdr:colOff>
      <xdr:row>78</xdr:row>
      <xdr:rowOff>2115</xdr:rowOff>
    </xdr:to>
    <xdr:cxnSp macro="">
      <xdr:nvCxnSpPr>
        <xdr:cNvPr id="170" name="直線コネクタ 169"/>
        <xdr:cNvCxnSpPr/>
      </xdr:nvCxnSpPr>
      <xdr:spPr>
        <a:xfrm flipV="1">
          <a:off x="3797300" y="13361143"/>
          <a:ext cx="838200" cy="1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2115</xdr:rowOff>
    </xdr:from>
    <xdr:to>
      <xdr:col>19</xdr:col>
      <xdr:colOff>177800</xdr:colOff>
      <xdr:row>78</xdr:row>
      <xdr:rowOff>28939</xdr:rowOff>
    </xdr:to>
    <xdr:cxnSp macro="">
      <xdr:nvCxnSpPr>
        <xdr:cNvPr id="173" name="直線コネクタ 172"/>
        <xdr:cNvCxnSpPr/>
      </xdr:nvCxnSpPr>
      <xdr:spPr>
        <a:xfrm flipV="1">
          <a:off x="2908300" y="13375215"/>
          <a:ext cx="889000" cy="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25574</xdr:rowOff>
    </xdr:from>
    <xdr:to>
      <xdr:col>15</xdr:col>
      <xdr:colOff>50800</xdr:colOff>
      <xdr:row>78</xdr:row>
      <xdr:rowOff>28939</xdr:rowOff>
    </xdr:to>
    <xdr:cxnSp macro="">
      <xdr:nvCxnSpPr>
        <xdr:cNvPr id="176" name="直線コネクタ 175"/>
        <xdr:cNvCxnSpPr/>
      </xdr:nvCxnSpPr>
      <xdr:spPr>
        <a:xfrm>
          <a:off x="2019300" y="13398674"/>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169052</xdr:rowOff>
    </xdr:from>
    <xdr:to>
      <xdr:col>10</xdr:col>
      <xdr:colOff>114300</xdr:colOff>
      <xdr:row>78</xdr:row>
      <xdr:rowOff>25574</xdr:rowOff>
    </xdr:to>
    <xdr:cxnSp macro="">
      <xdr:nvCxnSpPr>
        <xdr:cNvPr id="179" name="直線コネクタ 178"/>
        <xdr:cNvCxnSpPr/>
      </xdr:nvCxnSpPr>
      <xdr:spPr>
        <a:xfrm>
          <a:off x="1130300" y="13370702"/>
          <a:ext cx="8890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0" name="フローチャート: 判断 179"/>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1" name="テキスト ボックス 180"/>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2" name="フローチャート: 判断 181"/>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3" name="テキスト ボックス 182"/>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108693</xdr:rowOff>
    </xdr:from>
    <xdr:to>
      <xdr:col>24</xdr:col>
      <xdr:colOff>114300</xdr:colOff>
      <xdr:row>78</xdr:row>
      <xdr:rowOff>38843</xdr:rowOff>
    </xdr:to>
    <xdr:sp macro="" textlink="">
      <xdr:nvSpPr>
        <xdr:cNvPr id="189" name="楕円 188"/>
        <xdr:cNvSpPr/>
      </xdr:nvSpPr>
      <xdr:spPr>
        <a:xfrm>
          <a:off x="4584700" y="13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131570</xdr:rowOff>
    </xdr:from>
    <xdr:ext cx="534377" cy="259045"/>
    <xdr:sp macro="" textlink="">
      <xdr:nvSpPr>
        <xdr:cNvPr id="190" name="維持補修費該当値テキスト"/>
        <xdr:cNvSpPr txBox="1"/>
      </xdr:nvSpPr>
      <xdr:spPr>
        <a:xfrm>
          <a:off x="4686300" y="131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122765</xdr:rowOff>
    </xdr:from>
    <xdr:to>
      <xdr:col>20</xdr:col>
      <xdr:colOff>38100</xdr:colOff>
      <xdr:row>78</xdr:row>
      <xdr:rowOff>52915</xdr:rowOff>
    </xdr:to>
    <xdr:sp macro="" textlink="">
      <xdr:nvSpPr>
        <xdr:cNvPr id="191" name="楕円 190"/>
        <xdr:cNvSpPr/>
      </xdr:nvSpPr>
      <xdr:spPr>
        <a:xfrm>
          <a:off x="3746500" y="133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69442</xdr:rowOff>
    </xdr:from>
    <xdr:ext cx="534377" cy="259045"/>
    <xdr:sp macro="" textlink="">
      <xdr:nvSpPr>
        <xdr:cNvPr id="192" name="テキスト ボックス 191"/>
        <xdr:cNvSpPr txBox="1"/>
      </xdr:nvSpPr>
      <xdr:spPr>
        <a:xfrm>
          <a:off x="3530111" y="1309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149589</xdr:rowOff>
    </xdr:from>
    <xdr:to>
      <xdr:col>15</xdr:col>
      <xdr:colOff>101600</xdr:colOff>
      <xdr:row>78</xdr:row>
      <xdr:rowOff>79739</xdr:rowOff>
    </xdr:to>
    <xdr:sp macro="" textlink="">
      <xdr:nvSpPr>
        <xdr:cNvPr id="193" name="楕円 192"/>
        <xdr:cNvSpPr/>
      </xdr:nvSpPr>
      <xdr:spPr>
        <a:xfrm>
          <a:off x="2857500" y="1335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70866</xdr:rowOff>
    </xdr:from>
    <xdr:ext cx="534377" cy="259045"/>
    <xdr:sp macro="" textlink="">
      <xdr:nvSpPr>
        <xdr:cNvPr id="194" name="テキスト ボックス 193"/>
        <xdr:cNvSpPr txBox="1"/>
      </xdr:nvSpPr>
      <xdr:spPr>
        <a:xfrm>
          <a:off x="2641111" y="1344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146224</xdr:rowOff>
    </xdr:from>
    <xdr:to>
      <xdr:col>10</xdr:col>
      <xdr:colOff>165100</xdr:colOff>
      <xdr:row>78</xdr:row>
      <xdr:rowOff>76374</xdr:rowOff>
    </xdr:to>
    <xdr:sp macro="" textlink="">
      <xdr:nvSpPr>
        <xdr:cNvPr id="195" name="楕円 194"/>
        <xdr:cNvSpPr/>
      </xdr:nvSpPr>
      <xdr:spPr>
        <a:xfrm>
          <a:off x="1968500" y="133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67501</xdr:rowOff>
    </xdr:from>
    <xdr:ext cx="534377" cy="259045"/>
    <xdr:sp macro="" textlink="">
      <xdr:nvSpPr>
        <xdr:cNvPr id="196" name="テキスト ボックス 195"/>
        <xdr:cNvSpPr txBox="1"/>
      </xdr:nvSpPr>
      <xdr:spPr>
        <a:xfrm>
          <a:off x="1752111" y="134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118252</xdr:rowOff>
    </xdr:from>
    <xdr:to>
      <xdr:col>6</xdr:col>
      <xdr:colOff>38100</xdr:colOff>
      <xdr:row>78</xdr:row>
      <xdr:rowOff>48402</xdr:rowOff>
    </xdr:to>
    <xdr:sp macro="" textlink="">
      <xdr:nvSpPr>
        <xdr:cNvPr id="197" name="楕円 196"/>
        <xdr:cNvSpPr/>
      </xdr:nvSpPr>
      <xdr:spPr>
        <a:xfrm>
          <a:off x="10795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64929</xdr:rowOff>
    </xdr:from>
    <xdr:ext cx="534377" cy="259045"/>
    <xdr:sp macro="" textlink="">
      <xdr:nvSpPr>
        <xdr:cNvPr id="198" name="テキスト ボックス 197"/>
        <xdr:cNvSpPr txBox="1"/>
      </xdr:nvSpPr>
      <xdr:spPr>
        <a:xfrm>
          <a:off x="863111" y="130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22701</xdr:rowOff>
    </xdr:from>
    <xdr:to>
      <xdr:col>24</xdr:col>
      <xdr:colOff>62865</xdr:colOff>
      <xdr:row>99</xdr:row>
      <xdr:rowOff>7693</xdr:rowOff>
    </xdr:to>
    <xdr:cxnSp macro="">
      <xdr:nvCxnSpPr>
        <xdr:cNvPr id="222" name="直線コネクタ 221"/>
        <xdr:cNvCxnSpPr/>
      </xdr:nvCxnSpPr>
      <xdr:spPr>
        <a:xfrm flipV="1">
          <a:off x="4633595" y="16653351"/>
          <a:ext cx="1270" cy="327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11520</xdr:rowOff>
    </xdr:from>
    <xdr:ext cx="534377" cy="259045"/>
    <xdr:sp macro="" textlink="">
      <xdr:nvSpPr>
        <xdr:cNvPr id="223" name="扶助費最小値テキスト"/>
        <xdr:cNvSpPr txBox="1"/>
      </xdr:nvSpPr>
      <xdr:spPr>
        <a:xfrm>
          <a:off x="4686300" y="1698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7693</xdr:rowOff>
    </xdr:from>
    <xdr:to>
      <xdr:col>24</xdr:col>
      <xdr:colOff>152400</xdr:colOff>
      <xdr:row>99</xdr:row>
      <xdr:rowOff>7693</xdr:rowOff>
    </xdr:to>
    <xdr:cxnSp macro="">
      <xdr:nvCxnSpPr>
        <xdr:cNvPr id="224" name="直線コネクタ 223"/>
        <xdr:cNvCxnSpPr/>
      </xdr:nvCxnSpPr>
      <xdr:spPr>
        <a:xfrm>
          <a:off x="4546600" y="16981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140828</xdr:rowOff>
    </xdr:from>
    <xdr:ext cx="599010" cy="259045"/>
    <xdr:sp macro="" textlink="">
      <xdr:nvSpPr>
        <xdr:cNvPr id="225" name="扶助費最大値テキスト"/>
        <xdr:cNvSpPr txBox="1"/>
      </xdr:nvSpPr>
      <xdr:spPr>
        <a:xfrm>
          <a:off x="4686300" y="1642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22701</xdr:rowOff>
    </xdr:from>
    <xdr:to>
      <xdr:col>24</xdr:col>
      <xdr:colOff>152400</xdr:colOff>
      <xdr:row>97</xdr:row>
      <xdr:rowOff>22701</xdr:rowOff>
    </xdr:to>
    <xdr:cxnSp macro="">
      <xdr:nvCxnSpPr>
        <xdr:cNvPr id="226" name="直線コネクタ 225"/>
        <xdr:cNvCxnSpPr/>
      </xdr:nvCxnSpPr>
      <xdr:spPr>
        <a:xfrm>
          <a:off x="4546600" y="16653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83872</xdr:rowOff>
    </xdr:from>
    <xdr:to>
      <xdr:col>24</xdr:col>
      <xdr:colOff>63500</xdr:colOff>
      <xdr:row>98</xdr:row>
      <xdr:rowOff>112885</xdr:rowOff>
    </xdr:to>
    <xdr:cxnSp macro="">
      <xdr:nvCxnSpPr>
        <xdr:cNvPr id="227" name="直線コネクタ 226"/>
        <xdr:cNvCxnSpPr/>
      </xdr:nvCxnSpPr>
      <xdr:spPr>
        <a:xfrm>
          <a:off x="3797300" y="16885972"/>
          <a:ext cx="8382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13786</xdr:rowOff>
    </xdr:from>
    <xdr:ext cx="534377" cy="259045"/>
    <xdr:sp macro="" textlink="">
      <xdr:nvSpPr>
        <xdr:cNvPr id="228" name="扶助費平均値テキスト"/>
        <xdr:cNvSpPr txBox="1"/>
      </xdr:nvSpPr>
      <xdr:spPr>
        <a:xfrm>
          <a:off x="4686300" y="16644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162359</xdr:rowOff>
    </xdr:from>
    <xdr:to>
      <xdr:col>24</xdr:col>
      <xdr:colOff>114300</xdr:colOff>
      <xdr:row>98</xdr:row>
      <xdr:rowOff>92509</xdr:rowOff>
    </xdr:to>
    <xdr:sp macro="" textlink="">
      <xdr:nvSpPr>
        <xdr:cNvPr id="229" name="フローチャート: 判断 228"/>
        <xdr:cNvSpPr/>
      </xdr:nvSpPr>
      <xdr:spPr>
        <a:xfrm>
          <a:off x="4584700" y="1679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48943</xdr:rowOff>
    </xdr:from>
    <xdr:to>
      <xdr:col>19</xdr:col>
      <xdr:colOff>177800</xdr:colOff>
      <xdr:row>98</xdr:row>
      <xdr:rowOff>83872</xdr:rowOff>
    </xdr:to>
    <xdr:cxnSp macro="">
      <xdr:nvCxnSpPr>
        <xdr:cNvPr id="230" name="直線コネクタ 229"/>
        <xdr:cNvCxnSpPr/>
      </xdr:nvCxnSpPr>
      <xdr:spPr>
        <a:xfrm>
          <a:off x="2908300" y="16851043"/>
          <a:ext cx="889000" cy="3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3124</xdr:rowOff>
    </xdr:from>
    <xdr:to>
      <xdr:col>20</xdr:col>
      <xdr:colOff>38100</xdr:colOff>
      <xdr:row>98</xdr:row>
      <xdr:rowOff>104724</xdr:rowOff>
    </xdr:to>
    <xdr:sp macro="" textlink="">
      <xdr:nvSpPr>
        <xdr:cNvPr id="231" name="フローチャート: 判断 230"/>
        <xdr:cNvSpPr/>
      </xdr:nvSpPr>
      <xdr:spPr>
        <a:xfrm>
          <a:off x="3746500" y="1680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121251</xdr:rowOff>
    </xdr:from>
    <xdr:ext cx="534377" cy="259045"/>
    <xdr:sp macro="" textlink="">
      <xdr:nvSpPr>
        <xdr:cNvPr id="232" name="テキスト ボックス 231"/>
        <xdr:cNvSpPr txBox="1"/>
      </xdr:nvSpPr>
      <xdr:spPr>
        <a:xfrm>
          <a:off x="3530111" y="1658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48943</xdr:rowOff>
    </xdr:from>
    <xdr:to>
      <xdr:col>15</xdr:col>
      <xdr:colOff>50800</xdr:colOff>
      <xdr:row>98</xdr:row>
      <xdr:rowOff>66914</xdr:rowOff>
    </xdr:to>
    <xdr:cxnSp macro="">
      <xdr:nvCxnSpPr>
        <xdr:cNvPr id="233" name="直線コネクタ 232"/>
        <xdr:cNvCxnSpPr/>
      </xdr:nvCxnSpPr>
      <xdr:spPr>
        <a:xfrm flipV="1">
          <a:off x="2019300" y="16851043"/>
          <a:ext cx="8890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159682</xdr:rowOff>
    </xdr:from>
    <xdr:to>
      <xdr:col>15</xdr:col>
      <xdr:colOff>101600</xdr:colOff>
      <xdr:row>98</xdr:row>
      <xdr:rowOff>89832</xdr:rowOff>
    </xdr:to>
    <xdr:sp macro="" textlink="">
      <xdr:nvSpPr>
        <xdr:cNvPr id="234" name="フローチャート: 判断 233"/>
        <xdr:cNvSpPr/>
      </xdr:nvSpPr>
      <xdr:spPr>
        <a:xfrm>
          <a:off x="2857500" y="1679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106359</xdr:rowOff>
    </xdr:from>
    <xdr:ext cx="534377" cy="259045"/>
    <xdr:sp macro="" textlink="">
      <xdr:nvSpPr>
        <xdr:cNvPr id="235" name="テキスト ボックス 234"/>
        <xdr:cNvSpPr txBox="1"/>
      </xdr:nvSpPr>
      <xdr:spPr>
        <a:xfrm>
          <a:off x="2641111" y="165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168380</xdr:rowOff>
    </xdr:from>
    <xdr:to>
      <xdr:col>10</xdr:col>
      <xdr:colOff>114300</xdr:colOff>
      <xdr:row>98</xdr:row>
      <xdr:rowOff>66914</xdr:rowOff>
    </xdr:to>
    <xdr:cxnSp macro="">
      <xdr:nvCxnSpPr>
        <xdr:cNvPr id="236" name="直線コネクタ 235"/>
        <xdr:cNvCxnSpPr/>
      </xdr:nvCxnSpPr>
      <xdr:spPr>
        <a:xfrm>
          <a:off x="1130300" y="15598880"/>
          <a:ext cx="889000" cy="12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28663</xdr:rowOff>
    </xdr:from>
    <xdr:to>
      <xdr:col>10</xdr:col>
      <xdr:colOff>165100</xdr:colOff>
      <xdr:row>98</xdr:row>
      <xdr:rowOff>130263</xdr:rowOff>
    </xdr:to>
    <xdr:sp macro="" textlink="">
      <xdr:nvSpPr>
        <xdr:cNvPr id="237" name="フローチャート: 判断 236"/>
        <xdr:cNvSpPr/>
      </xdr:nvSpPr>
      <xdr:spPr>
        <a:xfrm>
          <a:off x="1968500" y="168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121390</xdr:rowOff>
    </xdr:from>
    <xdr:ext cx="534377" cy="259045"/>
    <xdr:sp macro="" textlink="">
      <xdr:nvSpPr>
        <xdr:cNvPr id="238" name="テキスト ボックス 237"/>
        <xdr:cNvSpPr txBox="1"/>
      </xdr:nvSpPr>
      <xdr:spPr>
        <a:xfrm>
          <a:off x="1752111" y="1692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35398</xdr:rowOff>
    </xdr:from>
    <xdr:to>
      <xdr:col>6</xdr:col>
      <xdr:colOff>38100</xdr:colOff>
      <xdr:row>98</xdr:row>
      <xdr:rowOff>136998</xdr:rowOff>
    </xdr:to>
    <xdr:sp macro="" textlink="">
      <xdr:nvSpPr>
        <xdr:cNvPr id="239" name="フローチャート: 判断 238"/>
        <xdr:cNvSpPr/>
      </xdr:nvSpPr>
      <xdr:spPr>
        <a:xfrm>
          <a:off x="10795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128125</xdr:rowOff>
    </xdr:from>
    <xdr:ext cx="534377" cy="259045"/>
    <xdr:sp macro="" textlink="">
      <xdr:nvSpPr>
        <xdr:cNvPr id="240" name="テキスト ボックス 239"/>
        <xdr:cNvSpPr txBox="1"/>
      </xdr:nvSpPr>
      <xdr:spPr>
        <a:xfrm>
          <a:off x="863111" y="169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62085</xdr:rowOff>
    </xdr:from>
    <xdr:to>
      <xdr:col>24</xdr:col>
      <xdr:colOff>114300</xdr:colOff>
      <xdr:row>98</xdr:row>
      <xdr:rowOff>163685</xdr:rowOff>
    </xdr:to>
    <xdr:sp macro="" textlink="">
      <xdr:nvSpPr>
        <xdr:cNvPr id="246" name="楕円 245"/>
        <xdr:cNvSpPr/>
      </xdr:nvSpPr>
      <xdr:spPr>
        <a:xfrm>
          <a:off x="4584700" y="168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148462</xdr:rowOff>
    </xdr:from>
    <xdr:ext cx="534377" cy="259045"/>
    <xdr:sp macro="" textlink="">
      <xdr:nvSpPr>
        <xdr:cNvPr id="247" name="扶助費該当値テキスト"/>
        <xdr:cNvSpPr txBox="1"/>
      </xdr:nvSpPr>
      <xdr:spPr>
        <a:xfrm>
          <a:off x="4686300" y="1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33072</xdr:rowOff>
    </xdr:from>
    <xdr:to>
      <xdr:col>20</xdr:col>
      <xdr:colOff>38100</xdr:colOff>
      <xdr:row>98</xdr:row>
      <xdr:rowOff>134672</xdr:rowOff>
    </xdr:to>
    <xdr:sp macro="" textlink="">
      <xdr:nvSpPr>
        <xdr:cNvPr id="248" name="楕円 247"/>
        <xdr:cNvSpPr/>
      </xdr:nvSpPr>
      <xdr:spPr>
        <a:xfrm>
          <a:off x="3746500" y="168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125799</xdr:rowOff>
    </xdr:from>
    <xdr:ext cx="534377" cy="259045"/>
    <xdr:sp macro="" textlink="">
      <xdr:nvSpPr>
        <xdr:cNvPr id="249" name="テキスト ボックス 248"/>
        <xdr:cNvSpPr txBox="1"/>
      </xdr:nvSpPr>
      <xdr:spPr>
        <a:xfrm>
          <a:off x="3530111" y="169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169593</xdr:rowOff>
    </xdr:from>
    <xdr:to>
      <xdr:col>15</xdr:col>
      <xdr:colOff>101600</xdr:colOff>
      <xdr:row>98</xdr:row>
      <xdr:rowOff>99743</xdr:rowOff>
    </xdr:to>
    <xdr:sp macro="" textlink="">
      <xdr:nvSpPr>
        <xdr:cNvPr id="250" name="楕円 249"/>
        <xdr:cNvSpPr/>
      </xdr:nvSpPr>
      <xdr:spPr>
        <a:xfrm>
          <a:off x="2857500" y="168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90870</xdr:rowOff>
    </xdr:from>
    <xdr:ext cx="534377" cy="259045"/>
    <xdr:sp macro="" textlink="">
      <xdr:nvSpPr>
        <xdr:cNvPr id="251" name="テキスト ボックス 250"/>
        <xdr:cNvSpPr txBox="1"/>
      </xdr:nvSpPr>
      <xdr:spPr>
        <a:xfrm>
          <a:off x="2641111" y="1689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16114</xdr:rowOff>
    </xdr:from>
    <xdr:to>
      <xdr:col>10</xdr:col>
      <xdr:colOff>165100</xdr:colOff>
      <xdr:row>98</xdr:row>
      <xdr:rowOff>117714</xdr:rowOff>
    </xdr:to>
    <xdr:sp macro="" textlink="">
      <xdr:nvSpPr>
        <xdr:cNvPr id="252" name="楕円 251"/>
        <xdr:cNvSpPr/>
      </xdr:nvSpPr>
      <xdr:spPr>
        <a:xfrm>
          <a:off x="19685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134241</xdr:rowOff>
    </xdr:from>
    <xdr:ext cx="534377" cy="259045"/>
    <xdr:sp macro="" textlink="">
      <xdr:nvSpPr>
        <xdr:cNvPr id="253" name="テキスト ボックス 252"/>
        <xdr:cNvSpPr txBox="1"/>
      </xdr:nvSpPr>
      <xdr:spPr>
        <a:xfrm>
          <a:off x="1752111" y="165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117580</xdr:rowOff>
    </xdr:from>
    <xdr:to>
      <xdr:col>6</xdr:col>
      <xdr:colOff>38100</xdr:colOff>
      <xdr:row>91</xdr:row>
      <xdr:rowOff>47730</xdr:rowOff>
    </xdr:to>
    <xdr:sp macro="" textlink="">
      <xdr:nvSpPr>
        <xdr:cNvPr id="254" name="楕円 253"/>
        <xdr:cNvSpPr/>
      </xdr:nvSpPr>
      <xdr:spPr>
        <a:xfrm>
          <a:off x="1079500" y="155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64257</xdr:rowOff>
    </xdr:from>
    <xdr:ext cx="599010" cy="259045"/>
    <xdr:sp macro="" textlink="">
      <xdr:nvSpPr>
        <xdr:cNvPr id="255" name="テキスト ボックス 254"/>
        <xdr:cNvSpPr txBox="1"/>
      </xdr:nvSpPr>
      <xdr:spPr>
        <a:xfrm>
          <a:off x="830795" y="15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161499</xdr:rowOff>
    </xdr:from>
    <xdr:to>
      <xdr:col>55</xdr:col>
      <xdr:colOff>0</xdr:colOff>
      <xdr:row>38</xdr:row>
      <xdr:rowOff>9506</xdr:rowOff>
    </xdr:to>
    <xdr:cxnSp macro="">
      <xdr:nvCxnSpPr>
        <xdr:cNvPr id="282" name="直線コネクタ 281"/>
        <xdr:cNvCxnSpPr/>
      </xdr:nvCxnSpPr>
      <xdr:spPr>
        <a:xfrm flipV="1">
          <a:off x="9639300" y="6505149"/>
          <a:ext cx="838200" cy="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9506</xdr:rowOff>
    </xdr:from>
    <xdr:to>
      <xdr:col>50</xdr:col>
      <xdr:colOff>114300</xdr:colOff>
      <xdr:row>38</xdr:row>
      <xdr:rowOff>42945</xdr:rowOff>
    </xdr:to>
    <xdr:cxnSp macro="">
      <xdr:nvCxnSpPr>
        <xdr:cNvPr id="285" name="直線コネクタ 284"/>
        <xdr:cNvCxnSpPr/>
      </xdr:nvCxnSpPr>
      <xdr:spPr>
        <a:xfrm flipV="1">
          <a:off x="8750300" y="6524606"/>
          <a:ext cx="889000" cy="3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68512</xdr:rowOff>
    </xdr:from>
    <xdr:to>
      <xdr:col>45</xdr:col>
      <xdr:colOff>177800</xdr:colOff>
      <xdr:row>38</xdr:row>
      <xdr:rowOff>42945</xdr:rowOff>
    </xdr:to>
    <xdr:cxnSp macro="">
      <xdr:nvCxnSpPr>
        <xdr:cNvPr id="288" name="直線コネクタ 287"/>
        <xdr:cNvCxnSpPr/>
      </xdr:nvCxnSpPr>
      <xdr:spPr>
        <a:xfrm>
          <a:off x="7861300" y="6412162"/>
          <a:ext cx="889000" cy="14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68512</xdr:rowOff>
    </xdr:from>
    <xdr:to>
      <xdr:col>41</xdr:col>
      <xdr:colOff>50800</xdr:colOff>
      <xdr:row>37</xdr:row>
      <xdr:rowOff>117646</xdr:rowOff>
    </xdr:to>
    <xdr:cxnSp macro="">
      <xdr:nvCxnSpPr>
        <xdr:cNvPr id="291" name="直線コネクタ 290"/>
        <xdr:cNvCxnSpPr/>
      </xdr:nvCxnSpPr>
      <xdr:spPr>
        <a:xfrm flipV="1">
          <a:off x="6972300" y="6412162"/>
          <a:ext cx="889000" cy="4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123522</xdr:rowOff>
    </xdr:from>
    <xdr:to>
      <xdr:col>41</xdr:col>
      <xdr:colOff>101600</xdr:colOff>
      <xdr:row>37</xdr:row>
      <xdr:rowOff>53672</xdr:rowOff>
    </xdr:to>
    <xdr:sp macro="" textlink="">
      <xdr:nvSpPr>
        <xdr:cNvPr id="292" name="フローチャート: 判断 291"/>
        <xdr:cNvSpPr/>
      </xdr:nvSpPr>
      <xdr:spPr>
        <a:xfrm>
          <a:off x="7810500" y="6295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70199</xdr:rowOff>
    </xdr:from>
    <xdr:ext cx="599010" cy="259045"/>
    <xdr:sp macro="" textlink="">
      <xdr:nvSpPr>
        <xdr:cNvPr id="293" name="テキスト ボックス 292"/>
        <xdr:cNvSpPr txBox="1"/>
      </xdr:nvSpPr>
      <xdr:spPr>
        <a:xfrm>
          <a:off x="7561795" y="6070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78565</xdr:rowOff>
    </xdr:from>
    <xdr:to>
      <xdr:col>36</xdr:col>
      <xdr:colOff>165100</xdr:colOff>
      <xdr:row>38</xdr:row>
      <xdr:rowOff>8716</xdr:rowOff>
    </xdr:to>
    <xdr:sp macro="" textlink="">
      <xdr:nvSpPr>
        <xdr:cNvPr id="294" name="フローチャート: 判断 293"/>
        <xdr:cNvSpPr/>
      </xdr:nvSpPr>
      <xdr:spPr>
        <a:xfrm>
          <a:off x="6921500" y="642221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171293</xdr:rowOff>
    </xdr:from>
    <xdr:ext cx="599010" cy="259045"/>
    <xdr:sp macro="" textlink="">
      <xdr:nvSpPr>
        <xdr:cNvPr id="295" name="テキスト ボックス 294"/>
        <xdr:cNvSpPr txBox="1"/>
      </xdr:nvSpPr>
      <xdr:spPr>
        <a:xfrm>
          <a:off x="6672795" y="65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110698</xdr:rowOff>
    </xdr:from>
    <xdr:to>
      <xdr:col>55</xdr:col>
      <xdr:colOff>50800</xdr:colOff>
      <xdr:row>38</xdr:row>
      <xdr:rowOff>40849</xdr:rowOff>
    </xdr:to>
    <xdr:sp macro="" textlink="">
      <xdr:nvSpPr>
        <xdr:cNvPr id="301" name="楕円 300"/>
        <xdr:cNvSpPr/>
      </xdr:nvSpPr>
      <xdr:spPr>
        <a:xfrm>
          <a:off x="10426700" y="6454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25625</xdr:rowOff>
    </xdr:from>
    <xdr:ext cx="599010" cy="259045"/>
    <xdr:sp macro="" textlink="">
      <xdr:nvSpPr>
        <xdr:cNvPr id="302" name="補助費等該当値テキスト"/>
        <xdr:cNvSpPr txBox="1"/>
      </xdr:nvSpPr>
      <xdr:spPr>
        <a:xfrm>
          <a:off x="10528300" y="6369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130156</xdr:rowOff>
    </xdr:from>
    <xdr:to>
      <xdr:col>50</xdr:col>
      <xdr:colOff>165100</xdr:colOff>
      <xdr:row>38</xdr:row>
      <xdr:rowOff>60306</xdr:rowOff>
    </xdr:to>
    <xdr:sp macro="" textlink="">
      <xdr:nvSpPr>
        <xdr:cNvPr id="303" name="楕円 302"/>
        <xdr:cNvSpPr/>
      </xdr:nvSpPr>
      <xdr:spPr>
        <a:xfrm>
          <a:off x="9588500" y="64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51433</xdr:rowOff>
    </xdr:from>
    <xdr:ext cx="599010" cy="259045"/>
    <xdr:sp macro="" textlink="">
      <xdr:nvSpPr>
        <xdr:cNvPr id="304" name="テキスト ボックス 303"/>
        <xdr:cNvSpPr txBox="1"/>
      </xdr:nvSpPr>
      <xdr:spPr>
        <a:xfrm>
          <a:off x="9339795" y="656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163595</xdr:rowOff>
    </xdr:from>
    <xdr:to>
      <xdr:col>46</xdr:col>
      <xdr:colOff>38100</xdr:colOff>
      <xdr:row>38</xdr:row>
      <xdr:rowOff>93745</xdr:rowOff>
    </xdr:to>
    <xdr:sp macro="" textlink="">
      <xdr:nvSpPr>
        <xdr:cNvPr id="305" name="楕円 304"/>
        <xdr:cNvSpPr/>
      </xdr:nvSpPr>
      <xdr:spPr>
        <a:xfrm>
          <a:off x="8699500" y="65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84872</xdr:rowOff>
    </xdr:from>
    <xdr:ext cx="599010" cy="259045"/>
    <xdr:sp macro="" textlink="">
      <xdr:nvSpPr>
        <xdr:cNvPr id="306" name="テキスト ボックス 305"/>
        <xdr:cNvSpPr txBox="1"/>
      </xdr:nvSpPr>
      <xdr:spPr>
        <a:xfrm>
          <a:off x="8450795" y="6599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17712</xdr:rowOff>
    </xdr:from>
    <xdr:to>
      <xdr:col>41</xdr:col>
      <xdr:colOff>101600</xdr:colOff>
      <xdr:row>37</xdr:row>
      <xdr:rowOff>119312</xdr:rowOff>
    </xdr:to>
    <xdr:sp macro="" textlink="">
      <xdr:nvSpPr>
        <xdr:cNvPr id="307" name="楕円 306"/>
        <xdr:cNvSpPr/>
      </xdr:nvSpPr>
      <xdr:spPr>
        <a:xfrm>
          <a:off x="7810500" y="636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110439</xdr:rowOff>
    </xdr:from>
    <xdr:ext cx="599010" cy="259045"/>
    <xdr:sp macro="" textlink="">
      <xdr:nvSpPr>
        <xdr:cNvPr id="308" name="テキスト ボックス 307"/>
        <xdr:cNvSpPr txBox="1"/>
      </xdr:nvSpPr>
      <xdr:spPr>
        <a:xfrm>
          <a:off x="7561795" y="645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66846</xdr:rowOff>
    </xdr:from>
    <xdr:to>
      <xdr:col>36</xdr:col>
      <xdr:colOff>165100</xdr:colOff>
      <xdr:row>37</xdr:row>
      <xdr:rowOff>168446</xdr:rowOff>
    </xdr:to>
    <xdr:sp macro="" textlink="">
      <xdr:nvSpPr>
        <xdr:cNvPr id="309" name="楕円 308"/>
        <xdr:cNvSpPr/>
      </xdr:nvSpPr>
      <xdr:spPr>
        <a:xfrm>
          <a:off x="6921500" y="641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13523</xdr:rowOff>
    </xdr:from>
    <xdr:ext cx="599010" cy="259045"/>
    <xdr:sp macro="" textlink="">
      <xdr:nvSpPr>
        <xdr:cNvPr id="310" name="テキスト ボックス 309"/>
        <xdr:cNvSpPr txBox="1"/>
      </xdr:nvSpPr>
      <xdr:spPr>
        <a:xfrm>
          <a:off x="6672795" y="618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119101</xdr:rowOff>
    </xdr:from>
    <xdr:to>
      <xdr:col>55</xdr:col>
      <xdr:colOff>0</xdr:colOff>
      <xdr:row>57</xdr:row>
      <xdr:rowOff>157944</xdr:rowOff>
    </xdr:to>
    <xdr:cxnSp macro="">
      <xdr:nvCxnSpPr>
        <xdr:cNvPr id="337" name="直線コネクタ 336"/>
        <xdr:cNvCxnSpPr/>
      </xdr:nvCxnSpPr>
      <xdr:spPr>
        <a:xfrm flipV="1">
          <a:off x="9639300" y="9720301"/>
          <a:ext cx="838200" cy="21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60461</xdr:rowOff>
    </xdr:from>
    <xdr:to>
      <xdr:col>50</xdr:col>
      <xdr:colOff>114300</xdr:colOff>
      <xdr:row>57</xdr:row>
      <xdr:rowOff>157944</xdr:rowOff>
    </xdr:to>
    <xdr:cxnSp macro="">
      <xdr:nvCxnSpPr>
        <xdr:cNvPr id="340" name="直線コネクタ 339"/>
        <xdr:cNvCxnSpPr/>
      </xdr:nvCxnSpPr>
      <xdr:spPr>
        <a:xfrm>
          <a:off x="8750300" y="9833111"/>
          <a:ext cx="889000" cy="9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60461</xdr:rowOff>
    </xdr:from>
    <xdr:to>
      <xdr:col>45</xdr:col>
      <xdr:colOff>177800</xdr:colOff>
      <xdr:row>58</xdr:row>
      <xdr:rowOff>3677</xdr:rowOff>
    </xdr:to>
    <xdr:cxnSp macro="">
      <xdr:nvCxnSpPr>
        <xdr:cNvPr id="343" name="直線コネクタ 342"/>
        <xdr:cNvCxnSpPr/>
      </xdr:nvCxnSpPr>
      <xdr:spPr>
        <a:xfrm flipV="1">
          <a:off x="7861300" y="9833111"/>
          <a:ext cx="889000" cy="1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148736</xdr:rowOff>
    </xdr:from>
    <xdr:to>
      <xdr:col>41</xdr:col>
      <xdr:colOff>50800</xdr:colOff>
      <xdr:row>58</xdr:row>
      <xdr:rowOff>3677</xdr:rowOff>
    </xdr:to>
    <xdr:cxnSp macro="">
      <xdr:nvCxnSpPr>
        <xdr:cNvPr id="346" name="直線コネクタ 345"/>
        <xdr:cNvCxnSpPr/>
      </xdr:nvCxnSpPr>
      <xdr:spPr>
        <a:xfrm>
          <a:off x="6972300" y="9921386"/>
          <a:ext cx="889000" cy="2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20083</xdr:rowOff>
    </xdr:from>
    <xdr:to>
      <xdr:col>41</xdr:col>
      <xdr:colOff>101600</xdr:colOff>
      <xdr:row>58</xdr:row>
      <xdr:rowOff>121683</xdr:rowOff>
    </xdr:to>
    <xdr:sp macro="" textlink="">
      <xdr:nvSpPr>
        <xdr:cNvPr id="347" name="フローチャート: 判断 346"/>
        <xdr:cNvSpPr/>
      </xdr:nvSpPr>
      <xdr:spPr>
        <a:xfrm>
          <a:off x="7810500" y="996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112810</xdr:rowOff>
    </xdr:from>
    <xdr:ext cx="599010" cy="259045"/>
    <xdr:sp macro="" textlink="">
      <xdr:nvSpPr>
        <xdr:cNvPr id="348" name="テキスト ボックス 347"/>
        <xdr:cNvSpPr txBox="1"/>
      </xdr:nvSpPr>
      <xdr:spPr>
        <a:xfrm>
          <a:off x="7561795" y="1005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27549</xdr:rowOff>
    </xdr:from>
    <xdr:to>
      <xdr:col>36</xdr:col>
      <xdr:colOff>165100</xdr:colOff>
      <xdr:row>58</xdr:row>
      <xdr:rowOff>129149</xdr:rowOff>
    </xdr:to>
    <xdr:sp macro="" textlink="">
      <xdr:nvSpPr>
        <xdr:cNvPr id="349" name="フローチャート: 判断 348"/>
        <xdr:cNvSpPr/>
      </xdr:nvSpPr>
      <xdr:spPr>
        <a:xfrm>
          <a:off x="6921500" y="997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120276</xdr:rowOff>
    </xdr:from>
    <xdr:ext cx="599010" cy="259045"/>
    <xdr:sp macro="" textlink="">
      <xdr:nvSpPr>
        <xdr:cNvPr id="350" name="テキスト ボックス 349"/>
        <xdr:cNvSpPr txBox="1"/>
      </xdr:nvSpPr>
      <xdr:spPr>
        <a:xfrm>
          <a:off x="6672795" y="1006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68301</xdr:rowOff>
    </xdr:from>
    <xdr:to>
      <xdr:col>55</xdr:col>
      <xdr:colOff>50800</xdr:colOff>
      <xdr:row>56</xdr:row>
      <xdr:rowOff>169901</xdr:rowOff>
    </xdr:to>
    <xdr:sp macro="" textlink="">
      <xdr:nvSpPr>
        <xdr:cNvPr id="356" name="楕円 355"/>
        <xdr:cNvSpPr/>
      </xdr:nvSpPr>
      <xdr:spPr>
        <a:xfrm>
          <a:off x="10426700" y="96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91178</xdr:rowOff>
    </xdr:from>
    <xdr:ext cx="690189" cy="259045"/>
    <xdr:sp macro="" textlink="">
      <xdr:nvSpPr>
        <xdr:cNvPr id="357" name="普通建設事業費該当値テキスト"/>
        <xdr:cNvSpPr txBox="1"/>
      </xdr:nvSpPr>
      <xdr:spPr>
        <a:xfrm>
          <a:off x="10528300" y="95209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107144</xdr:rowOff>
    </xdr:from>
    <xdr:to>
      <xdr:col>50</xdr:col>
      <xdr:colOff>165100</xdr:colOff>
      <xdr:row>58</xdr:row>
      <xdr:rowOff>37294</xdr:rowOff>
    </xdr:to>
    <xdr:sp macro="" textlink="">
      <xdr:nvSpPr>
        <xdr:cNvPr id="358" name="楕円 357"/>
        <xdr:cNvSpPr/>
      </xdr:nvSpPr>
      <xdr:spPr>
        <a:xfrm>
          <a:off x="9588500" y="98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53821</xdr:rowOff>
    </xdr:from>
    <xdr:ext cx="599010" cy="259045"/>
    <xdr:sp macro="" textlink="">
      <xdr:nvSpPr>
        <xdr:cNvPr id="359" name="テキスト ボックス 358"/>
        <xdr:cNvSpPr txBox="1"/>
      </xdr:nvSpPr>
      <xdr:spPr>
        <a:xfrm>
          <a:off x="9339795" y="965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9661</xdr:rowOff>
    </xdr:from>
    <xdr:to>
      <xdr:col>46</xdr:col>
      <xdr:colOff>38100</xdr:colOff>
      <xdr:row>57</xdr:row>
      <xdr:rowOff>111261</xdr:rowOff>
    </xdr:to>
    <xdr:sp macro="" textlink="">
      <xdr:nvSpPr>
        <xdr:cNvPr id="360" name="楕円 359"/>
        <xdr:cNvSpPr/>
      </xdr:nvSpPr>
      <xdr:spPr>
        <a:xfrm>
          <a:off x="8699500" y="978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127788</xdr:rowOff>
    </xdr:from>
    <xdr:ext cx="690189" cy="259045"/>
    <xdr:sp macro="" textlink="">
      <xdr:nvSpPr>
        <xdr:cNvPr id="361" name="テキスト ボックス 360"/>
        <xdr:cNvSpPr txBox="1"/>
      </xdr:nvSpPr>
      <xdr:spPr>
        <a:xfrm>
          <a:off x="8405205" y="9557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124327</xdr:rowOff>
    </xdr:from>
    <xdr:to>
      <xdr:col>41</xdr:col>
      <xdr:colOff>101600</xdr:colOff>
      <xdr:row>58</xdr:row>
      <xdr:rowOff>54477</xdr:rowOff>
    </xdr:to>
    <xdr:sp macro="" textlink="">
      <xdr:nvSpPr>
        <xdr:cNvPr id="362" name="楕円 361"/>
        <xdr:cNvSpPr/>
      </xdr:nvSpPr>
      <xdr:spPr>
        <a:xfrm>
          <a:off x="7810500" y="98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71004</xdr:rowOff>
    </xdr:from>
    <xdr:ext cx="599010" cy="259045"/>
    <xdr:sp macro="" textlink="">
      <xdr:nvSpPr>
        <xdr:cNvPr id="363" name="テキスト ボックス 362"/>
        <xdr:cNvSpPr txBox="1"/>
      </xdr:nvSpPr>
      <xdr:spPr>
        <a:xfrm>
          <a:off x="7561795" y="967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97936</xdr:rowOff>
    </xdr:from>
    <xdr:to>
      <xdr:col>36</xdr:col>
      <xdr:colOff>165100</xdr:colOff>
      <xdr:row>58</xdr:row>
      <xdr:rowOff>28086</xdr:rowOff>
    </xdr:to>
    <xdr:sp macro="" textlink="">
      <xdr:nvSpPr>
        <xdr:cNvPr id="364" name="楕円 363"/>
        <xdr:cNvSpPr/>
      </xdr:nvSpPr>
      <xdr:spPr>
        <a:xfrm>
          <a:off x="6921500" y="987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44613</xdr:rowOff>
    </xdr:from>
    <xdr:ext cx="599010" cy="259045"/>
    <xdr:sp macro="" textlink="">
      <xdr:nvSpPr>
        <xdr:cNvPr id="365" name="テキスト ボックス 364"/>
        <xdr:cNvSpPr txBox="1"/>
      </xdr:nvSpPr>
      <xdr:spPr>
        <a:xfrm>
          <a:off x="6672795" y="9645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153012</xdr:rowOff>
    </xdr:from>
    <xdr:to>
      <xdr:col>55</xdr:col>
      <xdr:colOff>0</xdr:colOff>
      <xdr:row>76</xdr:row>
      <xdr:rowOff>50026</xdr:rowOff>
    </xdr:to>
    <xdr:cxnSp macro="">
      <xdr:nvCxnSpPr>
        <xdr:cNvPr id="392" name="直線コネクタ 391"/>
        <xdr:cNvCxnSpPr/>
      </xdr:nvCxnSpPr>
      <xdr:spPr>
        <a:xfrm flipV="1">
          <a:off x="9639300" y="12497412"/>
          <a:ext cx="838200" cy="58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83274</xdr:rowOff>
    </xdr:from>
    <xdr:to>
      <xdr:col>50</xdr:col>
      <xdr:colOff>114300</xdr:colOff>
      <xdr:row>76</xdr:row>
      <xdr:rowOff>50026</xdr:rowOff>
    </xdr:to>
    <xdr:cxnSp macro="">
      <xdr:nvCxnSpPr>
        <xdr:cNvPr id="395" name="直線コネクタ 394"/>
        <xdr:cNvCxnSpPr/>
      </xdr:nvCxnSpPr>
      <xdr:spPr>
        <a:xfrm>
          <a:off x="8750300" y="12942024"/>
          <a:ext cx="889000" cy="13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91946</xdr:rowOff>
    </xdr:from>
    <xdr:ext cx="534377" cy="259045"/>
    <xdr:sp macro="" textlink="">
      <xdr:nvSpPr>
        <xdr:cNvPr id="397" name="テキスト ボックス 396"/>
        <xdr:cNvSpPr txBox="1"/>
      </xdr:nvSpPr>
      <xdr:spPr>
        <a:xfrm>
          <a:off x="9372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83274</xdr:rowOff>
    </xdr:from>
    <xdr:to>
      <xdr:col>45</xdr:col>
      <xdr:colOff>177800</xdr:colOff>
      <xdr:row>75</xdr:row>
      <xdr:rowOff>154742</xdr:rowOff>
    </xdr:to>
    <xdr:cxnSp macro="">
      <xdr:nvCxnSpPr>
        <xdr:cNvPr id="398" name="直線コネクタ 397"/>
        <xdr:cNvCxnSpPr/>
      </xdr:nvCxnSpPr>
      <xdr:spPr>
        <a:xfrm flipV="1">
          <a:off x="7861300" y="12942024"/>
          <a:ext cx="889000" cy="7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6523</xdr:rowOff>
    </xdr:from>
    <xdr:to>
      <xdr:col>41</xdr:col>
      <xdr:colOff>50800</xdr:colOff>
      <xdr:row>75</xdr:row>
      <xdr:rowOff>154742</xdr:rowOff>
    </xdr:to>
    <xdr:cxnSp macro="">
      <xdr:nvCxnSpPr>
        <xdr:cNvPr id="401" name="直線コネクタ 400"/>
        <xdr:cNvCxnSpPr/>
      </xdr:nvCxnSpPr>
      <xdr:spPr>
        <a:xfrm>
          <a:off x="6972300" y="12865273"/>
          <a:ext cx="889000" cy="14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16123</xdr:rowOff>
    </xdr:from>
    <xdr:to>
      <xdr:col>41</xdr:col>
      <xdr:colOff>101600</xdr:colOff>
      <xdr:row>78</xdr:row>
      <xdr:rowOff>117723</xdr:rowOff>
    </xdr:to>
    <xdr:sp macro="" textlink="">
      <xdr:nvSpPr>
        <xdr:cNvPr id="402" name="フローチャート: 判断 401"/>
        <xdr:cNvSpPr/>
      </xdr:nvSpPr>
      <xdr:spPr>
        <a:xfrm>
          <a:off x="7810500" y="1338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108850</xdr:rowOff>
    </xdr:from>
    <xdr:ext cx="534377" cy="259045"/>
    <xdr:sp macro="" textlink="">
      <xdr:nvSpPr>
        <xdr:cNvPr id="403" name="テキスト ボックス 402"/>
        <xdr:cNvSpPr txBox="1"/>
      </xdr:nvSpPr>
      <xdr:spPr>
        <a:xfrm>
          <a:off x="7594111" y="134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18152</xdr:rowOff>
    </xdr:from>
    <xdr:to>
      <xdr:col>36</xdr:col>
      <xdr:colOff>165100</xdr:colOff>
      <xdr:row>78</xdr:row>
      <xdr:rowOff>119752</xdr:rowOff>
    </xdr:to>
    <xdr:sp macro="" textlink="">
      <xdr:nvSpPr>
        <xdr:cNvPr id="404" name="フローチャート: 判断 403"/>
        <xdr:cNvSpPr/>
      </xdr:nvSpPr>
      <xdr:spPr>
        <a:xfrm>
          <a:off x="6921500" y="1339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110879</xdr:rowOff>
    </xdr:from>
    <xdr:ext cx="534377" cy="259045"/>
    <xdr:sp macro="" textlink="">
      <xdr:nvSpPr>
        <xdr:cNvPr id="405" name="テキスト ボックス 404"/>
        <xdr:cNvSpPr txBox="1"/>
      </xdr:nvSpPr>
      <xdr:spPr>
        <a:xfrm>
          <a:off x="6705111" y="1348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102212</xdr:rowOff>
    </xdr:from>
    <xdr:to>
      <xdr:col>55</xdr:col>
      <xdr:colOff>50800</xdr:colOff>
      <xdr:row>73</xdr:row>
      <xdr:rowOff>32362</xdr:rowOff>
    </xdr:to>
    <xdr:sp macro="" textlink="">
      <xdr:nvSpPr>
        <xdr:cNvPr id="411" name="楕円 410"/>
        <xdr:cNvSpPr/>
      </xdr:nvSpPr>
      <xdr:spPr>
        <a:xfrm>
          <a:off x="10426700" y="124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125089</xdr:rowOff>
    </xdr:from>
    <xdr:ext cx="690189" cy="259045"/>
    <xdr:sp macro="" textlink="">
      <xdr:nvSpPr>
        <xdr:cNvPr id="412" name="普通建設事業費 （ うち新規整備　）該当値テキスト"/>
        <xdr:cNvSpPr txBox="1"/>
      </xdr:nvSpPr>
      <xdr:spPr>
        <a:xfrm>
          <a:off x="10528300" y="122980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170676</xdr:rowOff>
    </xdr:from>
    <xdr:to>
      <xdr:col>50</xdr:col>
      <xdr:colOff>165100</xdr:colOff>
      <xdr:row>76</xdr:row>
      <xdr:rowOff>100826</xdr:rowOff>
    </xdr:to>
    <xdr:sp macro="" textlink="">
      <xdr:nvSpPr>
        <xdr:cNvPr id="413" name="楕円 412"/>
        <xdr:cNvSpPr/>
      </xdr:nvSpPr>
      <xdr:spPr>
        <a:xfrm>
          <a:off x="9588500" y="130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117353</xdr:rowOff>
    </xdr:from>
    <xdr:ext cx="599010" cy="259045"/>
    <xdr:sp macro="" textlink="">
      <xdr:nvSpPr>
        <xdr:cNvPr id="414" name="テキスト ボックス 413"/>
        <xdr:cNvSpPr txBox="1"/>
      </xdr:nvSpPr>
      <xdr:spPr>
        <a:xfrm>
          <a:off x="9339795" y="1280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32474</xdr:rowOff>
    </xdr:from>
    <xdr:to>
      <xdr:col>46</xdr:col>
      <xdr:colOff>38100</xdr:colOff>
      <xdr:row>75</xdr:row>
      <xdr:rowOff>134074</xdr:rowOff>
    </xdr:to>
    <xdr:sp macro="" textlink="">
      <xdr:nvSpPr>
        <xdr:cNvPr id="415" name="楕円 414"/>
        <xdr:cNvSpPr/>
      </xdr:nvSpPr>
      <xdr:spPr>
        <a:xfrm>
          <a:off x="8699500" y="128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150601</xdr:rowOff>
    </xdr:from>
    <xdr:ext cx="599010" cy="259045"/>
    <xdr:sp macro="" textlink="">
      <xdr:nvSpPr>
        <xdr:cNvPr id="416" name="テキスト ボックス 415"/>
        <xdr:cNvSpPr txBox="1"/>
      </xdr:nvSpPr>
      <xdr:spPr>
        <a:xfrm>
          <a:off x="8450795" y="1266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103942</xdr:rowOff>
    </xdr:from>
    <xdr:to>
      <xdr:col>41</xdr:col>
      <xdr:colOff>101600</xdr:colOff>
      <xdr:row>76</xdr:row>
      <xdr:rowOff>34091</xdr:rowOff>
    </xdr:to>
    <xdr:sp macro="" textlink="">
      <xdr:nvSpPr>
        <xdr:cNvPr id="417" name="楕円 416"/>
        <xdr:cNvSpPr/>
      </xdr:nvSpPr>
      <xdr:spPr>
        <a:xfrm>
          <a:off x="7810500" y="12962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50619</xdr:rowOff>
    </xdr:from>
    <xdr:ext cx="599010" cy="259045"/>
    <xdr:sp macro="" textlink="">
      <xdr:nvSpPr>
        <xdr:cNvPr id="418" name="テキスト ボックス 417"/>
        <xdr:cNvSpPr txBox="1"/>
      </xdr:nvSpPr>
      <xdr:spPr>
        <a:xfrm>
          <a:off x="7561795" y="12737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127173</xdr:rowOff>
    </xdr:from>
    <xdr:to>
      <xdr:col>36</xdr:col>
      <xdr:colOff>165100</xdr:colOff>
      <xdr:row>75</xdr:row>
      <xdr:rowOff>57323</xdr:rowOff>
    </xdr:to>
    <xdr:sp macro="" textlink="">
      <xdr:nvSpPr>
        <xdr:cNvPr id="419" name="楕円 418"/>
        <xdr:cNvSpPr/>
      </xdr:nvSpPr>
      <xdr:spPr>
        <a:xfrm>
          <a:off x="6921500" y="1281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73850</xdr:rowOff>
    </xdr:from>
    <xdr:ext cx="599010" cy="259045"/>
    <xdr:sp macro="" textlink="">
      <xdr:nvSpPr>
        <xdr:cNvPr id="420" name="テキスト ボックス 419"/>
        <xdr:cNvSpPr txBox="1"/>
      </xdr:nvSpPr>
      <xdr:spPr>
        <a:xfrm>
          <a:off x="6672795" y="1258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31682</xdr:rowOff>
    </xdr:from>
    <xdr:to>
      <xdr:col>55</xdr:col>
      <xdr:colOff>0</xdr:colOff>
      <xdr:row>98</xdr:row>
      <xdr:rowOff>100998</xdr:rowOff>
    </xdr:to>
    <xdr:cxnSp macro="">
      <xdr:nvCxnSpPr>
        <xdr:cNvPr id="447" name="直線コネクタ 446"/>
        <xdr:cNvCxnSpPr/>
      </xdr:nvCxnSpPr>
      <xdr:spPr>
        <a:xfrm flipV="1">
          <a:off x="9639300" y="16833782"/>
          <a:ext cx="838200" cy="6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100998</xdr:rowOff>
    </xdr:from>
    <xdr:to>
      <xdr:col>50</xdr:col>
      <xdr:colOff>114300</xdr:colOff>
      <xdr:row>98</xdr:row>
      <xdr:rowOff>118301</xdr:rowOff>
    </xdr:to>
    <xdr:cxnSp macro="">
      <xdr:nvCxnSpPr>
        <xdr:cNvPr id="450" name="直線コネクタ 449"/>
        <xdr:cNvCxnSpPr/>
      </xdr:nvCxnSpPr>
      <xdr:spPr>
        <a:xfrm flipV="1">
          <a:off x="8750300" y="16903098"/>
          <a:ext cx="889000" cy="1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118301</xdr:rowOff>
    </xdr:from>
    <xdr:to>
      <xdr:col>45</xdr:col>
      <xdr:colOff>177800</xdr:colOff>
      <xdr:row>98</xdr:row>
      <xdr:rowOff>139700</xdr:rowOff>
    </xdr:to>
    <xdr:cxnSp macro="">
      <xdr:nvCxnSpPr>
        <xdr:cNvPr id="453" name="直線コネクタ 452"/>
        <xdr:cNvCxnSpPr/>
      </xdr:nvCxnSpPr>
      <xdr:spPr>
        <a:xfrm flipV="1">
          <a:off x="7861300" y="16920401"/>
          <a:ext cx="889000" cy="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56" name="直線コネクタ 455"/>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47774</xdr:rowOff>
    </xdr:from>
    <xdr:to>
      <xdr:col>41</xdr:col>
      <xdr:colOff>101600</xdr:colOff>
      <xdr:row>98</xdr:row>
      <xdr:rowOff>149374</xdr:rowOff>
    </xdr:to>
    <xdr:sp macro="" textlink="">
      <xdr:nvSpPr>
        <xdr:cNvPr id="457" name="フローチャート: 判断 456"/>
        <xdr:cNvSpPr/>
      </xdr:nvSpPr>
      <xdr:spPr>
        <a:xfrm>
          <a:off x="7810500" y="1684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165901</xdr:rowOff>
    </xdr:from>
    <xdr:ext cx="599010" cy="259045"/>
    <xdr:sp macro="" textlink="">
      <xdr:nvSpPr>
        <xdr:cNvPr id="458" name="テキスト ボックス 457"/>
        <xdr:cNvSpPr txBox="1"/>
      </xdr:nvSpPr>
      <xdr:spPr>
        <a:xfrm>
          <a:off x="7561795" y="1662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56352</xdr:rowOff>
    </xdr:from>
    <xdr:to>
      <xdr:col>36</xdr:col>
      <xdr:colOff>165100</xdr:colOff>
      <xdr:row>98</xdr:row>
      <xdr:rowOff>157952</xdr:rowOff>
    </xdr:to>
    <xdr:sp macro="" textlink="">
      <xdr:nvSpPr>
        <xdr:cNvPr id="459" name="フローチャート: 判断 458"/>
        <xdr:cNvSpPr/>
      </xdr:nvSpPr>
      <xdr:spPr>
        <a:xfrm>
          <a:off x="6921500" y="1685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3029</xdr:rowOff>
    </xdr:from>
    <xdr:ext cx="599010" cy="259045"/>
    <xdr:sp macro="" textlink="">
      <xdr:nvSpPr>
        <xdr:cNvPr id="460" name="テキスト ボックス 459"/>
        <xdr:cNvSpPr txBox="1"/>
      </xdr:nvSpPr>
      <xdr:spPr>
        <a:xfrm>
          <a:off x="6672795" y="1663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152332</xdr:rowOff>
    </xdr:from>
    <xdr:to>
      <xdr:col>55</xdr:col>
      <xdr:colOff>50800</xdr:colOff>
      <xdr:row>98</xdr:row>
      <xdr:rowOff>82482</xdr:rowOff>
    </xdr:to>
    <xdr:sp macro="" textlink="">
      <xdr:nvSpPr>
        <xdr:cNvPr id="466" name="楕円 465"/>
        <xdr:cNvSpPr/>
      </xdr:nvSpPr>
      <xdr:spPr>
        <a:xfrm>
          <a:off x="10426700" y="1678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111709</xdr:rowOff>
    </xdr:from>
    <xdr:ext cx="599010" cy="259045"/>
    <xdr:sp macro="" textlink="">
      <xdr:nvSpPr>
        <xdr:cNvPr id="467" name="普通建設事業費 （ うち更新整備　）該当値テキスト"/>
        <xdr:cNvSpPr txBox="1"/>
      </xdr:nvSpPr>
      <xdr:spPr>
        <a:xfrm>
          <a:off x="10528300" y="1657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50198</xdr:rowOff>
    </xdr:from>
    <xdr:to>
      <xdr:col>50</xdr:col>
      <xdr:colOff>165100</xdr:colOff>
      <xdr:row>98</xdr:row>
      <xdr:rowOff>151798</xdr:rowOff>
    </xdr:to>
    <xdr:sp macro="" textlink="">
      <xdr:nvSpPr>
        <xdr:cNvPr id="468" name="楕円 467"/>
        <xdr:cNvSpPr/>
      </xdr:nvSpPr>
      <xdr:spPr>
        <a:xfrm>
          <a:off x="9588500" y="1685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142925</xdr:rowOff>
    </xdr:from>
    <xdr:ext cx="599010" cy="259045"/>
    <xdr:sp macro="" textlink="">
      <xdr:nvSpPr>
        <xdr:cNvPr id="469" name="テキスト ボックス 468"/>
        <xdr:cNvSpPr txBox="1"/>
      </xdr:nvSpPr>
      <xdr:spPr>
        <a:xfrm>
          <a:off x="9339795" y="1694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67501</xdr:rowOff>
    </xdr:from>
    <xdr:to>
      <xdr:col>46</xdr:col>
      <xdr:colOff>38100</xdr:colOff>
      <xdr:row>98</xdr:row>
      <xdr:rowOff>169101</xdr:rowOff>
    </xdr:to>
    <xdr:sp macro="" textlink="">
      <xdr:nvSpPr>
        <xdr:cNvPr id="470" name="楕円 469"/>
        <xdr:cNvSpPr/>
      </xdr:nvSpPr>
      <xdr:spPr>
        <a:xfrm>
          <a:off x="8699500" y="168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160228</xdr:rowOff>
    </xdr:from>
    <xdr:ext cx="534377" cy="259045"/>
    <xdr:sp macro="" textlink="">
      <xdr:nvSpPr>
        <xdr:cNvPr id="471" name="テキスト ボックス 470"/>
        <xdr:cNvSpPr txBox="1"/>
      </xdr:nvSpPr>
      <xdr:spPr>
        <a:xfrm>
          <a:off x="8483111" y="169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72" name="楕円 471"/>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73" name="テキスト ボックス 472"/>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74" name="楕円 473"/>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75" name="テキスト ボックス 474"/>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42187</xdr:rowOff>
    </xdr:from>
    <xdr:to>
      <xdr:col>85</xdr:col>
      <xdr:colOff>127000</xdr:colOff>
      <xdr:row>38</xdr:row>
      <xdr:rowOff>138946</xdr:rowOff>
    </xdr:to>
    <xdr:cxnSp macro="">
      <xdr:nvCxnSpPr>
        <xdr:cNvPr id="504" name="直線コネクタ 503"/>
        <xdr:cNvCxnSpPr/>
      </xdr:nvCxnSpPr>
      <xdr:spPr>
        <a:xfrm flipV="1">
          <a:off x="15481300" y="6557287"/>
          <a:ext cx="838200" cy="9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78222</xdr:rowOff>
    </xdr:from>
    <xdr:to>
      <xdr:col>81</xdr:col>
      <xdr:colOff>50800</xdr:colOff>
      <xdr:row>38</xdr:row>
      <xdr:rowOff>138946</xdr:rowOff>
    </xdr:to>
    <xdr:cxnSp macro="">
      <xdr:nvCxnSpPr>
        <xdr:cNvPr id="507" name="直線コネクタ 506"/>
        <xdr:cNvCxnSpPr/>
      </xdr:nvCxnSpPr>
      <xdr:spPr>
        <a:xfrm>
          <a:off x="14592300" y="6593322"/>
          <a:ext cx="889000" cy="6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78222</xdr:rowOff>
    </xdr:from>
    <xdr:to>
      <xdr:col>76</xdr:col>
      <xdr:colOff>114300</xdr:colOff>
      <xdr:row>39</xdr:row>
      <xdr:rowOff>12789</xdr:rowOff>
    </xdr:to>
    <xdr:cxnSp macro="">
      <xdr:nvCxnSpPr>
        <xdr:cNvPr id="510" name="直線コネクタ 509"/>
        <xdr:cNvCxnSpPr/>
      </xdr:nvCxnSpPr>
      <xdr:spPr>
        <a:xfrm flipV="1">
          <a:off x="13703300" y="6593322"/>
          <a:ext cx="889000" cy="10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12789</xdr:rowOff>
    </xdr:from>
    <xdr:to>
      <xdr:col>71</xdr:col>
      <xdr:colOff>177800</xdr:colOff>
      <xdr:row>39</xdr:row>
      <xdr:rowOff>27747</xdr:rowOff>
    </xdr:to>
    <xdr:cxnSp macro="">
      <xdr:nvCxnSpPr>
        <xdr:cNvPr id="513" name="直線コネクタ 512"/>
        <xdr:cNvCxnSpPr/>
      </xdr:nvCxnSpPr>
      <xdr:spPr>
        <a:xfrm flipV="1">
          <a:off x="12814300" y="6699339"/>
          <a:ext cx="889000" cy="1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75241</xdr:rowOff>
    </xdr:from>
    <xdr:to>
      <xdr:col>72</xdr:col>
      <xdr:colOff>38100</xdr:colOff>
      <xdr:row>39</xdr:row>
      <xdr:rowOff>5391</xdr:rowOff>
    </xdr:to>
    <xdr:sp macro="" textlink="">
      <xdr:nvSpPr>
        <xdr:cNvPr id="514" name="フローチャート: 判断 513"/>
        <xdr:cNvSpPr/>
      </xdr:nvSpPr>
      <xdr:spPr>
        <a:xfrm>
          <a:off x="13652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21918</xdr:rowOff>
    </xdr:from>
    <xdr:ext cx="534377" cy="259045"/>
    <xdr:sp macro="" textlink="">
      <xdr:nvSpPr>
        <xdr:cNvPr id="515" name="テキスト ボックス 514"/>
        <xdr:cNvSpPr txBox="1"/>
      </xdr:nvSpPr>
      <xdr:spPr>
        <a:xfrm>
          <a:off x="13436111" y="6365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77287</xdr:rowOff>
    </xdr:from>
    <xdr:to>
      <xdr:col>67</xdr:col>
      <xdr:colOff>101600</xdr:colOff>
      <xdr:row>39</xdr:row>
      <xdr:rowOff>7437</xdr:rowOff>
    </xdr:to>
    <xdr:sp macro="" textlink="">
      <xdr:nvSpPr>
        <xdr:cNvPr id="516" name="フローチャート: 判断 515"/>
        <xdr:cNvSpPr/>
      </xdr:nvSpPr>
      <xdr:spPr>
        <a:xfrm>
          <a:off x="1276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23964</xdr:rowOff>
    </xdr:from>
    <xdr:ext cx="534377" cy="259045"/>
    <xdr:sp macro="" textlink="">
      <xdr:nvSpPr>
        <xdr:cNvPr id="517" name="テキスト ボックス 516"/>
        <xdr:cNvSpPr txBox="1"/>
      </xdr:nvSpPr>
      <xdr:spPr>
        <a:xfrm>
          <a:off x="12547111" y="63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162837</xdr:rowOff>
    </xdr:from>
    <xdr:to>
      <xdr:col>85</xdr:col>
      <xdr:colOff>177800</xdr:colOff>
      <xdr:row>38</xdr:row>
      <xdr:rowOff>92987</xdr:rowOff>
    </xdr:to>
    <xdr:sp macro="" textlink="">
      <xdr:nvSpPr>
        <xdr:cNvPr id="523" name="楕円 522"/>
        <xdr:cNvSpPr/>
      </xdr:nvSpPr>
      <xdr:spPr>
        <a:xfrm>
          <a:off x="16268700" y="650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14264</xdr:rowOff>
    </xdr:from>
    <xdr:ext cx="534377" cy="259045"/>
    <xdr:sp macro="" textlink="">
      <xdr:nvSpPr>
        <xdr:cNvPr id="524" name="災害復旧事業費該当値テキスト"/>
        <xdr:cNvSpPr txBox="1"/>
      </xdr:nvSpPr>
      <xdr:spPr>
        <a:xfrm>
          <a:off x="16370300" y="63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88146</xdr:rowOff>
    </xdr:from>
    <xdr:to>
      <xdr:col>81</xdr:col>
      <xdr:colOff>101600</xdr:colOff>
      <xdr:row>39</xdr:row>
      <xdr:rowOff>18296</xdr:rowOff>
    </xdr:to>
    <xdr:sp macro="" textlink="">
      <xdr:nvSpPr>
        <xdr:cNvPr id="525" name="楕円 524"/>
        <xdr:cNvSpPr/>
      </xdr:nvSpPr>
      <xdr:spPr>
        <a:xfrm>
          <a:off x="15430500" y="660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34823</xdr:rowOff>
    </xdr:from>
    <xdr:ext cx="534377" cy="259045"/>
    <xdr:sp macro="" textlink="">
      <xdr:nvSpPr>
        <xdr:cNvPr id="526" name="テキスト ボックス 525"/>
        <xdr:cNvSpPr txBox="1"/>
      </xdr:nvSpPr>
      <xdr:spPr>
        <a:xfrm>
          <a:off x="15214111" y="637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27422</xdr:rowOff>
    </xdr:from>
    <xdr:to>
      <xdr:col>76</xdr:col>
      <xdr:colOff>165100</xdr:colOff>
      <xdr:row>38</xdr:row>
      <xdr:rowOff>129022</xdr:rowOff>
    </xdr:to>
    <xdr:sp macro="" textlink="">
      <xdr:nvSpPr>
        <xdr:cNvPr id="527" name="楕円 526"/>
        <xdr:cNvSpPr/>
      </xdr:nvSpPr>
      <xdr:spPr>
        <a:xfrm>
          <a:off x="14541500" y="65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145549</xdr:rowOff>
    </xdr:from>
    <xdr:ext cx="534377" cy="259045"/>
    <xdr:sp macro="" textlink="">
      <xdr:nvSpPr>
        <xdr:cNvPr id="528" name="テキスト ボックス 527"/>
        <xdr:cNvSpPr txBox="1"/>
      </xdr:nvSpPr>
      <xdr:spPr>
        <a:xfrm>
          <a:off x="14325111" y="631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133439</xdr:rowOff>
    </xdr:from>
    <xdr:to>
      <xdr:col>72</xdr:col>
      <xdr:colOff>38100</xdr:colOff>
      <xdr:row>39</xdr:row>
      <xdr:rowOff>63589</xdr:rowOff>
    </xdr:to>
    <xdr:sp macro="" textlink="">
      <xdr:nvSpPr>
        <xdr:cNvPr id="529" name="楕円 528"/>
        <xdr:cNvSpPr/>
      </xdr:nvSpPr>
      <xdr:spPr>
        <a:xfrm>
          <a:off x="13652500" y="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54716</xdr:rowOff>
    </xdr:from>
    <xdr:ext cx="469744" cy="259045"/>
    <xdr:sp macro="" textlink="">
      <xdr:nvSpPr>
        <xdr:cNvPr id="530" name="テキスト ボックス 529"/>
        <xdr:cNvSpPr txBox="1"/>
      </xdr:nvSpPr>
      <xdr:spPr>
        <a:xfrm>
          <a:off x="13468428" y="674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148397</xdr:rowOff>
    </xdr:from>
    <xdr:to>
      <xdr:col>67</xdr:col>
      <xdr:colOff>101600</xdr:colOff>
      <xdr:row>39</xdr:row>
      <xdr:rowOff>78547</xdr:rowOff>
    </xdr:to>
    <xdr:sp macro="" textlink="">
      <xdr:nvSpPr>
        <xdr:cNvPr id="531" name="楕円 530"/>
        <xdr:cNvSpPr/>
      </xdr:nvSpPr>
      <xdr:spPr>
        <a:xfrm>
          <a:off x="12763500" y="666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69674</xdr:rowOff>
    </xdr:from>
    <xdr:ext cx="469744" cy="259045"/>
    <xdr:sp macro="" textlink="">
      <xdr:nvSpPr>
        <xdr:cNvPr id="532" name="テキスト ボックス 531"/>
        <xdr:cNvSpPr txBox="1"/>
      </xdr:nvSpPr>
      <xdr:spPr>
        <a:xfrm>
          <a:off x="12579428" y="675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10" name="直線コネクタ 60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13" name="直線コネクタ 61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16" name="直線コネクタ 61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19" name="直線コネクタ 61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20" name="フローチャート: 判断 619"/>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21" name="テキスト ボックス 620"/>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22" name="フローチャート: 判断 621"/>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23" name="テキスト ボックス 622"/>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29" name="楕円 62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30" name="公債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31" name="楕円 63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32" name="テキスト ボックス 63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33" name="楕円 63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34" name="テキスト ボックス 63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35" name="楕円 63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36" name="テキスト ボックス 63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37" name="楕円 63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38" name="テキスト ボックス 63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148517</xdr:rowOff>
    </xdr:from>
    <xdr:to>
      <xdr:col>85</xdr:col>
      <xdr:colOff>126364</xdr:colOff>
      <xdr:row>99</xdr:row>
      <xdr:rowOff>41763</xdr:rowOff>
    </xdr:to>
    <xdr:cxnSp macro="">
      <xdr:nvCxnSpPr>
        <xdr:cNvPr id="662" name="直線コネクタ 661"/>
        <xdr:cNvCxnSpPr/>
      </xdr:nvCxnSpPr>
      <xdr:spPr>
        <a:xfrm flipV="1">
          <a:off x="16317595" y="16093367"/>
          <a:ext cx="1269" cy="92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45590</xdr:rowOff>
    </xdr:from>
    <xdr:ext cx="469744" cy="259045"/>
    <xdr:sp macro="" textlink="">
      <xdr:nvSpPr>
        <xdr:cNvPr id="663" name="積立金最小値テキスト"/>
        <xdr:cNvSpPr txBox="1"/>
      </xdr:nvSpPr>
      <xdr:spPr>
        <a:xfrm>
          <a:off x="16370300" y="1701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41763</xdr:rowOff>
    </xdr:from>
    <xdr:to>
      <xdr:col>86</xdr:col>
      <xdr:colOff>25400</xdr:colOff>
      <xdr:row>99</xdr:row>
      <xdr:rowOff>41763</xdr:rowOff>
    </xdr:to>
    <xdr:cxnSp macro="">
      <xdr:nvCxnSpPr>
        <xdr:cNvPr id="664" name="直線コネクタ 663"/>
        <xdr:cNvCxnSpPr/>
      </xdr:nvCxnSpPr>
      <xdr:spPr>
        <a:xfrm>
          <a:off x="16230600" y="17015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95194</xdr:rowOff>
    </xdr:from>
    <xdr:ext cx="690189" cy="259045"/>
    <xdr:sp macro="" textlink="">
      <xdr:nvSpPr>
        <xdr:cNvPr id="665" name="積立金最大値テキスト"/>
        <xdr:cNvSpPr txBox="1"/>
      </xdr:nvSpPr>
      <xdr:spPr>
        <a:xfrm>
          <a:off x="16370300" y="158685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148517</xdr:rowOff>
    </xdr:from>
    <xdr:to>
      <xdr:col>86</xdr:col>
      <xdr:colOff>25400</xdr:colOff>
      <xdr:row>93</xdr:row>
      <xdr:rowOff>148517</xdr:rowOff>
    </xdr:to>
    <xdr:cxnSp macro="">
      <xdr:nvCxnSpPr>
        <xdr:cNvPr id="666" name="直線コネクタ 665"/>
        <xdr:cNvCxnSpPr/>
      </xdr:nvCxnSpPr>
      <xdr:spPr>
        <a:xfrm>
          <a:off x="16230600" y="16093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46329</xdr:rowOff>
    </xdr:from>
    <xdr:to>
      <xdr:col>85</xdr:col>
      <xdr:colOff>127000</xdr:colOff>
      <xdr:row>95</xdr:row>
      <xdr:rowOff>149253</xdr:rowOff>
    </xdr:to>
    <xdr:cxnSp macro="">
      <xdr:nvCxnSpPr>
        <xdr:cNvPr id="667" name="直線コネクタ 666"/>
        <xdr:cNvCxnSpPr/>
      </xdr:nvCxnSpPr>
      <xdr:spPr>
        <a:xfrm flipV="1">
          <a:off x="15481300" y="16162629"/>
          <a:ext cx="838200" cy="27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60458</xdr:rowOff>
    </xdr:from>
    <xdr:ext cx="599010" cy="259045"/>
    <xdr:sp macro="" textlink="">
      <xdr:nvSpPr>
        <xdr:cNvPr id="668" name="積立金平均値テキスト"/>
        <xdr:cNvSpPr txBox="1"/>
      </xdr:nvSpPr>
      <xdr:spPr>
        <a:xfrm>
          <a:off x="16370300" y="16862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82031</xdr:rowOff>
    </xdr:from>
    <xdr:to>
      <xdr:col>85</xdr:col>
      <xdr:colOff>177800</xdr:colOff>
      <xdr:row>99</xdr:row>
      <xdr:rowOff>12181</xdr:rowOff>
    </xdr:to>
    <xdr:sp macro="" textlink="">
      <xdr:nvSpPr>
        <xdr:cNvPr id="669" name="フローチャート: 判断 668"/>
        <xdr:cNvSpPr/>
      </xdr:nvSpPr>
      <xdr:spPr>
        <a:xfrm>
          <a:off x="16268700" y="1688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158096</xdr:rowOff>
    </xdr:from>
    <xdr:to>
      <xdr:col>81</xdr:col>
      <xdr:colOff>50800</xdr:colOff>
      <xdr:row>95</xdr:row>
      <xdr:rowOff>149253</xdr:rowOff>
    </xdr:to>
    <xdr:cxnSp macro="">
      <xdr:nvCxnSpPr>
        <xdr:cNvPr id="670" name="直線コネクタ 669"/>
        <xdr:cNvCxnSpPr/>
      </xdr:nvCxnSpPr>
      <xdr:spPr>
        <a:xfrm>
          <a:off x="14592300" y="15588596"/>
          <a:ext cx="889000" cy="8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46393</xdr:rowOff>
    </xdr:from>
    <xdr:to>
      <xdr:col>81</xdr:col>
      <xdr:colOff>101600</xdr:colOff>
      <xdr:row>98</xdr:row>
      <xdr:rowOff>147993</xdr:rowOff>
    </xdr:to>
    <xdr:sp macro="" textlink="">
      <xdr:nvSpPr>
        <xdr:cNvPr id="671" name="フローチャート: 判断 670"/>
        <xdr:cNvSpPr/>
      </xdr:nvSpPr>
      <xdr:spPr>
        <a:xfrm>
          <a:off x="15430500" y="1684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139120</xdr:rowOff>
    </xdr:from>
    <xdr:ext cx="599010" cy="259045"/>
    <xdr:sp macro="" textlink="">
      <xdr:nvSpPr>
        <xdr:cNvPr id="672" name="テキスト ボックス 671"/>
        <xdr:cNvSpPr txBox="1"/>
      </xdr:nvSpPr>
      <xdr:spPr>
        <a:xfrm>
          <a:off x="15181795" y="1694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104003</xdr:rowOff>
    </xdr:from>
    <xdr:to>
      <xdr:col>76</xdr:col>
      <xdr:colOff>114300</xdr:colOff>
      <xdr:row>90</xdr:row>
      <xdr:rowOff>158096</xdr:rowOff>
    </xdr:to>
    <xdr:cxnSp macro="">
      <xdr:nvCxnSpPr>
        <xdr:cNvPr id="673" name="直線コネクタ 672"/>
        <xdr:cNvCxnSpPr/>
      </xdr:nvCxnSpPr>
      <xdr:spPr>
        <a:xfrm>
          <a:off x="13703300" y="15534503"/>
          <a:ext cx="889000" cy="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164869</xdr:rowOff>
    </xdr:from>
    <xdr:to>
      <xdr:col>76</xdr:col>
      <xdr:colOff>165100</xdr:colOff>
      <xdr:row>98</xdr:row>
      <xdr:rowOff>95019</xdr:rowOff>
    </xdr:to>
    <xdr:sp macro="" textlink="">
      <xdr:nvSpPr>
        <xdr:cNvPr id="674" name="フローチャート: 判断 673"/>
        <xdr:cNvSpPr/>
      </xdr:nvSpPr>
      <xdr:spPr>
        <a:xfrm>
          <a:off x="145415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86146</xdr:rowOff>
    </xdr:from>
    <xdr:ext cx="599010" cy="259045"/>
    <xdr:sp macro="" textlink="">
      <xdr:nvSpPr>
        <xdr:cNvPr id="675" name="テキスト ボックス 674"/>
        <xdr:cNvSpPr txBox="1"/>
      </xdr:nvSpPr>
      <xdr:spPr>
        <a:xfrm>
          <a:off x="14292795" y="168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104003</xdr:rowOff>
    </xdr:from>
    <xdr:to>
      <xdr:col>71</xdr:col>
      <xdr:colOff>177800</xdr:colOff>
      <xdr:row>97</xdr:row>
      <xdr:rowOff>16644</xdr:rowOff>
    </xdr:to>
    <xdr:cxnSp macro="">
      <xdr:nvCxnSpPr>
        <xdr:cNvPr id="676" name="直線コネクタ 675"/>
        <xdr:cNvCxnSpPr/>
      </xdr:nvCxnSpPr>
      <xdr:spPr>
        <a:xfrm flipV="1">
          <a:off x="12814300" y="15534503"/>
          <a:ext cx="889000" cy="1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103787</xdr:rowOff>
    </xdr:from>
    <xdr:to>
      <xdr:col>72</xdr:col>
      <xdr:colOff>38100</xdr:colOff>
      <xdr:row>99</xdr:row>
      <xdr:rowOff>33937</xdr:rowOff>
    </xdr:to>
    <xdr:sp macro="" textlink="">
      <xdr:nvSpPr>
        <xdr:cNvPr id="677" name="フローチャート: 判断 676"/>
        <xdr:cNvSpPr/>
      </xdr:nvSpPr>
      <xdr:spPr>
        <a:xfrm>
          <a:off x="13652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25064</xdr:rowOff>
    </xdr:from>
    <xdr:ext cx="534377" cy="259045"/>
    <xdr:sp macro="" textlink="">
      <xdr:nvSpPr>
        <xdr:cNvPr id="678" name="テキスト ボックス 677"/>
        <xdr:cNvSpPr txBox="1"/>
      </xdr:nvSpPr>
      <xdr:spPr>
        <a:xfrm>
          <a:off x="13436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113674</xdr:rowOff>
    </xdr:from>
    <xdr:to>
      <xdr:col>67</xdr:col>
      <xdr:colOff>101600</xdr:colOff>
      <xdr:row>99</xdr:row>
      <xdr:rowOff>43824</xdr:rowOff>
    </xdr:to>
    <xdr:sp macro="" textlink="">
      <xdr:nvSpPr>
        <xdr:cNvPr id="679" name="フローチャート: 判断 678"/>
        <xdr:cNvSpPr/>
      </xdr:nvSpPr>
      <xdr:spPr>
        <a:xfrm>
          <a:off x="12763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34951</xdr:rowOff>
    </xdr:from>
    <xdr:ext cx="534377" cy="259045"/>
    <xdr:sp macro="" textlink="">
      <xdr:nvSpPr>
        <xdr:cNvPr id="680" name="テキスト ボックス 679"/>
        <xdr:cNvSpPr txBox="1"/>
      </xdr:nvSpPr>
      <xdr:spPr>
        <a:xfrm>
          <a:off x="12547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166979</xdr:rowOff>
    </xdr:from>
    <xdr:to>
      <xdr:col>85</xdr:col>
      <xdr:colOff>177800</xdr:colOff>
      <xdr:row>94</xdr:row>
      <xdr:rowOff>97129</xdr:rowOff>
    </xdr:to>
    <xdr:sp macro="" textlink="">
      <xdr:nvSpPr>
        <xdr:cNvPr id="686" name="楕円 685"/>
        <xdr:cNvSpPr/>
      </xdr:nvSpPr>
      <xdr:spPr>
        <a:xfrm>
          <a:off x="16268700" y="161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81906</xdr:rowOff>
    </xdr:from>
    <xdr:ext cx="690189" cy="259045"/>
    <xdr:sp macro="" textlink="">
      <xdr:nvSpPr>
        <xdr:cNvPr id="687" name="積立金該当値テキスト"/>
        <xdr:cNvSpPr txBox="1"/>
      </xdr:nvSpPr>
      <xdr:spPr>
        <a:xfrm>
          <a:off x="16370300" y="16026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98453</xdr:rowOff>
    </xdr:from>
    <xdr:to>
      <xdr:col>81</xdr:col>
      <xdr:colOff>101600</xdr:colOff>
      <xdr:row>96</xdr:row>
      <xdr:rowOff>28603</xdr:rowOff>
    </xdr:to>
    <xdr:sp macro="" textlink="">
      <xdr:nvSpPr>
        <xdr:cNvPr id="688" name="楕円 687"/>
        <xdr:cNvSpPr/>
      </xdr:nvSpPr>
      <xdr:spPr>
        <a:xfrm>
          <a:off x="15430500" y="1638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45130</xdr:rowOff>
    </xdr:from>
    <xdr:ext cx="599010" cy="259045"/>
    <xdr:sp macro="" textlink="">
      <xdr:nvSpPr>
        <xdr:cNvPr id="689" name="テキスト ボックス 688"/>
        <xdr:cNvSpPr txBox="1"/>
      </xdr:nvSpPr>
      <xdr:spPr>
        <a:xfrm>
          <a:off x="15181795" y="1616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107296</xdr:rowOff>
    </xdr:from>
    <xdr:to>
      <xdr:col>76</xdr:col>
      <xdr:colOff>165100</xdr:colOff>
      <xdr:row>91</xdr:row>
      <xdr:rowOff>37446</xdr:rowOff>
    </xdr:to>
    <xdr:sp macro="" textlink="">
      <xdr:nvSpPr>
        <xdr:cNvPr id="690" name="楕円 689"/>
        <xdr:cNvSpPr/>
      </xdr:nvSpPr>
      <xdr:spPr>
        <a:xfrm>
          <a:off x="14541500" y="155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53973</xdr:rowOff>
    </xdr:from>
    <xdr:ext cx="690189" cy="259045"/>
    <xdr:sp macro="" textlink="">
      <xdr:nvSpPr>
        <xdr:cNvPr id="691" name="テキスト ボックス 690"/>
        <xdr:cNvSpPr txBox="1"/>
      </xdr:nvSpPr>
      <xdr:spPr>
        <a:xfrm>
          <a:off x="14247205" y="1531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53203</xdr:rowOff>
    </xdr:from>
    <xdr:to>
      <xdr:col>72</xdr:col>
      <xdr:colOff>38100</xdr:colOff>
      <xdr:row>90</xdr:row>
      <xdr:rowOff>154803</xdr:rowOff>
    </xdr:to>
    <xdr:sp macro="" textlink="">
      <xdr:nvSpPr>
        <xdr:cNvPr id="692" name="楕円 691"/>
        <xdr:cNvSpPr/>
      </xdr:nvSpPr>
      <xdr:spPr>
        <a:xfrm>
          <a:off x="13652500" y="154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88</xdr:row>
      <xdr:rowOff>171330</xdr:rowOff>
    </xdr:from>
    <xdr:ext cx="690189" cy="259045"/>
    <xdr:sp macro="" textlink="">
      <xdr:nvSpPr>
        <xdr:cNvPr id="693" name="テキスト ボックス 692"/>
        <xdr:cNvSpPr txBox="1"/>
      </xdr:nvSpPr>
      <xdr:spPr>
        <a:xfrm>
          <a:off x="13358205" y="15258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137294</xdr:rowOff>
    </xdr:from>
    <xdr:to>
      <xdr:col>67</xdr:col>
      <xdr:colOff>101600</xdr:colOff>
      <xdr:row>97</xdr:row>
      <xdr:rowOff>67444</xdr:rowOff>
    </xdr:to>
    <xdr:sp macro="" textlink="">
      <xdr:nvSpPr>
        <xdr:cNvPr id="694" name="楕円 693"/>
        <xdr:cNvSpPr/>
      </xdr:nvSpPr>
      <xdr:spPr>
        <a:xfrm>
          <a:off x="12763500" y="165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83971</xdr:rowOff>
    </xdr:from>
    <xdr:ext cx="599010" cy="259045"/>
    <xdr:sp macro="" textlink="">
      <xdr:nvSpPr>
        <xdr:cNvPr id="695" name="テキスト ボックス 694"/>
        <xdr:cNvSpPr txBox="1"/>
      </xdr:nvSpPr>
      <xdr:spPr>
        <a:xfrm>
          <a:off x="12514795" y="163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109612</xdr:rowOff>
    </xdr:from>
    <xdr:to>
      <xdr:col>111</xdr:col>
      <xdr:colOff>177800</xdr:colOff>
      <xdr:row>39</xdr:row>
      <xdr:rowOff>98878</xdr:rowOff>
    </xdr:to>
    <xdr:cxnSp macro="">
      <xdr:nvCxnSpPr>
        <xdr:cNvPr id="729" name="直線コネクタ 728"/>
        <xdr:cNvCxnSpPr/>
      </xdr:nvCxnSpPr>
      <xdr:spPr>
        <a:xfrm>
          <a:off x="20434300" y="6624712"/>
          <a:ext cx="889000" cy="1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68845</xdr:rowOff>
    </xdr:from>
    <xdr:to>
      <xdr:col>107</xdr:col>
      <xdr:colOff>50800</xdr:colOff>
      <xdr:row>38</xdr:row>
      <xdr:rowOff>109612</xdr:rowOff>
    </xdr:to>
    <xdr:cxnSp macro="">
      <xdr:nvCxnSpPr>
        <xdr:cNvPr id="732" name="直線コネクタ 731"/>
        <xdr:cNvCxnSpPr/>
      </xdr:nvCxnSpPr>
      <xdr:spPr>
        <a:xfrm>
          <a:off x="19545300" y="6583945"/>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125740</xdr:rowOff>
    </xdr:from>
    <xdr:ext cx="469744" cy="259045"/>
    <xdr:sp macro="" textlink="">
      <xdr:nvSpPr>
        <xdr:cNvPr id="734" name="テキスト ボックス 733"/>
        <xdr:cNvSpPr txBox="1"/>
      </xdr:nvSpPr>
      <xdr:spPr>
        <a:xfrm>
          <a:off x="20199428" y="681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68845</xdr:rowOff>
    </xdr:from>
    <xdr:to>
      <xdr:col>102</xdr:col>
      <xdr:colOff>114300</xdr:colOff>
      <xdr:row>39</xdr:row>
      <xdr:rowOff>67081</xdr:rowOff>
    </xdr:to>
    <xdr:cxnSp macro="">
      <xdr:nvCxnSpPr>
        <xdr:cNvPr id="735" name="直線コネクタ 734"/>
        <xdr:cNvCxnSpPr/>
      </xdr:nvCxnSpPr>
      <xdr:spPr>
        <a:xfrm flipV="1">
          <a:off x="18656300" y="6583945"/>
          <a:ext cx="889000" cy="16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20984</xdr:rowOff>
    </xdr:from>
    <xdr:to>
      <xdr:col>102</xdr:col>
      <xdr:colOff>165100</xdr:colOff>
      <xdr:row>39</xdr:row>
      <xdr:rowOff>122584</xdr:rowOff>
    </xdr:to>
    <xdr:sp macro="" textlink="">
      <xdr:nvSpPr>
        <xdr:cNvPr id="736" name="フローチャート: 判断 735"/>
        <xdr:cNvSpPr/>
      </xdr:nvSpPr>
      <xdr:spPr>
        <a:xfrm>
          <a:off x="19494500" y="670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113711</xdr:rowOff>
    </xdr:from>
    <xdr:ext cx="469744" cy="259045"/>
    <xdr:sp macro="" textlink="">
      <xdr:nvSpPr>
        <xdr:cNvPr id="737" name="テキスト ボックス 736"/>
        <xdr:cNvSpPr txBox="1"/>
      </xdr:nvSpPr>
      <xdr:spPr>
        <a:xfrm>
          <a:off x="19310428" y="680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36376</xdr:rowOff>
    </xdr:from>
    <xdr:to>
      <xdr:col>98</xdr:col>
      <xdr:colOff>38100</xdr:colOff>
      <xdr:row>39</xdr:row>
      <xdr:rowOff>137976</xdr:rowOff>
    </xdr:to>
    <xdr:sp macro="" textlink="">
      <xdr:nvSpPr>
        <xdr:cNvPr id="738" name="フローチャート: 判断 737"/>
        <xdr:cNvSpPr/>
      </xdr:nvSpPr>
      <xdr:spPr>
        <a:xfrm>
          <a:off x="18605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129103</xdr:rowOff>
    </xdr:from>
    <xdr:ext cx="469744" cy="259045"/>
    <xdr:sp macro="" textlink="">
      <xdr:nvSpPr>
        <xdr:cNvPr id="739" name="テキスト ボックス 738"/>
        <xdr:cNvSpPr txBox="1"/>
      </xdr:nvSpPr>
      <xdr:spPr>
        <a:xfrm>
          <a:off x="18421428" y="681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58812</xdr:rowOff>
    </xdr:from>
    <xdr:to>
      <xdr:col>107</xdr:col>
      <xdr:colOff>101600</xdr:colOff>
      <xdr:row>38</xdr:row>
      <xdr:rowOff>160412</xdr:rowOff>
    </xdr:to>
    <xdr:sp macro="" textlink="">
      <xdr:nvSpPr>
        <xdr:cNvPr id="749" name="楕円 748"/>
        <xdr:cNvSpPr/>
      </xdr:nvSpPr>
      <xdr:spPr>
        <a:xfrm>
          <a:off x="20383500" y="657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5489</xdr:rowOff>
    </xdr:from>
    <xdr:ext cx="534377" cy="259045"/>
    <xdr:sp macro="" textlink="">
      <xdr:nvSpPr>
        <xdr:cNvPr id="750" name="テキスト ボックス 749"/>
        <xdr:cNvSpPr txBox="1"/>
      </xdr:nvSpPr>
      <xdr:spPr>
        <a:xfrm>
          <a:off x="20167111" y="634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18045</xdr:rowOff>
    </xdr:from>
    <xdr:to>
      <xdr:col>102</xdr:col>
      <xdr:colOff>165100</xdr:colOff>
      <xdr:row>38</xdr:row>
      <xdr:rowOff>119645</xdr:rowOff>
    </xdr:to>
    <xdr:sp macro="" textlink="">
      <xdr:nvSpPr>
        <xdr:cNvPr id="751" name="楕円 750"/>
        <xdr:cNvSpPr/>
      </xdr:nvSpPr>
      <xdr:spPr>
        <a:xfrm>
          <a:off x="19494500" y="653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136172</xdr:rowOff>
    </xdr:from>
    <xdr:ext cx="534377" cy="259045"/>
    <xdr:sp macro="" textlink="">
      <xdr:nvSpPr>
        <xdr:cNvPr id="752" name="テキスト ボックス 751"/>
        <xdr:cNvSpPr txBox="1"/>
      </xdr:nvSpPr>
      <xdr:spPr>
        <a:xfrm>
          <a:off x="19278111" y="630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16281</xdr:rowOff>
    </xdr:from>
    <xdr:to>
      <xdr:col>98</xdr:col>
      <xdr:colOff>38100</xdr:colOff>
      <xdr:row>39</xdr:row>
      <xdr:rowOff>117881</xdr:rowOff>
    </xdr:to>
    <xdr:sp macro="" textlink="">
      <xdr:nvSpPr>
        <xdr:cNvPr id="753" name="楕円 752"/>
        <xdr:cNvSpPr/>
      </xdr:nvSpPr>
      <xdr:spPr>
        <a:xfrm>
          <a:off x="18605500" y="670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134408</xdr:rowOff>
    </xdr:from>
    <xdr:ext cx="469744" cy="259045"/>
    <xdr:sp macro="" textlink="">
      <xdr:nvSpPr>
        <xdr:cNvPr id="754" name="テキスト ボックス 753"/>
        <xdr:cNvSpPr txBox="1"/>
      </xdr:nvSpPr>
      <xdr:spPr>
        <a:xfrm>
          <a:off x="18421428" y="647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86885</xdr:rowOff>
    </xdr:from>
    <xdr:to>
      <xdr:col>116</xdr:col>
      <xdr:colOff>63500</xdr:colOff>
      <xdr:row>58</xdr:row>
      <xdr:rowOff>87131</xdr:rowOff>
    </xdr:to>
    <xdr:cxnSp macro="">
      <xdr:nvCxnSpPr>
        <xdr:cNvPr id="781" name="直線コネクタ 780"/>
        <xdr:cNvCxnSpPr/>
      </xdr:nvCxnSpPr>
      <xdr:spPr>
        <a:xfrm flipV="1">
          <a:off x="21323300" y="10030985"/>
          <a:ext cx="8382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41358</xdr:rowOff>
    </xdr:from>
    <xdr:ext cx="469744" cy="259045"/>
    <xdr:sp macro="" textlink="">
      <xdr:nvSpPr>
        <xdr:cNvPr id="782" name="貸付金平均値テキスト"/>
        <xdr:cNvSpPr txBox="1"/>
      </xdr:nvSpPr>
      <xdr:spPr>
        <a:xfrm>
          <a:off x="22212300" y="998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87131</xdr:rowOff>
    </xdr:from>
    <xdr:to>
      <xdr:col>111</xdr:col>
      <xdr:colOff>177800</xdr:colOff>
      <xdr:row>58</xdr:row>
      <xdr:rowOff>87950</xdr:rowOff>
    </xdr:to>
    <xdr:cxnSp macro="">
      <xdr:nvCxnSpPr>
        <xdr:cNvPr id="784" name="直線コネクタ 783"/>
        <xdr:cNvCxnSpPr/>
      </xdr:nvCxnSpPr>
      <xdr:spPr>
        <a:xfrm flipV="1">
          <a:off x="20434300" y="10031231"/>
          <a:ext cx="8890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161698</xdr:rowOff>
    </xdr:from>
    <xdr:ext cx="469744" cy="259045"/>
    <xdr:sp macro="" textlink="">
      <xdr:nvSpPr>
        <xdr:cNvPr id="786" name="テキスト ボックス 785"/>
        <xdr:cNvSpPr txBox="1"/>
      </xdr:nvSpPr>
      <xdr:spPr>
        <a:xfrm>
          <a:off x="21088428" y="1010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87950</xdr:rowOff>
    </xdr:from>
    <xdr:to>
      <xdr:col>107</xdr:col>
      <xdr:colOff>50800</xdr:colOff>
      <xdr:row>58</xdr:row>
      <xdr:rowOff>88480</xdr:rowOff>
    </xdr:to>
    <xdr:cxnSp macro="">
      <xdr:nvCxnSpPr>
        <xdr:cNvPr id="787" name="直線コネクタ 786"/>
        <xdr:cNvCxnSpPr/>
      </xdr:nvCxnSpPr>
      <xdr:spPr>
        <a:xfrm flipV="1">
          <a:off x="19545300" y="1003205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164606</xdr:rowOff>
    </xdr:from>
    <xdr:ext cx="469744" cy="259045"/>
    <xdr:sp macro="" textlink="">
      <xdr:nvSpPr>
        <xdr:cNvPr id="789" name="テキスト ボックス 788"/>
        <xdr:cNvSpPr txBox="1"/>
      </xdr:nvSpPr>
      <xdr:spPr>
        <a:xfrm>
          <a:off x="20199428" y="1010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88480</xdr:rowOff>
    </xdr:from>
    <xdr:to>
      <xdr:col>102</xdr:col>
      <xdr:colOff>114300</xdr:colOff>
      <xdr:row>58</xdr:row>
      <xdr:rowOff>88718</xdr:rowOff>
    </xdr:to>
    <xdr:cxnSp macro="">
      <xdr:nvCxnSpPr>
        <xdr:cNvPr id="790" name="直線コネクタ 789"/>
        <xdr:cNvCxnSpPr/>
      </xdr:nvCxnSpPr>
      <xdr:spPr>
        <a:xfrm flipV="1">
          <a:off x="18656300" y="10032580"/>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51679</xdr:rowOff>
    </xdr:from>
    <xdr:to>
      <xdr:col>102</xdr:col>
      <xdr:colOff>165100</xdr:colOff>
      <xdr:row>58</xdr:row>
      <xdr:rowOff>153279</xdr:rowOff>
    </xdr:to>
    <xdr:sp macro="" textlink="">
      <xdr:nvSpPr>
        <xdr:cNvPr id="791" name="フローチャート: 判断 790"/>
        <xdr:cNvSpPr/>
      </xdr:nvSpPr>
      <xdr:spPr>
        <a:xfrm>
          <a:off x="19494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144406</xdr:rowOff>
    </xdr:from>
    <xdr:ext cx="469744" cy="259045"/>
    <xdr:sp macro="" textlink="">
      <xdr:nvSpPr>
        <xdr:cNvPr id="792" name="テキスト ボックス 791"/>
        <xdr:cNvSpPr txBox="1"/>
      </xdr:nvSpPr>
      <xdr:spPr>
        <a:xfrm>
          <a:off x="19310428" y="100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52370</xdr:rowOff>
    </xdr:from>
    <xdr:to>
      <xdr:col>98</xdr:col>
      <xdr:colOff>38100</xdr:colOff>
      <xdr:row>58</xdr:row>
      <xdr:rowOff>153970</xdr:rowOff>
    </xdr:to>
    <xdr:sp macro="" textlink="">
      <xdr:nvSpPr>
        <xdr:cNvPr id="793" name="フローチャート: 判断 792"/>
        <xdr:cNvSpPr/>
      </xdr:nvSpPr>
      <xdr:spPr>
        <a:xfrm>
          <a:off x="18605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145097</xdr:rowOff>
    </xdr:from>
    <xdr:ext cx="469744" cy="259045"/>
    <xdr:sp macro="" textlink="">
      <xdr:nvSpPr>
        <xdr:cNvPr id="794" name="テキスト ボックス 793"/>
        <xdr:cNvSpPr txBox="1"/>
      </xdr:nvSpPr>
      <xdr:spPr>
        <a:xfrm>
          <a:off x="18421428" y="1008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36085</xdr:rowOff>
    </xdr:from>
    <xdr:to>
      <xdr:col>116</xdr:col>
      <xdr:colOff>114300</xdr:colOff>
      <xdr:row>58</xdr:row>
      <xdr:rowOff>137685</xdr:rowOff>
    </xdr:to>
    <xdr:sp macro="" textlink="">
      <xdr:nvSpPr>
        <xdr:cNvPr id="800" name="楕円 799"/>
        <xdr:cNvSpPr/>
      </xdr:nvSpPr>
      <xdr:spPr>
        <a:xfrm>
          <a:off x="22110700" y="99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166912</xdr:rowOff>
    </xdr:from>
    <xdr:ext cx="534377" cy="259045"/>
    <xdr:sp macro="" textlink="">
      <xdr:nvSpPr>
        <xdr:cNvPr id="801" name="貸付金該当値テキスト"/>
        <xdr:cNvSpPr txBox="1"/>
      </xdr:nvSpPr>
      <xdr:spPr>
        <a:xfrm>
          <a:off x="22212300" y="976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36331</xdr:rowOff>
    </xdr:from>
    <xdr:to>
      <xdr:col>112</xdr:col>
      <xdr:colOff>38100</xdr:colOff>
      <xdr:row>58</xdr:row>
      <xdr:rowOff>137931</xdr:rowOff>
    </xdr:to>
    <xdr:sp macro="" textlink="">
      <xdr:nvSpPr>
        <xdr:cNvPr id="802" name="楕円 801"/>
        <xdr:cNvSpPr/>
      </xdr:nvSpPr>
      <xdr:spPr>
        <a:xfrm>
          <a:off x="21272500" y="99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154458</xdr:rowOff>
    </xdr:from>
    <xdr:ext cx="534377" cy="259045"/>
    <xdr:sp macro="" textlink="">
      <xdr:nvSpPr>
        <xdr:cNvPr id="803" name="テキスト ボックス 802"/>
        <xdr:cNvSpPr txBox="1"/>
      </xdr:nvSpPr>
      <xdr:spPr>
        <a:xfrm>
          <a:off x="21056111" y="975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37150</xdr:rowOff>
    </xdr:from>
    <xdr:to>
      <xdr:col>107</xdr:col>
      <xdr:colOff>101600</xdr:colOff>
      <xdr:row>58</xdr:row>
      <xdr:rowOff>138750</xdr:rowOff>
    </xdr:to>
    <xdr:sp macro="" textlink="">
      <xdr:nvSpPr>
        <xdr:cNvPr id="804" name="楕円 803"/>
        <xdr:cNvSpPr/>
      </xdr:nvSpPr>
      <xdr:spPr>
        <a:xfrm>
          <a:off x="20383500" y="99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155277</xdr:rowOff>
    </xdr:from>
    <xdr:ext cx="534377" cy="259045"/>
    <xdr:sp macro="" textlink="">
      <xdr:nvSpPr>
        <xdr:cNvPr id="805" name="テキスト ボックス 804"/>
        <xdr:cNvSpPr txBox="1"/>
      </xdr:nvSpPr>
      <xdr:spPr>
        <a:xfrm>
          <a:off x="20167111" y="975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37680</xdr:rowOff>
    </xdr:from>
    <xdr:to>
      <xdr:col>102</xdr:col>
      <xdr:colOff>165100</xdr:colOff>
      <xdr:row>58</xdr:row>
      <xdr:rowOff>139280</xdr:rowOff>
    </xdr:to>
    <xdr:sp macro="" textlink="">
      <xdr:nvSpPr>
        <xdr:cNvPr id="806" name="楕円 805"/>
        <xdr:cNvSpPr/>
      </xdr:nvSpPr>
      <xdr:spPr>
        <a:xfrm>
          <a:off x="19494500" y="99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155807</xdr:rowOff>
    </xdr:from>
    <xdr:ext cx="534377" cy="259045"/>
    <xdr:sp macro="" textlink="">
      <xdr:nvSpPr>
        <xdr:cNvPr id="807" name="テキスト ボックス 806"/>
        <xdr:cNvSpPr txBox="1"/>
      </xdr:nvSpPr>
      <xdr:spPr>
        <a:xfrm>
          <a:off x="19278111" y="975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37918</xdr:rowOff>
    </xdr:from>
    <xdr:to>
      <xdr:col>98</xdr:col>
      <xdr:colOff>38100</xdr:colOff>
      <xdr:row>58</xdr:row>
      <xdr:rowOff>139518</xdr:rowOff>
    </xdr:to>
    <xdr:sp macro="" textlink="">
      <xdr:nvSpPr>
        <xdr:cNvPr id="808" name="楕円 807"/>
        <xdr:cNvSpPr/>
      </xdr:nvSpPr>
      <xdr:spPr>
        <a:xfrm>
          <a:off x="18605500" y="998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156045</xdr:rowOff>
    </xdr:from>
    <xdr:ext cx="534377" cy="259045"/>
    <xdr:sp macro="" textlink="">
      <xdr:nvSpPr>
        <xdr:cNvPr id="809" name="テキスト ボックス 808"/>
        <xdr:cNvSpPr txBox="1"/>
      </xdr:nvSpPr>
      <xdr:spPr>
        <a:xfrm>
          <a:off x="18389111" y="975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132032</xdr:rowOff>
    </xdr:from>
    <xdr:to>
      <xdr:col>116</xdr:col>
      <xdr:colOff>63500</xdr:colOff>
      <xdr:row>75</xdr:row>
      <xdr:rowOff>20054</xdr:rowOff>
    </xdr:to>
    <xdr:cxnSp macro="">
      <xdr:nvCxnSpPr>
        <xdr:cNvPr id="840" name="直線コネクタ 839"/>
        <xdr:cNvCxnSpPr/>
      </xdr:nvCxnSpPr>
      <xdr:spPr>
        <a:xfrm>
          <a:off x="21323300" y="12647882"/>
          <a:ext cx="838200" cy="23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132032</xdr:rowOff>
    </xdr:from>
    <xdr:to>
      <xdr:col>111</xdr:col>
      <xdr:colOff>177800</xdr:colOff>
      <xdr:row>74</xdr:row>
      <xdr:rowOff>165669</xdr:rowOff>
    </xdr:to>
    <xdr:cxnSp macro="">
      <xdr:nvCxnSpPr>
        <xdr:cNvPr id="843" name="直線コネクタ 842"/>
        <xdr:cNvCxnSpPr/>
      </xdr:nvCxnSpPr>
      <xdr:spPr>
        <a:xfrm flipV="1">
          <a:off x="20434300" y="12647882"/>
          <a:ext cx="889000" cy="20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165669</xdr:rowOff>
    </xdr:from>
    <xdr:to>
      <xdr:col>107</xdr:col>
      <xdr:colOff>50800</xdr:colOff>
      <xdr:row>77</xdr:row>
      <xdr:rowOff>117187</xdr:rowOff>
    </xdr:to>
    <xdr:cxnSp macro="">
      <xdr:nvCxnSpPr>
        <xdr:cNvPr id="846" name="直線コネクタ 845"/>
        <xdr:cNvCxnSpPr/>
      </xdr:nvCxnSpPr>
      <xdr:spPr>
        <a:xfrm flipV="1">
          <a:off x="19545300" y="12852969"/>
          <a:ext cx="889000" cy="46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117187</xdr:rowOff>
    </xdr:from>
    <xdr:to>
      <xdr:col>102</xdr:col>
      <xdr:colOff>114300</xdr:colOff>
      <xdr:row>78</xdr:row>
      <xdr:rowOff>121160</xdr:rowOff>
    </xdr:to>
    <xdr:cxnSp macro="">
      <xdr:nvCxnSpPr>
        <xdr:cNvPr id="849" name="直線コネクタ 848"/>
        <xdr:cNvCxnSpPr/>
      </xdr:nvCxnSpPr>
      <xdr:spPr>
        <a:xfrm flipV="1">
          <a:off x="18656300" y="13318837"/>
          <a:ext cx="889000" cy="17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23902</xdr:rowOff>
    </xdr:from>
    <xdr:to>
      <xdr:col>102</xdr:col>
      <xdr:colOff>165100</xdr:colOff>
      <xdr:row>77</xdr:row>
      <xdr:rowOff>125502</xdr:rowOff>
    </xdr:to>
    <xdr:sp macro="" textlink="">
      <xdr:nvSpPr>
        <xdr:cNvPr id="850" name="フローチャート: 判断 849"/>
        <xdr:cNvSpPr/>
      </xdr:nvSpPr>
      <xdr:spPr>
        <a:xfrm>
          <a:off x="19494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142029</xdr:rowOff>
    </xdr:from>
    <xdr:ext cx="599010" cy="259045"/>
    <xdr:sp macro="" textlink="">
      <xdr:nvSpPr>
        <xdr:cNvPr id="851" name="テキスト ボックス 850"/>
        <xdr:cNvSpPr txBox="1"/>
      </xdr:nvSpPr>
      <xdr:spPr>
        <a:xfrm>
          <a:off x="19245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30564</xdr:rowOff>
    </xdr:from>
    <xdr:to>
      <xdr:col>98</xdr:col>
      <xdr:colOff>38100</xdr:colOff>
      <xdr:row>77</xdr:row>
      <xdr:rowOff>132164</xdr:rowOff>
    </xdr:to>
    <xdr:sp macro="" textlink="">
      <xdr:nvSpPr>
        <xdr:cNvPr id="852" name="フローチャート: 判断 851"/>
        <xdr:cNvSpPr/>
      </xdr:nvSpPr>
      <xdr:spPr>
        <a:xfrm>
          <a:off x="18605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148691</xdr:rowOff>
    </xdr:from>
    <xdr:ext cx="599010" cy="259045"/>
    <xdr:sp macro="" textlink="">
      <xdr:nvSpPr>
        <xdr:cNvPr id="853" name="テキスト ボックス 852"/>
        <xdr:cNvSpPr txBox="1"/>
      </xdr:nvSpPr>
      <xdr:spPr>
        <a:xfrm>
          <a:off x="18356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140704</xdr:rowOff>
    </xdr:from>
    <xdr:to>
      <xdr:col>116</xdr:col>
      <xdr:colOff>114300</xdr:colOff>
      <xdr:row>75</xdr:row>
      <xdr:rowOff>70854</xdr:rowOff>
    </xdr:to>
    <xdr:sp macro="" textlink="">
      <xdr:nvSpPr>
        <xdr:cNvPr id="859" name="楕円 858"/>
        <xdr:cNvSpPr/>
      </xdr:nvSpPr>
      <xdr:spPr>
        <a:xfrm>
          <a:off x="22110700" y="1282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163581</xdr:rowOff>
    </xdr:from>
    <xdr:ext cx="599010" cy="259045"/>
    <xdr:sp macro="" textlink="">
      <xdr:nvSpPr>
        <xdr:cNvPr id="860" name="繰出金該当値テキスト"/>
        <xdr:cNvSpPr txBox="1"/>
      </xdr:nvSpPr>
      <xdr:spPr>
        <a:xfrm>
          <a:off x="22212300" y="1267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81232</xdr:rowOff>
    </xdr:from>
    <xdr:to>
      <xdr:col>112</xdr:col>
      <xdr:colOff>38100</xdr:colOff>
      <xdr:row>74</xdr:row>
      <xdr:rowOff>11382</xdr:rowOff>
    </xdr:to>
    <xdr:sp macro="" textlink="">
      <xdr:nvSpPr>
        <xdr:cNvPr id="861" name="楕円 860"/>
        <xdr:cNvSpPr/>
      </xdr:nvSpPr>
      <xdr:spPr>
        <a:xfrm>
          <a:off x="21272500" y="125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27909</xdr:rowOff>
    </xdr:from>
    <xdr:ext cx="599010" cy="259045"/>
    <xdr:sp macro="" textlink="">
      <xdr:nvSpPr>
        <xdr:cNvPr id="862" name="テキスト ボックス 861"/>
        <xdr:cNvSpPr txBox="1"/>
      </xdr:nvSpPr>
      <xdr:spPr>
        <a:xfrm>
          <a:off x="21023795" y="1237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114869</xdr:rowOff>
    </xdr:from>
    <xdr:to>
      <xdr:col>107</xdr:col>
      <xdr:colOff>101600</xdr:colOff>
      <xdr:row>75</xdr:row>
      <xdr:rowOff>45019</xdr:rowOff>
    </xdr:to>
    <xdr:sp macro="" textlink="">
      <xdr:nvSpPr>
        <xdr:cNvPr id="863" name="楕円 862"/>
        <xdr:cNvSpPr/>
      </xdr:nvSpPr>
      <xdr:spPr>
        <a:xfrm>
          <a:off x="20383500" y="1280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61546</xdr:rowOff>
    </xdr:from>
    <xdr:ext cx="599010" cy="259045"/>
    <xdr:sp macro="" textlink="">
      <xdr:nvSpPr>
        <xdr:cNvPr id="864" name="テキスト ボックス 863"/>
        <xdr:cNvSpPr txBox="1"/>
      </xdr:nvSpPr>
      <xdr:spPr>
        <a:xfrm>
          <a:off x="20134795" y="1257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66387</xdr:rowOff>
    </xdr:from>
    <xdr:to>
      <xdr:col>102</xdr:col>
      <xdr:colOff>165100</xdr:colOff>
      <xdr:row>77</xdr:row>
      <xdr:rowOff>167987</xdr:rowOff>
    </xdr:to>
    <xdr:sp macro="" textlink="">
      <xdr:nvSpPr>
        <xdr:cNvPr id="865" name="楕円 864"/>
        <xdr:cNvSpPr/>
      </xdr:nvSpPr>
      <xdr:spPr>
        <a:xfrm>
          <a:off x="19494500" y="1326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159114</xdr:rowOff>
    </xdr:from>
    <xdr:ext cx="534377" cy="259045"/>
    <xdr:sp macro="" textlink="">
      <xdr:nvSpPr>
        <xdr:cNvPr id="866" name="テキスト ボックス 865"/>
        <xdr:cNvSpPr txBox="1"/>
      </xdr:nvSpPr>
      <xdr:spPr>
        <a:xfrm>
          <a:off x="19278111" y="133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70360</xdr:rowOff>
    </xdr:from>
    <xdr:to>
      <xdr:col>98</xdr:col>
      <xdr:colOff>38100</xdr:colOff>
      <xdr:row>79</xdr:row>
      <xdr:rowOff>510</xdr:rowOff>
    </xdr:to>
    <xdr:sp macro="" textlink="">
      <xdr:nvSpPr>
        <xdr:cNvPr id="867" name="楕円 866"/>
        <xdr:cNvSpPr/>
      </xdr:nvSpPr>
      <xdr:spPr>
        <a:xfrm>
          <a:off x="18605500" y="13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163087</xdr:rowOff>
    </xdr:from>
    <xdr:ext cx="534377" cy="259045"/>
    <xdr:sp macro="" textlink="">
      <xdr:nvSpPr>
        <xdr:cNvPr id="868" name="テキスト ボックス 867"/>
        <xdr:cNvSpPr txBox="1"/>
      </xdr:nvSpPr>
      <xdr:spPr>
        <a:xfrm>
          <a:off x="18389111" y="135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住民一人当たりのコストは</a:t>
          </a:r>
          <a:r>
            <a:rPr kumimoji="1" lang="en-US" altLang="ja-JP" sz="1300" b="0" i="0" baseline="0">
              <a:solidFill>
                <a:schemeClr val="dk1"/>
              </a:solidFill>
              <a:effectLst/>
              <a:latin typeface="+mn-lt"/>
              <a:ea typeface="+mn-ea"/>
              <a:cs typeface="+mn-cs"/>
            </a:rPr>
            <a:t>3,761,651</a:t>
          </a:r>
          <a:r>
            <a:rPr kumimoji="1" lang="ja-JP" altLang="ja-JP" sz="1300" b="0" i="0" baseline="0">
              <a:solidFill>
                <a:schemeClr val="dk1"/>
              </a:solidFill>
              <a:effectLst/>
              <a:latin typeface="+mn-lt"/>
              <a:ea typeface="+mn-ea"/>
              <a:cs typeface="+mn-cs"/>
            </a:rPr>
            <a:t>円となり、前年度と比較して</a:t>
          </a:r>
          <a:r>
            <a:rPr kumimoji="1" lang="en-US" altLang="ja-JP" sz="1300" b="0" i="0" baseline="0">
              <a:solidFill>
                <a:schemeClr val="dk1"/>
              </a:solidFill>
              <a:effectLst/>
              <a:latin typeface="+mn-lt"/>
              <a:ea typeface="+mn-ea"/>
              <a:cs typeface="+mn-cs"/>
            </a:rPr>
            <a:t>1,350,806</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となった。これは</a:t>
          </a:r>
          <a:r>
            <a:rPr kumimoji="1" lang="ja-JP" altLang="ja-JP" sz="1100" b="0" i="0" baseline="0">
              <a:solidFill>
                <a:schemeClr val="dk1"/>
              </a:solidFill>
              <a:effectLst/>
              <a:latin typeface="+mn-lt"/>
              <a:ea typeface="+mn-ea"/>
              <a:cs typeface="+mn-cs"/>
            </a:rPr>
            <a:t>普通建設事業費が前年度比</a:t>
          </a:r>
          <a:r>
            <a:rPr kumimoji="1" lang="en-US" altLang="ja-JP" sz="1100" b="0" i="0" baseline="0">
              <a:solidFill>
                <a:schemeClr val="dk1"/>
              </a:solidFill>
              <a:effectLst/>
              <a:latin typeface="+mn-lt"/>
              <a:ea typeface="+mn-ea"/>
              <a:cs typeface="+mn-cs"/>
            </a:rPr>
            <a:t>919,915</a:t>
          </a:r>
          <a:r>
            <a:rPr kumimoji="1" lang="ja-JP" altLang="ja-JP" sz="1100" b="0" i="0" baseline="0">
              <a:solidFill>
                <a:schemeClr val="dk1"/>
              </a:solidFill>
              <a:effectLst/>
              <a:latin typeface="+mn-lt"/>
              <a:ea typeface="+mn-ea"/>
              <a:cs typeface="+mn-cs"/>
            </a:rPr>
            <a:t>円増</a:t>
          </a:r>
          <a:r>
            <a:rPr kumimoji="1" lang="ja-JP" altLang="en-US" sz="11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積立金が前年度比</a:t>
          </a:r>
          <a:r>
            <a:rPr kumimoji="1" lang="en-US" altLang="ja-JP" sz="1300" b="0" i="0" baseline="0">
              <a:solidFill>
                <a:schemeClr val="dk1"/>
              </a:solidFill>
              <a:effectLst/>
              <a:latin typeface="+mn-lt"/>
              <a:ea typeface="+mn-ea"/>
              <a:cs typeface="+mn-cs"/>
            </a:rPr>
            <a:t>360,070</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となったことが主な要因である。</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普通建設事業費や積立金は類似団体の平均を大きく上回っている。これらは特定復興再生拠点区域の整備事業や特定目的基金への積立等が増加したことが要因である。</a:t>
          </a:r>
          <a:endParaRPr lang="ja-JP" altLang="ja-JP" sz="1300">
            <a:effectLst/>
          </a:endParaRPr>
        </a:p>
        <a:p>
          <a:r>
            <a:rPr kumimoji="1" lang="ja-JP" altLang="ja-JP" sz="1300" b="0" i="0" baseline="0">
              <a:solidFill>
                <a:schemeClr val="dk1"/>
              </a:solidFill>
              <a:effectLst/>
              <a:latin typeface="+mn-lt"/>
              <a:ea typeface="+mn-ea"/>
              <a:cs typeface="+mn-cs"/>
            </a:rPr>
            <a:t>普通建設事業（新規）や基金取崩事業のための積立金については、今後も多くの復興事業が計画されることから、当面の間、類似団体よりも高い水準で推移すると見込んでいる。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9,955
9,910
78.71
51,401,508
37,447,224
938,332
6,601,326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100317</xdr:rowOff>
    </xdr:from>
    <xdr:to>
      <xdr:col>24</xdr:col>
      <xdr:colOff>63500</xdr:colOff>
      <xdr:row>38</xdr:row>
      <xdr:rowOff>102591</xdr:rowOff>
    </xdr:to>
    <xdr:cxnSp macro="">
      <xdr:nvCxnSpPr>
        <xdr:cNvPr id="60" name="直線コネクタ 59"/>
        <xdr:cNvCxnSpPr/>
      </xdr:nvCxnSpPr>
      <xdr:spPr>
        <a:xfrm flipV="1">
          <a:off x="3797300" y="6615417"/>
          <a:ext cx="8382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102591</xdr:rowOff>
    </xdr:from>
    <xdr:to>
      <xdr:col>19</xdr:col>
      <xdr:colOff>177800</xdr:colOff>
      <xdr:row>38</xdr:row>
      <xdr:rowOff>108662</xdr:rowOff>
    </xdr:to>
    <xdr:cxnSp macro="">
      <xdr:nvCxnSpPr>
        <xdr:cNvPr id="63" name="直線コネクタ 62"/>
        <xdr:cNvCxnSpPr/>
      </xdr:nvCxnSpPr>
      <xdr:spPr>
        <a:xfrm flipV="1">
          <a:off x="2908300" y="6617691"/>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108662</xdr:rowOff>
    </xdr:from>
    <xdr:to>
      <xdr:col>15</xdr:col>
      <xdr:colOff>50800</xdr:colOff>
      <xdr:row>38</xdr:row>
      <xdr:rowOff>109030</xdr:rowOff>
    </xdr:to>
    <xdr:cxnSp macro="">
      <xdr:nvCxnSpPr>
        <xdr:cNvPr id="66" name="直線コネクタ 65"/>
        <xdr:cNvCxnSpPr/>
      </xdr:nvCxnSpPr>
      <xdr:spPr>
        <a:xfrm flipV="1">
          <a:off x="2019300" y="6623762"/>
          <a:ext cx="8890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109030</xdr:rowOff>
    </xdr:from>
    <xdr:to>
      <xdr:col>10</xdr:col>
      <xdr:colOff>114300</xdr:colOff>
      <xdr:row>38</xdr:row>
      <xdr:rowOff>110807</xdr:rowOff>
    </xdr:to>
    <xdr:cxnSp macro="">
      <xdr:nvCxnSpPr>
        <xdr:cNvPr id="69" name="直線コネクタ 68"/>
        <xdr:cNvCxnSpPr/>
      </xdr:nvCxnSpPr>
      <xdr:spPr>
        <a:xfrm flipV="1">
          <a:off x="1130300" y="6624130"/>
          <a:ext cx="889000" cy="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118491</xdr:rowOff>
    </xdr:from>
    <xdr:to>
      <xdr:col>10</xdr:col>
      <xdr:colOff>165100</xdr:colOff>
      <xdr:row>38</xdr:row>
      <xdr:rowOff>48640</xdr:rowOff>
    </xdr:to>
    <xdr:sp macro="" textlink="">
      <xdr:nvSpPr>
        <xdr:cNvPr id="70" name="フローチャート: 判断 69"/>
        <xdr:cNvSpPr/>
      </xdr:nvSpPr>
      <xdr:spPr>
        <a:xfrm>
          <a:off x="1968500" y="64621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65168</xdr:rowOff>
    </xdr:from>
    <xdr:ext cx="534377" cy="259045"/>
    <xdr:sp macro="" textlink="">
      <xdr:nvSpPr>
        <xdr:cNvPr id="71" name="テキスト ボックス 70"/>
        <xdr:cNvSpPr txBox="1"/>
      </xdr:nvSpPr>
      <xdr:spPr>
        <a:xfrm>
          <a:off x="1752111" y="62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111303</xdr:rowOff>
    </xdr:from>
    <xdr:to>
      <xdr:col>6</xdr:col>
      <xdr:colOff>38100</xdr:colOff>
      <xdr:row>38</xdr:row>
      <xdr:rowOff>41453</xdr:rowOff>
    </xdr:to>
    <xdr:sp macro="" textlink="">
      <xdr:nvSpPr>
        <xdr:cNvPr id="72" name="フローチャート: 判断 71"/>
        <xdr:cNvSpPr/>
      </xdr:nvSpPr>
      <xdr:spPr>
        <a:xfrm>
          <a:off x="1079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57980</xdr:rowOff>
    </xdr:from>
    <xdr:ext cx="534377" cy="259045"/>
    <xdr:sp macro="" textlink="">
      <xdr:nvSpPr>
        <xdr:cNvPr id="73" name="テキスト ボックス 72"/>
        <xdr:cNvSpPr txBox="1"/>
      </xdr:nvSpPr>
      <xdr:spPr>
        <a:xfrm>
          <a:off x="863111" y="62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49517</xdr:rowOff>
    </xdr:from>
    <xdr:to>
      <xdr:col>24</xdr:col>
      <xdr:colOff>114300</xdr:colOff>
      <xdr:row>38</xdr:row>
      <xdr:rowOff>151117</xdr:rowOff>
    </xdr:to>
    <xdr:sp macro="" textlink="">
      <xdr:nvSpPr>
        <xdr:cNvPr id="79" name="楕円 78"/>
        <xdr:cNvSpPr/>
      </xdr:nvSpPr>
      <xdr:spPr>
        <a:xfrm>
          <a:off x="4584700" y="65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135894</xdr:rowOff>
    </xdr:from>
    <xdr:ext cx="469744" cy="259045"/>
    <xdr:sp macro="" textlink="">
      <xdr:nvSpPr>
        <xdr:cNvPr id="80" name="議会費該当値テキスト"/>
        <xdr:cNvSpPr txBox="1"/>
      </xdr:nvSpPr>
      <xdr:spPr>
        <a:xfrm>
          <a:off x="4686300" y="647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51791</xdr:rowOff>
    </xdr:from>
    <xdr:to>
      <xdr:col>20</xdr:col>
      <xdr:colOff>38100</xdr:colOff>
      <xdr:row>38</xdr:row>
      <xdr:rowOff>153391</xdr:rowOff>
    </xdr:to>
    <xdr:sp macro="" textlink="">
      <xdr:nvSpPr>
        <xdr:cNvPr id="81" name="楕円 80"/>
        <xdr:cNvSpPr/>
      </xdr:nvSpPr>
      <xdr:spPr>
        <a:xfrm>
          <a:off x="3746500" y="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144518</xdr:rowOff>
    </xdr:from>
    <xdr:ext cx="469744" cy="259045"/>
    <xdr:sp macro="" textlink="">
      <xdr:nvSpPr>
        <xdr:cNvPr id="82" name="テキスト ボックス 81"/>
        <xdr:cNvSpPr txBox="1"/>
      </xdr:nvSpPr>
      <xdr:spPr>
        <a:xfrm>
          <a:off x="3562428" y="665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57862</xdr:rowOff>
    </xdr:from>
    <xdr:to>
      <xdr:col>15</xdr:col>
      <xdr:colOff>101600</xdr:colOff>
      <xdr:row>38</xdr:row>
      <xdr:rowOff>159462</xdr:rowOff>
    </xdr:to>
    <xdr:sp macro="" textlink="">
      <xdr:nvSpPr>
        <xdr:cNvPr id="83" name="楕円 82"/>
        <xdr:cNvSpPr/>
      </xdr:nvSpPr>
      <xdr:spPr>
        <a:xfrm>
          <a:off x="2857500" y="65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150589</xdr:rowOff>
    </xdr:from>
    <xdr:ext cx="469744" cy="259045"/>
    <xdr:sp macro="" textlink="">
      <xdr:nvSpPr>
        <xdr:cNvPr id="84" name="テキスト ボックス 83"/>
        <xdr:cNvSpPr txBox="1"/>
      </xdr:nvSpPr>
      <xdr:spPr>
        <a:xfrm>
          <a:off x="2673428" y="666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58230</xdr:rowOff>
    </xdr:from>
    <xdr:to>
      <xdr:col>10</xdr:col>
      <xdr:colOff>165100</xdr:colOff>
      <xdr:row>38</xdr:row>
      <xdr:rowOff>159830</xdr:rowOff>
    </xdr:to>
    <xdr:sp macro="" textlink="">
      <xdr:nvSpPr>
        <xdr:cNvPr id="85" name="楕円 84"/>
        <xdr:cNvSpPr/>
      </xdr:nvSpPr>
      <xdr:spPr>
        <a:xfrm>
          <a:off x="1968500" y="65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150957</xdr:rowOff>
    </xdr:from>
    <xdr:ext cx="469744" cy="259045"/>
    <xdr:sp macro="" textlink="">
      <xdr:nvSpPr>
        <xdr:cNvPr id="86" name="テキスト ボックス 85"/>
        <xdr:cNvSpPr txBox="1"/>
      </xdr:nvSpPr>
      <xdr:spPr>
        <a:xfrm>
          <a:off x="1784428" y="666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60007</xdr:rowOff>
    </xdr:from>
    <xdr:to>
      <xdr:col>6</xdr:col>
      <xdr:colOff>38100</xdr:colOff>
      <xdr:row>38</xdr:row>
      <xdr:rowOff>161607</xdr:rowOff>
    </xdr:to>
    <xdr:sp macro="" textlink="">
      <xdr:nvSpPr>
        <xdr:cNvPr id="87" name="楕円 86"/>
        <xdr:cNvSpPr/>
      </xdr:nvSpPr>
      <xdr:spPr>
        <a:xfrm>
          <a:off x="1079500" y="65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152734</xdr:rowOff>
    </xdr:from>
    <xdr:ext cx="469744" cy="259045"/>
    <xdr:sp macro="" textlink="">
      <xdr:nvSpPr>
        <xdr:cNvPr id="88" name="テキスト ボックス 87"/>
        <xdr:cNvSpPr txBox="1"/>
      </xdr:nvSpPr>
      <xdr:spPr>
        <a:xfrm>
          <a:off x="895428" y="66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111639</xdr:rowOff>
    </xdr:from>
    <xdr:to>
      <xdr:col>24</xdr:col>
      <xdr:colOff>63500</xdr:colOff>
      <xdr:row>57</xdr:row>
      <xdr:rowOff>22905</xdr:rowOff>
    </xdr:to>
    <xdr:cxnSp macro="">
      <xdr:nvCxnSpPr>
        <xdr:cNvPr id="115" name="直線コネクタ 114"/>
        <xdr:cNvCxnSpPr/>
      </xdr:nvCxnSpPr>
      <xdr:spPr>
        <a:xfrm flipV="1">
          <a:off x="3797300" y="9712839"/>
          <a:ext cx="838200" cy="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98326</xdr:rowOff>
    </xdr:from>
    <xdr:to>
      <xdr:col>19</xdr:col>
      <xdr:colOff>177800</xdr:colOff>
      <xdr:row>57</xdr:row>
      <xdr:rowOff>22905</xdr:rowOff>
    </xdr:to>
    <xdr:cxnSp macro="">
      <xdr:nvCxnSpPr>
        <xdr:cNvPr id="118" name="直線コネクタ 117"/>
        <xdr:cNvCxnSpPr/>
      </xdr:nvCxnSpPr>
      <xdr:spPr>
        <a:xfrm>
          <a:off x="2908300" y="9528076"/>
          <a:ext cx="889000" cy="26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60505</xdr:rowOff>
    </xdr:from>
    <xdr:to>
      <xdr:col>15</xdr:col>
      <xdr:colOff>50800</xdr:colOff>
      <xdr:row>55</xdr:row>
      <xdr:rowOff>98326</xdr:rowOff>
    </xdr:to>
    <xdr:cxnSp macro="">
      <xdr:nvCxnSpPr>
        <xdr:cNvPr id="121" name="直線コネクタ 120"/>
        <xdr:cNvCxnSpPr/>
      </xdr:nvCxnSpPr>
      <xdr:spPr>
        <a:xfrm>
          <a:off x="2019300" y="9490255"/>
          <a:ext cx="889000" cy="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60505</xdr:rowOff>
    </xdr:from>
    <xdr:to>
      <xdr:col>10</xdr:col>
      <xdr:colOff>114300</xdr:colOff>
      <xdr:row>57</xdr:row>
      <xdr:rowOff>123123</xdr:rowOff>
    </xdr:to>
    <xdr:cxnSp macro="">
      <xdr:nvCxnSpPr>
        <xdr:cNvPr id="124" name="直線コネクタ 123"/>
        <xdr:cNvCxnSpPr/>
      </xdr:nvCxnSpPr>
      <xdr:spPr>
        <a:xfrm flipV="1">
          <a:off x="1130300" y="9490255"/>
          <a:ext cx="889000" cy="40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164134</xdr:rowOff>
    </xdr:from>
    <xdr:to>
      <xdr:col>10</xdr:col>
      <xdr:colOff>165100</xdr:colOff>
      <xdr:row>58</xdr:row>
      <xdr:rowOff>94284</xdr:rowOff>
    </xdr:to>
    <xdr:sp macro="" textlink="">
      <xdr:nvSpPr>
        <xdr:cNvPr id="125" name="フローチャート: 判断 124"/>
        <xdr:cNvSpPr/>
      </xdr:nvSpPr>
      <xdr:spPr>
        <a:xfrm>
          <a:off x="1968500" y="99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85411</xdr:rowOff>
    </xdr:from>
    <xdr:ext cx="599010" cy="259045"/>
    <xdr:sp macro="" textlink="">
      <xdr:nvSpPr>
        <xdr:cNvPr id="126" name="テキスト ボックス 125"/>
        <xdr:cNvSpPr txBox="1"/>
      </xdr:nvSpPr>
      <xdr:spPr>
        <a:xfrm>
          <a:off x="1719795" y="1002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24157</xdr:rowOff>
    </xdr:from>
    <xdr:to>
      <xdr:col>6</xdr:col>
      <xdr:colOff>38100</xdr:colOff>
      <xdr:row>58</xdr:row>
      <xdr:rowOff>125757</xdr:rowOff>
    </xdr:to>
    <xdr:sp macro="" textlink="">
      <xdr:nvSpPr>
        <xdr:cNvPr id="127" name="フローチャート: 判断 126"/>
        <xdr:cNvSpPr/>
      </xdr:nvSpPr>
      <xdr:spPr>
        <a:xfrm>
          <a:off x="1079500" y="996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116884</xdr:rowOff>
    </xdr:from>
    <xdr:ext cx="599010" cy="259045"/>
    <xdr:sp macro="" textlink="">
      <xdr:nvSpPr>
        <xdr:cNvPr id="128" name="テキスト ボックス 127"/>
        <xdr:cNvSpPr txBox="1"/>
      </xdr:nvSpPr>
      <xdr:spPr>
        <a:xfrm>
          <a:off x="830795" y="1006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60839</xdr:rowOff>
    </xdr:from>
    <xdr:to>
      <xdr:col>24</xdr:col>
      <xdr:colOff>114300</xdr:colOff>
      <xdr:row>56</xdr:row>
      <xdr:rowOff>162439</xdr:rowOff>
    </xdr:to>
    <xdr:sp macro="" textlink="">
      <xdr:nvSpPr>
        <xdr:cNvPr id="134" name="楕円 133"/>
        <xdr:cNvSpPr/>
      </xdr:nvSpPr>
      <xdr:spPr>
        <a:xfrm>
          <a:off x="4584700" y="96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83716</xdr:rowOff>
    </xdr:from>
    <xdr:ext cx="690189" cy="259045"/>
    <xdr:sp macro="" textlink="">
      <xdr:nvSpPr>
        <xdr:cNvPr id="135" name="総務費該当値テキスト"/>
        <xdr:cNvSpPr txBox="1"/>
      </xdr:nvSpPr>
      <xdr:spPr>
        <a:xfrm>
          <a:off x="4686300" y="95134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143555</xdr:rowOff>
    </xdr:from>
    <xdr:to>
      <xdr:col>20</xdr:col>
      <xdr:colOff>38100</xdr:colOff>
      <xdr:row>57</xdr:row>
      <xdr:rowOff>73705</xdr:rowOff>
    </xdr:to>
    <xdr:sp macro="" textlink="">
      <xdr:nvSpPr>
        <xdr:cNvPr id="136" name="楕円 135"/>
        <xdr:cNvSpPr/>
      </xdr:nvSpPr>
      <xdr:spPr>
        <a:xfrm>
          <a:off x="3746500" y="97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90232</xdr:rowOff>
    </xdr:from>
    <xdr:ext cx="690189" cy="259045"/>
    <xdr:sp macro="" textlink="">
      <xdr:nvSpPr>
        <xdr:cNvPr id="137" name="テキスト ボックス 136"/>
        <xdr:cNvSpPr txBox="1"/>
      </xdr:nvSpPr>
      <xdr:spPr>
        <a:xfrm>
          <a:off x="3452205" y="9519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47526</xdr:rowOff>
    </xdr:from>
    <xdr:to>
      <xdr:col>15</xdr:col>
      <xdr:colOff>101600</xdr:colOff>
      <xdr:row>55</xdr:row>
      <xdr:rowOff>149126</xdr:rowOff>
    </xdr:to>
    <xdr:sp macro="" textlink="">
      <xdr:nvSpPr>
        <xdr:cNvPr id="138" name="楕円 137"/>
        <xdr:cNvSpPr/>
      </xdr:nvSpPr>
      <xdr:spPr>
        <a:xfrm>
          <a:off x="2857500" y="947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53</xdr:row>
      <xdr:rowOff>165653</xdr:rowOff>
    </xdr:from>
    <xdr:ext cx="690189" cy="259045"/>
    <xdr:sp macro="" textlink="">
      <xdr:nvSpPr>
        <xdr:cNvPr id="139" name="テキスト ボックス 138"/>
        <xdr:cNvSpPr txBox="1"/>
      </xdr:nvSpPr>
      <xdr:spPr>
        <a:xfrm>
          <a:off x="2563205" y="9252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9705</xdr:rowOff>
    </xdr:from>
    <xdr:to>
      <xdr:col>10</xdr:col>
      <xdr:colOff>165100</xdr:colOff>
      <xdr:row>55</xdr:row>
      <xdr:rowOff>111305</xdr:rowOff>
    </xdr:to>
    <xdr:sp macro="" textlink="">
      <xdr:nvSpPr>
        <xdr:cNvPr id="140" name="楕円 139"/>
        <xdr:cNvSpPr/>
      </xdr:nvSpPr>
      <xdr:spPr>
        <a:xfrm>
          <a:off x="1968500" y="943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127832</xdr:rowOff>
    </xdr:from>
    <xdr:ext cx="690189" cy="259045"/>
    <xdr:sp macro="" textlink="">
      <xdr:nvSpPr>
        <xdr:cNvPr id="141" name="テキスト ボックス 140"/>
        <xdr:cNvSpPr txBox="1"/>
      </xdr:nvSpPr>
      <xdr:spPr>
        <a:xfrm>
          <a:off x="1674205" y="9214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72323</xdr:rowOff>
    </xdr:from>
    <xdr:to>
      <xdr:col>6</xdr:col>
      <xdr:colOff>38100</xdr:colOff>
      <xdr:row>58</xdr:row>
      <xdr:rowOff>2473</xdr:rowOff>
    </xdr:to>
    <xdr:sp macro="" textlink="">
      <xdr:nvSpPr>
        <xdr:cNvPr id="142" name="楕円 141"/>
        <xdr:cNvSpPr/>
      </xdr:nvSpPr>
      <xdr:spPr>
        <a:xfrm>
          <a:off x="1079500" y="98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19000</xdr:rowOff>
    </xdr:from>
    <xdr:ext cx="599010" cy="259045"/>
    <xdr:sp macro="" textlink="">
      <xdr:nvSpPr>
        <xdr:cNvPr id="143" name="テキスト ボックス 142"/>
        <xdr:cNvSpPr txBox="1"/>
      </xdr:nvSpPr>
      <xdr:spPr>
        <a:xfrm>
          <a:off x="830795" y="962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74</xdr:row>
      <xdr:rowOff>100836</xdr:rowOff>
    </xdr:from>
    <xdr:to>
      <xdr:col>24</xdr:col>
      <xdr:colOff>62865</xdr:colOff>
      <xdr:row>79</xdr:row>
      <xdr:rowOff>106826</xdr:rowOff>
    </xdr:to>
    <xdr:cxnSp macro="">
      <xdr:nvCxnSpPr>
        <xdr:cNvPr id="168" name="直線コネクタ 167"/>
        <xdr:cNvCxnSpPr/>
      </xdr:nvCxnSpPr>
      <xdr:spPr>
        <a:xfrm flipV="1">
          <a:off x="4633595" y="12788136"/>
          <a:ext cx="1270" cy="86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110653</xdr:rowOff>
    </xdr:from>
    <xdr:ext cx="599010" cy="259045"/>
    <xdr:sp macro="" textlink="">
      <xdr:nvSpPr>
        <xdr:cNvPr id="169" name="民生費最小値テキスト"/>
        <xdr:cNvSpPr txBox="1"/>
      </xdr:nvSpPr>
      <xdr:spPr>
        <a:xfrm>
          <a:off x="4686300" y="13655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106826</xdr:rowOff>
    </xdr:from>
    <xdr:to>
      <xdr:col>24</xdr:col>
      <xdr:colOff>152400</xdr:colOff>
      <xdr:row>79</xdr:row>
      <xdr:rowOff>106826</xdr:rowOff>
    </xdr:to>
    <xdr:cxnSp macro="">
      <xdr:nvCxnSpPr>
        <xdr:cNvPr id="170" name="直線コネクタ 169"/>
        <xdr:cNvCxnSpPr/>
      </xdr:nvCxnSpPr>
      <xdr:spPr>
        <a:xfrm>
          <a:off x="4546600" y="13651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47513</xdr:rowOff>
    </xdr:from>
    <xdr:ext cx="599010" cy="259045"/>
    <xdr:sp macro="" textlink="">
      <xdr:nvSpPr>
        <xdr:cNvPr id="171" name="民生費最大値テキスト"/>
        <xdr:cNvSpPr txBox="1"/>
      </xdr:nvSpPr>
      <xdr:spPr>
        <a:xfrm>
          <a:off x="4686300" y="1256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74</xdr:row>
      <xdr:rowOff>100836</xdr:rowOff>
    </xdr:from>
    <xdr:to>
      <xdr:col>24</xdr:col>
      <xdr:colOff>152400</xdr:colOff>
      <xdr:row>74</xdr:row>
      <xdr:rowOff>100836</xdr:rowOff>
    </xdr:to>
    <xdr:cxnSp macro="">
      <xdr:nvCxnSpPr>
        <xdr:cNvPr id="172" name="直線コネクタ 171"/>
        <xdr:cNvCxnSpPr/>
      </xdr:nvCxnSpPr>
      <xdr:spPr>
        <a:xfrm>
          <a:off x="4546600" y="1278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90587</xdr:rowOff>
    </xdr:from>
    <xdr:to>
      <xdr:col>24</xdr:col>
      <xdr:colOff>63500</xdr:colOff>
      <xdr:row>79</xdr:row>
      <xdr:rowOff>112632</xdr:rowOff>
    </xdr:to>
    <xdr:cxnSp macro="">
      <xdr:nvCxnSpPr>
        <xdr:cNvPr id="173" name="直線コネクタ 172"/>
        <xdr:cNvCxnSpPr/>
      </xdr:nvCxnSpPr>
      <xdr:spPr>
        <a:xfrm flipV="1">
          <a:off x="3797300" y="13635137"/>
          <a:ext cx="838200" cy="2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35062</xdr:rowOff>
    </xdr:from>
    <xdr:ext cx="599010" cy="259045"/>
    <xdr:sp macro="" textlink="">
      <xdr:nvSpPr>
        <xdr:cNvPr id="174" name="民生費平均値テキスト"/>
        <xdr:cNvSpPr txBox="1"/>
      </xdr:nvSpPr>
      <xdr:spPr>
        <a:xfrm>
          <a:off x="4686300" y="13236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12185</xdr:rowOff>
    </xdr:from>
    <xdr:to>
      <xdr:col>24</xdr:col>
      <xdr:colOff>114300</xdr:colOff>
      <xdr:row>78</xdr:row>
      <xdr:rowOff>113785</xdr:rowOff>
    </xdr:to>
    <xdr:sp macro="" textlink="">
      <xdr:nvSpPr>
        <xdr:cNvPr id="175" name="フローチャート: 判断 174"/>
        <xdr:cNvSpPr/>
      </xdr:nvSpPr>
      <xdr:spPr>
        <a:xfrm>
          <a:off x="4584700" y="1338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100820</xdr:rowOff>
    </xdr:from>
    <xdr:to>
      <xdr:col>19</xdr:col>
      <xdr:colOff>177800</xdr:colOff>
      <xdr:row>79</xdr:row>
      <xdr:rowOff>112632</xdr:rowOff>
    </xdr:to>
    <xdr:cxnSp macro="">
      <xdr:nvCxnSpPr>
        <xdr:cNvPr id="176" name="直線コネクタ 175"/>
        <xdr:cNvCxnSpPr/>
      </xdr:nvCxnSpPr>
      <xdr:spPr>
        <a:xfrm>
          <a:off x="2908300" y="13645370"/>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54294</xdr:rowOff>
    </xdr:from>
    <xdr:to>
      <xdr:col>20</xdr:col>
      <xdr:colOff>38100</xdr:colOff>
      <xdr:row>78</xdr:row>
      <xdr:rowOff>155894</xdr:rowOff>
    </xdr:to>
    <xdr:sp macro="" textlink="">
      <xdr:nvSpPr>
        <xdr:cNvPr id="177" name="フローチャート: 判断 176"/>
        <xdr:cNvSpPr/>
      </xdr:nvSpPr>
      <xdr:spPr>
        <a:xfrm>
          <a:off x="3746500" y="134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971</xdr:rowOff>
    </xdr:from>
    <xdr:ext cx="599010" cy="259045"/>
    <xdr:sp macro="" textlink="">
      <xdr:nvSpPr>
        <xdr:cNvPr id="178" name="テキスト ボックス 177"/>
        <xdr:cNvSpPr txBox="1"/>
      </xdr:nvSpPr>
      <xdr:spPr>
        <a:xfrm>
          <a:off x="3497795" y="1320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96847</xdr:rowOff>
    </xdr:from>
    <xdr:to>
      <xdr:col>15</xdr:col>
      <xdr:colOff>50800</xdr:colOff>
      <xdr:row>79</xdr:row>
      <xdr:rowOff>100820</xdr:rowOff>
    </xdr:to>
    <xdr:cxnSp macro="">
      <xdr:nvCxnSpPr>
        <xdr:cNvPr id="179" name="直線コネクタ 178"/>
        <xdr:cNvCxnSpPr/>
      </xdr:nvCxnSpPr>
      <xdr:spPr>
        <a:xfrm>
          <a:off x="2019300" y="13641397"/>
          <a:ext cx="8890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55877</xdr:rowOff>
    </xdr:from>
    <xdr:to>
      <xdr:col>15</xdr:col>
      <xdr:colOff>101600</xdr:colOff>
      <xdr:row>78</xdr:row>
      <xdr:rowOff>157477</xdr:rowOff>
    </xdr:to>
    <xdr:sp macro="" textlink="">
      <xdr:nvSpPr>
        <xdr:cNvPr id="180" name="フローチャート: 判断 179"/>
        <xdr:cNvSpPr/>
      </xdr:nvSpPr>
      <xdr:spPr>
        <a:xfrm>
          <a:off x="2857500" y="13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2554</xdr:rowOff>
    </xdr:from>
    <xdr:ext cx="599010" cy="259045"/>
    <xdr:sp macro="" textlink="">
      <xdr:nvSpPr>
        <xdr:cNvPr id="181" name="テキスト ボックス 180"/>
        <xdr:cNvSpPr txBox="1"/>
      </xdr:nvSpPr>
      <xdr:spPr>
        <a:xfrm>
          <a:off x="2608795" y="13204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70</xdr:row>
      <xdr:rowOff>74509</xdr:rowOff>
    </xdr:from>
    <xdr:to>
      <xdr:col>10</xdr:col>
      <xdr:colOff>114300</xdr:colOff>
      <xdr:row>79</xdr:row>
      <xdr:rowOff>96847</xdr:rowOff>
    </xdr:to>
    <xdr:cxnSp macro="">
      <xdr:nvCxnSpPr>
        <xdr:cNvPr id="182" name="直線コネクタ 181"/>
        <xdr:cNvCxnSpPr/>
      </xdr:nvCxnSpPr>
      <xdr:spPr>
        <a:xfrm>
          <a:off x="1130300" y="12076009"/>
          <a:ext cx="889000" cy="156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97527</xdr:rowOff>
    </xdr:from>
    <xdr:to>
      <xdr:col>10</xdr:col>
      <xdr:colOff>165100</xdr:colOff>
      <xdr:row>79</xdr:row>
      <xdr:rowOff>27677</xdr:rowOff>
    </xdr:to>
    <xdr:sp macro="" textlink="">
      <xdr:nvSpPr>
        <xdr:cNvPr id="183" name="フローチャート: 判断 182"/>
        <xdr:cNvSpPr/>
      </xdr:nvSpPr>
      <xdr:spPr>
        <a:xfrm>
          <a:off x="1968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44204</xdr:rowOff>
    </xdr:from>
    <xdr:ext cx="599010" cy="259045"/>
    <xdr:sp macro="" textlink="">
      <xdr:nvSpPr>
        <xdr:cNvPr id="184" name="テキスト ボックス 183"/>
        <xdr:cNvSpPr txBox="1"/>
      </xdr:nvSpPr>
      <xdr:spPr>
        <a:xfrm>
          <a:off x="1719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131046</xdr:rowOff>
    </xdr:from>
    <xdr:to>
      <xdr:col>6</xdr:col>
      <xdr:colOff>38100</xdr:colOff>
      <xdr:row>79</xdr:row>
      <xdr:rowOff>61196</xdr:rowOff>
    </xdr:to>
    <xdr:sp macro="" textlink="">
      <xdr:nvSpPr>
        <xdr:cNvPr id="185" name="フローチャート: 判断 184"/>
        <xdr:cNvSpPr/>
      </xdr:nvSpPr>
      <xdr:spPr>
        <a:xfrm>
          <a:off x="1079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52323</xdr:rowOff>
    </xdr:from>
    <xdr:ext cx="599010" cy="259045"/>
    <xdr:sp macro="" textlink="">
      <xdr:nvSpPr>
        <xdr:cNvPr id="186" name="テキスト ボックス 185"/>
        <xdr:cNvSpPr txBox="1"/>
      </xdr:nvSpPr>
      <xdr:spPr>
        <a:xfrm>
          <a:off x="830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39787</xdr:rowOff>
    </xdr:from>
    <xdr:to>
      <xdr:col>24</xdr:col>
      <xdr:colOff>114300</xdr:colOff>
      <xdr:row>79</xdr:row>
      <xdr:rowOff>141387</xdr:rowOff>
    </xdr:to>
    <xdr:sp macro="" textlink="">
      <xdr:nvSpPr>
        <xdr:cNvPr id="192" name="楕円 191"/>
        <xdr:cNvSpPr/>
      </xdr:nvSpPr>
      <xdr:spPr>
        <a:xfrm>
          <a:off x="4584700" y="1358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126164</xdr:rowOff>
    </xdr:from>
    <xdr:ext cx="599010" cy="259045"/>
    <xdr:sp macro="" textlink="">
      <xdr:nvSpPr>
        <xdr:cNvPr id="193" name="民生費該当値テキスト"/>
        <xdr:cNvSpPr txBox="1"/>
      </xdr:nvSpPr>
      <xdr:spPr>
        <a:xfrm>
          <a:off x="4686300" y="1349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61832</xdr:rowOff>
    </xdr:from>
    <xdr:to>
      <xdr:col>20</xdr:col>
      <xdr:colOff>38100</xdr:colOff>
      <xdr:row>79</xdr:row>
      <xdr:rowOff>163432</xdr:rowOff>
    </xdr:to>
    <xdr:sp macro="" textlink="">
      <xdr:nvSpPr>
        <xdr:cNvPr id="194" name="楕円 193"/>
        <xdr:cNvSpPr/>
      </xdr:nvSpPr>
      <xdr:spPr>
        <a:xfrm>
          <a:off x="3746500" y="1360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154559</xdr:rowOff>
    </xdr:from>
    <xdr:ext cx="599010" cy="259045"/>
    <xdr:sp macro="" textlink="">
      <xdr:nvSpPr>
        <xdr:cNvPr id="195" name="テキスト ボックス 194"/>
        <xdr:cNvSpPr txBox="1"/>
      </xdr:nvSpPr>
      <xdr:spPr>
        <a:xfrm>
          <a:off x="3497795" y="13699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50020</xdr:rowOff>
    </xdr:from>
    <xdr:to>
      <xdr:col>15</xdr:col>
      <xdr:colOff>101600</xdr:colOff>
      <xdr:row>79</xdr:row>
      <xdr:rowOff>151620</xdr:rowOff>
    </xdr:to>
    <xdr:sp macro="" textlink="">
      <xdr:nvSpPr>
        <xdr:cNvPr id="196" name="楕円 195"/>
        <xdr:cNvSpPr/>
      </xdr:nvSpPr>
      <xdr:spPr>
        <a:xfrm>
          <a:off x="2857500" y="135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142747</xdr:rowOff>
    </xdr:from>
    <xdr:ext cx="599010" cy="259045"/>
    <xdr:sp macro="" textlink="">
      <xdr:nvSpPr>
        <xdr:cNvPr id="197" name="テキスト ボックス 196"/>
        <xdr:cNvSpPr txBox="1"/>
      </xdr:nvSpPr>
      <xdr:spPr>
        <a:xfrm>
          <a:off x="2608795" y="1368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46047</xdr:rowOff>
    </xdr:from>
    <xdr:to>
      <xdr:col>10</xdr:col>
      <xdr:colOff>165100</xdr:colOff>
      <xdr:row>79</xdr:row>
      <xdr:rowOff>147647</xdr:rowOff>
    </xdr:to>
    <xdr:sp macro="" textlink="">
      <xdr:nvSpPr>
        <xdr:cNvPr id="198" name="楕円 197"/>
        <xdr:cNvSpPr/>
      </xdr:nvSpPr>
      <xdr:spPr>
        <a:xfrm>
          <a:off x="1968500" y="13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138774</xdr:rowOff>
    </xdr:from>
    <xdr:ext cx="599010" cy="259045"/>
    <xdr:sp macro="" textlink="">
      <xdr:nvSpPr>
        <xdr:cNvPr id="199" name="テキスト ボックス 198"/>
        <xdr:cNvSpPr txBox="1"/>
      </xdr:nvSpPr>
      <xdr:spPr>
        <a:xfrm>
          <a:off x="1719795" y="136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70</xdr:row>
      <xdr:rowOff>23709</xdr:rowOff>
    </xdr:from>
    <xdr:to>
      <xdr:col>6</xdr:col>
      <xdr:colOff>38100</xdr:colOff>
      <xdr:row>70</xdr:row>
      <xdr:rowOff>125309</xdr:rowOff>
    </xdr:to>
    <xdr:sp macro="" textlink="">
      <xdr:nvSpPr>
        <xdr:cNvPr id="200" name="楕円 199"/>
        <xdr:cNvSpPr/>
      </xdr:nvSpPr>
      <xdr:spPr>
        <a:xfrm>
          <a:off x="1079500" y="120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68</xdr:row>
      <xdr:rowOff>141836</xdr:rowOff>
    </xdr:from>
    <xdr:ext cx="599010" cy="259045"/>
    <xdr:sp macro="" textlink="">
      <xdr:nvSpPr>
        <xdr:cNvPr id="201" name="テキスト ボックス 200"/>
        <xdr:cNvSpPr txBox="1"/>
      </xdr:nvSpPr>
      <xdr:spPr>
        <a:xfrm>
          <a:off x="830795" y="118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3" name="直線コネクタ 222"/>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4" name="衛生費最小値テキスト"/>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5" name="直線コネクタ 224"/>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6" name="衛生費最大値テキスト"/>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7" name="直線コネクタ 226"/>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120577</xdr:rowOff>
    </xdr:from>
    <xdr:to>
      <xdr:col>24</xdr:col>
      <xdr:colOff>63500</xdr:colOff>
      <xdr:row>97</xdr:row>
      <xdr:rowOff>165911</xdr:rowOff>
    </xdr:to>
    <xdr:cxnSp macro="">
      <xdr:nvCxnSpPr>
        <xdr:cNvPr id="228" name="直線コネクタ 227"/>
        <xdr:cNvCxnSpPr/>
      </xdr:nvCxnSpPr>
      <xdr:spPr>
        <a:xfrm flipV="1">
          <a:off x="3797300" y="16751227"/>
          <a:ext cx="838200" cy="4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29" name="衛生費平均値テキスト"/>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0" name="フローチャート: 判断 229"/>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158031</xdr:rowOff>
    </xdr:from>
    <xdr:to>
      <xdr:col>19</xdr:col>
      <xdr:colOff>177800</xdr:colOff>
      <xdr:row>97</xdr:row>
      <xdr:rowOff>165911</xdr:rowOff>
    </xdr:to>
    <xdr:cxnSp macro="">
      <xdr:nvCxnSpPr>
        <xdr:cNvPr id="231" name="直線コネクタ 230"/>
        <xdr:cNvCxnSpPr/>
      </xdr:nvCxnSpPr>
      <xdr:spPr>
        <a:xfrm>
          <a:off x="2908300" y="16788681"/>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2" name="フローチャート: 判断 231"/>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3" name="テキスト ボックス 232"/>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118188</xdr:rowOff>
    </xdr:from>
    <xdr:to>
      <xdr:col>15</xdr:col>
      <xdr:colOff>50800</xdr:colOff>
      <xdr:row>97</xdr:row>
      <xdr:rowOff>158031</xdr:rowOff>
    </xdr:to>
    <xdr:cxnSp macro="">
      <xdr:nvCxnSpPr>
        <xdr:cNvPr id="234" name="直線コネクタ 233"/>
        <xdr:cNvCxnSpPr/>
      </xdr:nvCxnSpPr>
      <xdr:spPr>
        <a:xfrm>
          <a:off x="2019300" y="16748838"/>
          <a:ext cx="889000" cy="3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5" name="フローチャート: 判断 234"/>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6" name="テキスト ボックス 235"/>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106680</xdr:rowOff>
    </xdr:from>
    <xdr:to>
      <xdr:col>10</xdr:col>
      <xdr:colOff>114300</xdr:colOff>
      <xdr:row>97</xdr:row>
      <xdr:rowOff>118188</xdr:rowOff>
    </xdr:to>
    <xdr:cxnSp macro="">
      <xdr:nvCxnSpPr>
        <xdr:cNvPr id="237" name="直線コネクタ 236"/>
        <xdr:cNvCxnSpPr/>
      </xdr:nvCxnSpPr>
      <xdr:spPr>
        <a:xfrm>
          <a:off x="1130300" y="16737330"/>
          <a:ext cx="8890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141802</xdr:rowOff>
    </xdr:from>
    <xdr:to>
      <xdr:col>10</xdr:col>
      <xdr:colOff>165100</xdr:colOff>
      <xdr:row>97</xdr:row>
      <xdr:rowOff>71952</xdr:rowOff>
    </xdr:to>
    <xdr:sp macro="" textlink="">
      <xdr:nvSpPr>
        <xdr:cNvPr id="238" name="フローチャート: 判断 237"/>
        <xdr:cNvSpPr/>
      </xdr:nvSpPr>
      <xdr:spPr>
        <a:xfrm>
          <a:off x="1968500" y="1660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88479</xdr:rowOff>
    </xdr:from>
    <xdr:ext cx="599010" cy="259045"/>
    <xdr:sp macro="" textlink="">
      <xdr:nvSpPr>
        <xdr:cNvPr id="239" name="テキスト ボックス 238"/>
        <xdr:cNvSpPr txBox="1"/>
      </xdr:nvSpPr>
      <xdr:spPr>
        <a:xfrm>
          <a:off x="1719795" y="1637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2375</xdr:rowOff>
    </xdr:from>
    <xdr:to>
      <xdr:col>6</xdr:col>
      <xdr:colOff>38100</xdr:colOff>
      <xdr:row>97</xdr:row>
      <xdr:rowOff>103975</xdr:rowOff>
    </xdr:to>
    <xdr:sp macro="" textlink="">
      <xdr:nvSpPr>
        <xdr:cNvPr id="240" name="フローチャート: 判断 239"/>
        <xdr:cNvSpPr/>
      </xdr:nvSpPr>
      <xdr:spPr>
        <a:xfrm>
          <a:off x="1079500" y="1663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120502</xdr:rowOff>
    </xdr:from>
    <xdr:ext cx="599010" cy="259045"/>
    <xdr:sp macro="" textlink="">
      <xdr:nvSpPr>
        <xdr:cNvPr id="241" name="テキスト ボックス 240"/>
        <xdr:cNvSpPr txBox="1"/>
      </xdr:nvSpPr>
      <xdr:spPr>
        <a:xfrm>
          <a:off x="830795" y="16408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69777</xdr:rowOff>
    </xdr:from>
    <xdr:to>
      <xdr:col>24</xdr:col>
      <xdr:colOff>114300</xdr:colOff>
      <xdr:row>97</xdr:row>
      <xdr:rowOff>171377</xdr:rowOff>
    </xdr:to>
    <xdr:sp macro="" textlink="">
      <xdr:nvSpPr>
        <xdr:cNvPr id="247" name="楕円 246"/>
        <xdr:cNvSpPr/>
      </xdr:nvSpPr>
      <xdr:spPr>
        <a:xfrm>
          <a:off x="4584700" y="1670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156154</xdr:rowOff>
    </xdr:from>
    <xdr:ext cx="534377" cy="259045"/>
    <xdr:sp macro="" textlink="">
      <xdr:nvSpPr>
        <xdr:cNvPr id="248" name="衛生費該当値テキスト"/>
        <xdr:cNvSpPr txBox="1"/>
      </xdr:nvSpPr>
      <xdr:spPr>
        <a:xfrm>
          <a:off x="4686300" y="166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115111</xdr:rowOff>
    </xdr:from>
    <xdr:to>
      <xdr:col>20</xdr:col>
      <xdr:colOff>38100</xdr:colOff>
      <xdr:row>98</xdr:row>
      <xdr:rowOff>45261</xdr:rowOff>
    </xdr:to>
    <xdr:sp macro="" textlink="">
      <xdr:nvSpPr>
        <xdr:cNvPr id="249" name="楕円 248"/>
        <xdr:cNvSpPr/>
      </xdr:nvSpPr>
      <xdr:spPr>
        <a:xfrm>
          <a:off x="3746500" y="167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36388</xdr:rowOff>
    </xdr:from>
    <xdr:ext cx="534377" cy="259045"/>
    <xdr:sp macro="" textlink="">
      <xdr:nvSpPr>
        <xdr:cNvPr id="250" name="テキスト ボックス 249"/>
        <xdr:cNvSpPr txBox="1"/>
      </xdr:nvSpPr>
      <xdr:spPr>
        <a:xfrm>
          <a:off x="3530111" y="1683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107231</xdr:rowOff>
    </xdr:from>
    <xdr:to>
      <xdr:col>15</xdr:col>
      <xdr:colOff>101600</xdr:colOff>
      <xdr:row>98</xdr:row>
      <xdr:rowOff>37381</xdr:rowOff>
    </xdr:to>
    <xdr:sp macro="" textlink="">
      <xdr:nvSpPr>
        <xdr:cNvPr id="251" name="楕円 250"/>
        <xdr:cNvSpPr/>
      </xdr:nvSpPr>
      <xdr:spPr>
        <a:xfrm>
          <a:off x="2857500" y="167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28508</xdr:rowOff>
    </xdr:from>
    <xdr:ext cx="534377" cy="259045"/>
    <xdr:sp macro="" textlink="">
      <xdr:nvSpPr>
        <xdr:cNvPr id="252" name="テキスト ボックス 251"/>
        <xdr:cNvSpPr txBox="1"/>
      </xdr:nvSpPr>
      <xdr:spPr>
        <a:xfrm>
          <a:off x="2641111" y="168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67388</xdr:rowOff>
    </xdr:from>
    <xdr:to>
      <xdr:col>10</xdr:col>
      <xdr:colOff>165100</xdr:colOff>
      <xdr:row>97</xdr:row>
      <xdr:rowOff>168988</xdr:rowOff>
    </xdr:to>
    <xdr:sp macro="" textlink="">
      <xdr:nvSpPr>
        <xdr:cNvPr id="253" name="楕円 252"/>
        <xdr:cNvSpPr/>
      </xdr:nvSpPr>
      <xdr:spPr>
        <a:xfrm>
          <a:off x="1968500" y="1669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160115</xdr:rowOff>
    </xdr:from>
    <xdr:ext cx="534377" cy="259045"/>
    <xdr:sp macro="" textlink="">
      <xdr:nvSpPr>
        <xdr:cNvPr id="254" name="テキスト ボックス 253"/>
        <xdr:cNvSpPr txBox="1"/>
      </xdr:nvSpPr>
      <xdr:spPr>
        <a:xfrm>
          <a:off x="1752111" y="1679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55880</xdr:rowOff>
    </xdr:from>
    <xdr:to>
      <xdr:col>6</xdr:col>
      <xdr:colOff>38100</xdr:colOff>
      <xdr:row>97</xdr:row>
      <xdr:rowOff>157480</xdr:rowOff>
    </xdr:to>
    <xdr:sp macro="" textlink="">
      <xdr:nvSpPr>
        <xdr:cNvPr id="255" name="楕円 254"/>
        <xdr:cNvSpPr/>
      </xdr:nvSpPr>
      <xdr:spPr>
        <a:xfrm>
          <a:off x="1079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148607</xdr:rowOff>
    </xdr:from>
    <xdr:ext cx="534377" cy="259045"/>
    <xdr:sp macro="" textlink="">
      <xdr:nvSpPr>
        <xdr:cNvPr id="256" name="テキスト ボックス 255"/>
        <xdr:cNvSpPr txBox="1"/>
      </xdr:nvSpPr>
      <xdr:spPr>
        <a:xfrm>
          <a:off x="863111" y="167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0" name="テキスト ボックス 26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2" name="テキスト ボックス 27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4" name="テキスト ボックス 273"/>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6" name="テキスト ボックス 275"/>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0" name="直線コネクタ 279"/>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1" name="労働費最小値テキスト"/>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3" name="労働費最大値テキスト"/>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4" name="直線コネクタ 283"/>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17285</xdr:rowOff>
    </xdr:from>
    <xdr:to>
      <xdr:col>55</xdr:col>
      <xdr:colOff>0</xdr:colOff>
      <xdr:row>39</xdr:row>
      <xdr:rowOff>44450</xdr:rowOff>
    </xdr:to>
    <xdr:cxnSp macro="">
      <xdr:nvCxnSpPr>
        <xdr:cNvPr id="285" name="直線コネクタ 284"/>
        <xdr:cNvCxnSpPr/>
      </xdr:nvCxnSpPr>
      <xdr:spPr>
        <a:xfrm>
          <a:off x="9639300" y="6703835"/>
          <a:ext cx="838200" cy="2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6" name="労働費平均値テキスト"/>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7" name="フローチャート: 判断 286"/>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47479</xdr:rowOff>
    </xdr:from>
    <xdr:to>
      <xdr:col>50</xdr:col>
      <xdr:colOff>114300</xdr:colOff>
      <xdr:row>39</xdr:row>
      <xdr:rowOff>17285</xdr:rowOff>
    </xdr:to>
    <xdr:cxnSp macro="">
      <xdr:nvCxnSpPr>
        <xdr:cNvPr id="288" name="直線コネクタ 287"/>
        <xdr:cNvCxnSpPr/>
      </xdr:nvCxnSpPr>
      <xdr:spPr>
        <a:xfrm>
          <a:off x="8750300" y="6562579"/>
          <a:ext cx="889000" cy="14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89" name="フローチャート: 判断 288"/>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0" name="テキスト ボックス 289"/>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47479</xdr:rowOff>
    </xdr:from>
    <xdr:to>
      <xdr:col>45</xdr:col>
      <xdr:colOff>177800</xdr:colOff>
      <xdr:row>38</xdr:row>
      <xdr:rowOff>85255</xdr:rowOff>
    </xdr:to>
    <xdr:cxnSp macro="">
      <xdr:nvCxnSpPr>
        <xdr:cNvPr id="291" name="直線コネクタ 290"/>
        <xdr:cNvCxnSpPr/>
      </xdr:nvCxnSpPr>
      <xdr:spPr>
        <a:xfrm flipV="1">
          <a:off x="7861300" y="6562579"/>
          <a:ext cx="889000" cy="3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2" name="フローチャート: 判断 291"/>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38505</xdr:rowOff>
    </xdr:from>
    <xdr:ext cx="469744" cy="259045"/>
    <xdr:sp macro="" textlink="">
      <xdr:nvSpPr>
        <xdr:cNvPr id="293" name="テキスト ボックス 292"/>
        <xdr:cNvSpPr txBox="1"/>
      </xdr:nvSpPr>
      <xdr:spPr>
        <a:xfrm>
          <a:off x="8515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82664</xdr:rowOff>
    </xdr:from>
    <xdr:to>
      <xdr:col>41</xdr:col>
      <xdr:colOff>50800</xdr:colOff>
      <xdr:row>38</xdr:row>
      <xdr:rowOff>85255</xdr:rowOff>
    </xdr:to>
    <xdr:cxnSp macro="">
      <xdr:nvCxnSpPr>
        <xdr:cNvPr id="294" name="直線コネクタ 293"/>
        <xdr:cNvCxnSpPr/>
      </xdr:nvCxnSpPr>
      <xdr:spPr>
        <a:xfrm>
          <a:off x="6972300" y="6597764"/>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151174</xdr:rowOff>
    </xdr:from>
    <xdr:to>
      <xdr:col>41</xdr:col>
      <xdr:colOff>101600</xdr:colOff>
      <xdr:row>39</xdr:row>
      <xdr:rowOff>81324</xdr:rowOff>
    </xdr:to>
    <xdr:sp macro="" textlink="">
      <xdr:nvSpPr>
        <xdr:cNvPr id="295" name="フローチャート: 判断 294"/>
        <xdr:cNvSpPr/>
      </xdr:nvSpPr>
      <xdr:spPr>
        <a:xfrm>
          <a:off x="7810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72451</xdr:rowOff>
    </xdr:from>
    <xdr:ext cx="378565" cy="259045"/>
    <xdr:sp macro="" textlink="">
      <xdr:nvSpPr>
        <xdr:cNvPr id="296" name="テキスト ボックス 295"/>
        <xdr:cNvSpPr txBox="1"/>
      </xdr:nvSpPr>
      <xdr:spPr>
        <a:xfrm>
          <a:off x="7672017" y="6759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154356</xdr:rowOff>
    </xdr:from>
    <xdr:to>
      <xdr:col>36</xdr:col>
      <xdr:colOff>165100</xdr:colOff>
      <xdr:row>39</xdr:row>
      <xdr:rowOff>84506</xdr:rowOff>
    </xdr:to>
    <xdr:sp macro="" textlink="">
      <xdr:nvSpPr>
        <xdr:cNvPr id="297" name="フローチャート: 判断 296"/>
        <xdr:cNvSpPr/>
      </xdr:nvSpPr>
      <xdr:spPr>
        <a:xfrm>
          <a:off x="6921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75633</xdr:rowOff>
    </xdr:from>
    <xdr:ext cx="378565" cy="259045"/>
    <xdr:sp macro="" textlink="">
      <xdr:nvSpPr>
        <xdr:cNvPr id="298" name="テキスト ボックス 297"/>
        <xdr:cNvSpPr txBox="1"/>
      </xdr:nvSpPr>
      <xdr:spPr>
        <a:xfrm>
          <a:off x="6783017" y="6762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4" name="楕円 30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5" name="労働費該当値テキスト"/>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137935</xdr:rowOff>
    </xdr:from>
    <xdr:to>
      <xdr:col>50</xdr:col>
      <xdr:colOff>165100</xdr:colOff>
      <xdr:row>39</xdr:row>
      <xdr:rowOff>68085</xdr:rowOff>
    </xdr:to>
    <xdr:sp macro="" textlink="">
      <xdr:nvSpPr>
        <xdr:cNvPr id="306" name="楕円 305"/>
        <xdr:cNvSpPr/>
      </xdr:nvSpPr>
      <xdr:spPr>
        <a:xfrm>
          <a:off x="9588500" y="66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59212</xdr:rowOff>
    </xdr:from>
    <xdr:ext cx="469744" cy="259045"/>
    <xdr:sp macro="" textlink="">
      <xdr:nvSpPr>
        <xdr:cNvPr id="307" name="テキスト ボックス 306"/>
        <xdr:cNvSpPr txBox="1"/>
      </xdr:nvSpPr>
      <xdr:spPr>
        <a:xfrm>
          <a:off x="9404428" y="674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168129</xdr:rowOff>
    </xdr:from>
    <xdr:to>
      <xdr:col>46</xdr:col>
      <xdr:colOff>38100</xdr:colOff>
      <xdr:row>38</xdr:row>
      <xdr:rowOff>98279</xdr:rowOff>
    </xdr:to>
    <xdr:sp macro="" textlink="">
      <xdr:nvSpPr>
        <xdr:cNvPr id="308" name="楕円 307"/>
        <xdr:cNvSpPr/>
      </xdr:nvSpPr>
      <xdr:spPr>
        <a:xfrm>
          <a:off x="8699500" y="651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114806</xdr:rowOff>
    </xdr:from>
    <xdr:ext cx="469744" cy="259045"/>
    <xdr:sp macro="" textlink="">
      <xdr:nvSpPr>
        <xdr:cNvPr id="309" name="テキスト ボックス 308"/>
        <xdr:cNvSpPr txBox="1"/>
      </xdr:nvSpPr>
      <xdr:spPr>
        <a:xfrm>
          <a:off x="8515428" y="628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34455</xdr:rowOff>
    </xdr:from>
    <xdr:to>
      <xdr:col>41</xdr:col>
      <xdr:colOff>101600</xdr:colOff>
      <xdr:row>38</xdr:row>
      <xdr:rowOff>136055</xdr:rowOff>
    </xdr:to>
    <xdr:sp macro="" textlink="">
      <xdr:nvSpPr>
        <xdr:cNvPr id="310" name="楕円 309"/>
        <xdr:cNvSpPr/>
      </xdr:nvSpPr>
      <xdr:spPr>
        <a:xfrm>
          <a:off x="7810500" y="6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152582</xdr:rowOff>
    </xdr:from>
    <xdr:ext cx="469744" cy="259045"/>
    <xdr:sp macro="" textlink="">
      <xdr:nvSpPr>
        <xdr:cNvPr id="311" name="テキスト ボックス 310"/>
        <xdr:cNvSpPr txBox="1"/>
      </xdr:nvSpPr>
      <xdr:spPr>
        <a:xfrm>
          <a:off x="7626428" y="63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31864</xdr:rowOff>
    </xdr:from>
    <xdr:to>
      <xdr:col>36</xdr:col>
      <xdr:colOff>165100</xdr:colOff>
      <xdr:row>38</xdr:row>
      <xdr:rowOff>133464</xdr:rowOff>
    </xdr:to>
    <xdr:sp macro="" textlink="">
      <xdr:nvSpPr>
        <xdr:cNvPr id="312" name="楕円 311"/>
        <xdr:cNvSpPr/>
      </xdr:nvSpPr>
      <xdr:spPr>
        <a:xfrm>
          <a:off x="6921500" y="654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149991</xdr:rowOff>
    </xdr:from>
    <xdr:ext cx="469744" cy="259045"/>
    <xdr:sp macro="" textlink="">
      <xdr:nvSpPr>
        <xdr:cNvPr id="313" name="テキスト ボックス 312"/>
        <xdr:cNvSpPr txBox="1"/>
      </xdr:nvSpPr>
      <xdr:spPr>
        <a:xfrm>
          <a:off x="6737428" y="632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39" name="直線コネクタ 338"/>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0" name="農林水産業費最小値テキスト"/>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1" name="直線コネクタ 340"/>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2" name="農林水産業費最大値テキスト"/>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3" name="直線コネクタ 342"/>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38603</xdr:rowOff>
    </xdr:from>
    <xdr:to>
      <xdr:col>55</xdr:col>
      <xdr:colOff>0</xdr:colOff>
      <xdr:row>58</xdr:row>
      <xdr:rowOff>149568</xdr:rowOff>
    </xdr:to>
    <xdr:cxnSp macro="">
      <xdr:nvCxnSpPr>
        <xdr:cNvPr id="344" name="直線コネクタ 343"/>
        <xdr:cNvCxnSpPr/>
      </xdr:nvCxnSpPr>
      <xdr:spPr>
        <a:xfrm flipV="1">
          <a:off x="9639300" y="9982703"/>
          <a:ext cx="838200" cy="1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5" name="農林水産業費平均値テキスト"/>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6" name="フローチャート: 判断 345"/>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149568</xdr:rowOff>
    </xdr:from>
    <xdr:to>
      <xdr:col>50</xdr:col>
      <xdr:colOff>114300</xdr:colOff>
      <xdr:row>59</xdr:row>
      <xdr:rowOff>31190</xdr:rowOff>
    </xdr:to>
    <xdr:cxnSp macro="">
      <xdr:nvCxnSpPr>
        <xdr:cNvPr id="347" name="直線コネクタ 346"/>
        <xdr:cNvCxnSpPr/>
      </xdr:nvCxnSpPr>
      <xdr:spPr>
        <a:xfrm flipV="1">
          <a:off x="8750300" y="10093668"/>
          <a:ext cx="889000" cy="5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48" name="フローチャート: 判断 347"/>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49" name="テキスト ボックス 348"/>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166520</xdr:rowOff>
    </xdr:from>
    <xdr:to>
      <xdr:col>45</xdr:col>
      <xdr:colOff>177800</xdr:colOff>
      <xdr:row>59</xdr:row>
      <xdr:rowOff>31190</xdr:rowOff>
    </xdr:to>
    <xdr:cxnSp macro="">
      <xdr:nvCxnSpPr>
        <xdr:cNvPr id="350" name="直線コネクタ 349"/>
        <xdr:cNvCxnSpPr/>
      </xdr:nvCxnSpPr>
      <xdr:spPr>
        <a:xfrm>
          <a:off x="7861300" y="10110620"/>
          <a:ext cx="889000" cy="3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1" name="フローチャート: 判断 350"/>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2" name="テキスト ボックス 351"/>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166520</xdr:rowOff>
    </xdr:from>
    <xdr:to>
      <xdr:col>41</xdr:col>
      <xdr:colOff>50800</xdr:colOff>
      <xdr:row>58</xdr:row>
      <xdr:rowOff>170612</xdr:rowOff>
    </xdr:to>
    <xdr:cxnSp macro="">
      <xdr:nvCxnSpPr>
        <xdr:cNvPr id="353" name="直線コネクタ 352"/>
        <xdr:cNvCxnSpPr/>
      </xdr:nvCxnSpPr>
      <xdr:spPr>
        <a:xfrm flipV="1">
          <a:off x="6972300" y="10110620"/>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45368</xdr:rowOff>
    </xdr:from>
    <xdr:to>
      <xdr:col>41</xdr:col>
      <xdr:colOff>101600</xdr:colOff>
      <xdr:row>58</xdr:row>
      <xdr:rowOff>146968</xdr:rowOff>
    </xdr:to>
    <xdr:sp macro="" textlink="">
      <xdr:nvSpPr>
        <xdr:cNvPr id="354" name="フローチャート: 判断 353"/>
        <xdr:cNvSpPr/>
      </xdr:nvSpPr>
      <xdr:spPr>
        <a:xfrm>
          <a:off x="7810500" y="99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163495</xdr:rowOff>
    </xdr:from>
    <xdr:ext cx="599010" cy="259045"/>
    <xdr:sp macro="" textlink="">
      <xdr:nvSpPr>
        <xdr:cNvPr id="355" name="テキスト ボックス 354"/>
        <xdr:cNvSpPr txBox="1"/>
      </xdr:nvSpPr>
      <xdr:spPr>
        <a:xfrm>
          <a:off x="7561795" y="976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48211</xdr:rowOff>
    </xdr:from>
    <xdr:to>
      <xdr:col>36</xdr:col>
      <xdr:colOff>165100</xdr:colOff>
      <xdr:row>58</xdr:row>
      <xdr:rowOff>149811</xdr:rowOff>
    </xdr:to>
    <xdr:sp macro="" textlink="">
      <xdr:nvSpPr>
        <xdr:cNvPr id="356" name="フローチャート: 判断 355"/>
        <xdr:cNvSpPr/>
      </xdr:nvSpPr>
      <xdr:spPr>
        <a:xfrm>
          <a:off x="6921500" y="999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166338</xdr:rowOff>
    </xdr:from>
    <xdr:ext cx="599010" cy="259045"/>
    <xdr:sp macro="" textlink="">
      <xdr:nvSpPr>
        <xdr:cNvPr id="357" name="テキスト ボックス 356"/>
        <xdr:cNvSpPr txBox="1"/>
      </xdr:nvSpPr>
      <xdr:spPr>
        <a:xfrm>
          <a:off x="6672795" y="976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159253</xdr:rowOff>
    </xdr:from>
    <xdr:to>
      <xdr:col>55</xdr:col>
      <xdr:colOff>50800</xdr:colOff>
      <xdr:row>58</xdr:row>
      <xdr:rowOff>89403</xdr:rowOff>
    </xdr:to>
    <xdr:sp macro="" textlink="">
      <xdr:nvSpPr>
        <xdr:cNvPr id="363" name="楕円 362"/>
        <xdr:cNvSpPr/>
      </xdr:nvSpPr>
      <xdr:spPr>
        <a:xfrm>
          <a:off x="10426700" y="993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10680</xdr:rowOff>
    </xdr:from>
    <xdr:ext cx="599010" cy="259045"/>
    <xdr:sp macro="" textlink="">
      <xdr:nvSpPr>
        <xdr:cNvPr id="364" name="農林水産業費該当値テキスト"/>
        <xdr:cNvSpPr txBox="1"/>
      </xdr:nvSpPr>
      <xdr:spPr>
        <a:xfrm>
          <a:off x="10528300" y="978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98768</xdr:rowOff>
    </xdr:from>
    <xdr:to>
      <xdr:col>50</xdr:col>
      <xdr:colOff>165100</xdr:colOff>
      <xdr:row>59</xdr:row>
      <xdr:rowOff>28918</xdr:rowOff>
    </xdr:to>
    <xdr:sp macro="" textlink="">
      <xdr:nvSpPr>
        <xdr:cNvPr id="365" name="楕円 364"/>
        <xdr:cNvSpPr/>
      </xdr:nvSpPr>
      <xdr:spPr>
        <a:xfrm>
          <a:off x="9588500" y="1004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45445</xdr:rowOff>
    </xdr:from>
    <xdr:ext cx="599010" cy="259045"/>
    <xdr:sp macro="" textlink="">
      <xdr:nvSpPr>
        <xdr:cNvPr id="366" name="テキスト ボックス 365"/>
        <xdr:cNvSpPr txBox="1"/>
      </xdr:nvSpPr>
      <xdr:spPr>
        <a:xfrm>
          <a:off x="9339795" y="98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151840</xdr:rowOff>
    </xdr:from>
    <xdr:to>
      <xdr:col>46</xdr:col>
      <xdr:colOff>38100</xdr:colOff>
      <xdr:row>59</xdr:row>
      <xdr:rowOff>81990</xdr:rowOff>
    </xdr:to>
    <xdr:sp macro="" textlink="">
      <xdr:nvSpPr>
        <xdr:cNvPr id="367" name="楕円 366"/>
        <xdr:cNvSpPr/>
      </xdr:nvSpPr>
      <xdr:spPr>
        <a:xfrm>
          <a:off x="8699500" y="100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73117</xdr:rowOff>
    </xdr:from>
    <xdr:ext cx="534377" cy="259045"/>
    <xdr:sp macro="" textlink="">
      <xdr:nvSpPr>
        <xdr:cNvPr id="368" name="テキスト ボックス 367"/>
        <xdr:cNvSpPr txBox="1"/>
      </xdr:nvSpPr>
      <xdr:spPr>
        <a:xfrm>
          <a:off x="8483111" y="101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115720</xdr:rowOff>
    </xdr:from>
    <xdr:to>
      <xdr:col>41</xdr:col>
      <xdr:colOff>101600</xdr:colOff>
      <xdr:row>59</xdr:row>
      <xdr:rowOff>45870</xdr:rowOff>
    </xdr:to>
    <xdr:sp macro="" textlink="">
      <xdr:nvSpPr>
        <xdr:cNvPr id="369" name="楕円 368"/>
        <xdr:cNvSpPr/>
      </xdr:nvSpPr>
      <xdr:spPr>
        <a:xfrm>
          <a:off x="7810500" y="1005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36997</xdr:rowOff>
    </xdr:from>
    <xdr:ext cx="534377" cy="259045"/>
    <xdr:sp macro="" textlink="">
      <xdr:nvSpPr>
        <xdr:cNvPr id="370" name="テキスト ボックス 369"/>
        <xdr:cNvSpPr txBox="1"/>
      </xdr:nvSpPr>
      <xdr:spPr>
        <a:xfrm>
          <a:off x="7594111" y="1015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119812</xdr:rowOff>
    </xdr:from>
    <xdr:to>
      <xdr:col>36</xdr:col>
      <xdr:colOff>165100</xdr:colOff>
      <xdr:row>59</xdr:row>
      <xdr:rowOff>49962</xdr:rowOff>
    </xdr:to>
    <xdr:sp macro="" textlink="">
      <xdr:nvSpPr>
        <xdr:cNvPr id="371" name="楕円 370"/>
        <xdr:cNvSpPr/>
      </xdr:nvSpPr>
      <xdr:spPr>
        <a:xfrm>
          <a:off x="6921500" y="100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41089</xdr:rowOff>
    </xdr:from>
    <xdr:ext cx="534377" cy="259045"/>
    <xdr:sp macro="" textlink="">
      <xdr:nvSpPr>
        <xdr:cNvPr id="372" name="テキスト ボックス 371"/>
        <xdr:cNvSpPr txBox="1"/>
      </xdr:nvSpPr>
      <xdr:spPr>
        <a:xfrm>
          <a:off x="6705111" y="101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4" name="直線コネクタ 393"/>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5" name="商工費最小値テキスト"/>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6" name="直線コネクタ 395"/>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7" name="商工費最大値テキスト"/>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398" name="直線コネクタ 397"/>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166475</xdr:rowOff>
    </xdr:from>
    <xdr:to>
      <xdr:col>55</xdr:col>
      <xdr:colOff>0</xdr:colOff>
      <xdr:row>77</xdr:row>
      <xdr:rowOff>101141</xdr:rowOff>
    </xdr:to>
    <xdr:cxnSp macro="">
      <xdr:nvCxnSpPr>
        <xdr:cNvPr id="399" name="直線コネクタ 398"/>
        <xdr:cNvCxnSpPr/>
      </xdr:nvCxnSpPr>
      <xdr:spPr>
        <a:xfrm flipV="1">
          <a:off x="9639300" y="13025225"/>
          <a:ext cx="8382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0" name="商工費平均値テキスト"/>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1" name="フローチャート: 判断 400"/>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101141</xdr:rowOff>
    </xdr:from>
    <xdr:to>
      <xdr:col>50</xdr:col>
      <xdr:colOff>114300</xdr:colOff>
      <xdr:row>78</xdr:row>
      <xdr:rowOff>27054</xdr:rowOff>
    </xdr:to>
    <xdr:cxnSp macro="">
      <xdr:nvCxnSpPr>
        <xdr:cNvPr id="402" name="直線コネクタ 401"/>
        <xdr:cNvCxnSpPr/>
      </xdr:nvCxnSpPr>
      <xdr:spPr>
        <a:xfrm flipV="1">
          <a:off x="8750300" y="13302791"/>
          <a:ext cx="889000" cy="9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3" name="フローチャート: 判断 402"/>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4" name="テキスト ボックス 403"/>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27054</xdr:rowOff>
    </xdr:from>
    <xdr:to>
      <xdr:col>45</xdr:col>
      <xdr:colOff>177800</xdr:colOff>
      <xdr:row>78</xdr:row>
      <xdr:rowOff>110505</xdr:rowOff>
    </xdr:to>
    <xdr:cxnSp macro="">
      <xdr:nvCxnSpPr>
        <xdr:cNvPr id="405" name="直線コネクタ 404"/>
        <xdr:cNvCxnSpPr/>
      </xdr:nvCxnSpPr>
      <xdr:spPr>
        <a:xfrm flipV="1">
          <a:off x="7861300" y="13400154"/>
          <a:ext cx="889000" cy="8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6" name="フローチャート: 判断 405"/>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7" name="テキスト ボックス 406"/>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110505</xdr:rowOff>
    </xdr:from>
    <xdr:to>
      <xdr:col>41</xdr:col>
      <xdr:colOff>50800</xdr:colOff>
      <xdr:row>78</xdr:row>
      <xdr:rowOff>122275</xdr:rowOff>
    </xdr:to>
    <xdr:cxnSp macro="">
      <xdr:nvCxnSpPr>
        <xdr:cNvPr id="408" name="直線コネクタ 407"/>
        <xdr:cNvCxnSpPr/>
      </xdr:nvCxnSpPr>
      <xdr:spPr>
        <a:xfrm flipV="1">
          <a:off x="6972300" y="13483605"/>
          <a:ext cx="889000" cy="1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27333</xdr:rowOff>
    </xdr:from>
    <xdr:to>
      <xdr:col>41</xdr:col>
      <xdr:colOff>101600</xdr:colOff>
      <xdr:row>78</xdr:row>
      <xdr:rowOff>128933</xdr:rowOff>
    </xdr:to>
    <xdr:sp macro="" textlink="">
      <xdr:nvSpPr>
        <xdr:cNvPr id="409" name="フローチャート: 判断 408"/>
        <xdr:cNvSpPr/>
      </xdr:nvSpPr>
      <xdr:spPr>
        <a:xfrm>
          <a:off x="7810500" y="134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145460</xdr:rowOff>
    </xdr:from>
    <xdr:ext cx="534377" cy="259045"/>
    <xdr:sp macro="" textlink="">
      <xdr:nvSpPr>
        <xdr:cNvPr id="410" name="テキスト ボックス 409"/>
        <xdr:cNvSpPr txBox="1"/>
      </xdr:nvSpPr>
      <xdr:spPr>
        <a:xfrm>
          <a:off x="7594111" y="131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40974</xdr:rowOff>
    </xdr:from>
    <xdr:to>
      <xdr:col>36</xdr:col>
      <xdr:colOff>165100</xdr:colOff>
      <xdr:row>78</xdr:row>
      <xdr:rowOff>142574</xdr:rowOff>
    </xdr:to>
    <xdr:sp macro="" textlink="">
      <xdr:nvSpPr>
        <xdr:cNvPr id="411" name="フローチャート: 判断 410"/>
        <xdr:cNvSpPr/>
      </xdr:nvSpPr>
      <xdr:spPr>
        <a:xfrm>
          <a:off x="6921500" y="1341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159101</xdr:rowOff>
    </xdr:from>
    <xdr:ext cx="534377" cy="259045"/>
    <xdr:sp macro="" textlink="">
      <xdr:nvSpPr>
        <xdr:cNvPr id="412" name="テキスト ボックス 411"/>
        <xdr:cNvSpPr txBox="1"/>
      </xdr:nvSpPr>
      <xdr:spPr>
        <a:xfrm>
          <a:off x="6705111" y="131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115674</xdr:rowOff>
    </xdr:from>
    <xdr:to>
      <xdr:col>55</xdr:col>
      <xdr:colOff>50800</xdr:colOff>
      <xdr:row>76</xdr:row>
      <xdr:rowOff>45824</xdr:rowOff>
    </xdr:to>
    <xdr:sp macro="" textlink="">
      <xdr:nvSpPr>
        <xdr:cNvPr id="418" name="楕円 417"/>
        <xdr:cNvSpPr/>
      </xdr:nvSpPr>
      <xdr:spPr>
        <a:xfrm>
          <a:off x="10426700" y="129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138551</xdr:rowOff>
    </xdr:from>
    <xdr:ext cx="599010" cy="259045"/>
    <xdr:sp macro="" textlink="">
      <xdr:nvSpPr>
        <xdr:cNvPr id="419" name="商工費該当値テキスト"/>
        <xdr:cNvSpPr txBox="1"/>
      </xdr:nvSpPr>
      <xdr:spPr>
        <a:xfrm>
          <a:off x="10528300" y="1282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50341</xdr:rowOff>
    </xdr:from>
    <xdr:to>
      <xdr:col>50</xdr:col>
      <xdr:colOff>165100</xdr:colOff>
      <xdr:row>77</xdr:row>
      <xdr:rowOff>151941</xdr:rowOff>
    </xdr:to>
    <xdr:sp macro="" textlink="">
      <xdr:nvSpPr>
        <xdr:cNvPr id="420" name="楕円 419"/>
        <xdr:cNvSpPr/>
      </xdr:nvSpPr>
      <xdr:spPr>
        <a:xfrm>
          <a:off x="9588500" y="132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168468</xdr:rowOff>
    </xdr:from>
    <xdr:ext cx="599010" cy="259045"/>
    <xdr:sp macro="" textlink="">
      <xdr:nvSpPr>
        <xdr:cNvPr id="421" name="テキスト ボックス 420"/>
        <xdr:cNvSpPr txBox="1"/>
      </xdr:nvSpPr>
      <xdr:spPr>
        <a:xfrm>
          <a:off x="9339795" y="1302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147704</xdr:rowOff>
    </xdr:from>
    <xdr:to>
      <xdr:col>46</xdr:col>
      <xdr:colOff>38100</xdr:colOff>
      <xdr:row>78</xdr:row>
      <xdr:rowOff>77854</xdr:rowOff>
    </xdr:to>
    <xdr:sp macro="" textlink="">
      <xdr:nvSpPr>
        <xdr:cNvPr id="422" name="楕円 421"/>
        <xdr:cNvSpPr/>
      </xdr:nvSpPr>
      <xdr:spPr>
        <a:xfrm>
          <a:off x="8699500" y="1334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94381</xdr:rowOff>
    </xdr:from>
    <xdr:ext cx="599010" cy="259045"/>
    <xdr:sp macro="" textlink="">
      <xdr:nvSpPr>
        <xdr:cNvPr id="423" name="テキスト ボックス 422"/>
        <xdr:cNvSpPr txBox="1"/>
      </xdr:nvSpPr>
      <xdr:spPr>
        <a:xfrm>
          <a:off x="8450795" y="1312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59705</xdr:rowOff>
    </xdr:from>
    <xdr:to>
      <xdr:col>41</xdr:col>
      <xdr:colOff>101600</xdr:colOff>
      <xdr:row>78</xdr:row>
      <xdr:rowOff>161305</xdr:rowOff>
    </xdr:to>
    <xdr:sp macro="" textlink="">
      <xdr:nvSpPr>
        <xdr:cNvPr id="424" name="楕円 423"/>
        <xdr:cNvSpPr/>
      </xdr:nvSpPr>
      <xdr:spPr>
        <a:xfrm>
          <a:off x="7810500" y="134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152432</xdr:rowOff>
    </xdr:from>
    <xdr:ext cx="534377" cy="259045"/>
    <xdr:sp macro="" textlink="">
      <xdr:nvSpPr>
        <xdr:cNvPr id="425" name="テキスト ボックス 424"/>
        <xdr:cNvSpPr txBox="1"/>
      </xdr:nvSpPr>
      <xdr:spPr>
        <a:xfrm>
          <a:off x="7594111" y="135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71475</xdr:rowOff>
    </xdr:from>
    <xdr:to>
      <xdr:col>36</xdr:col>
      <xdr:colOff>165100</xdr:colOff>
      <xdr:row>79</xdr:row>
      <xdr:rowOff>1625</xdr:rowOff>
    </xdr:to>
    <xdr:sp macro="" textlink="">
      <xdr:nvSpPr>
        <xdr:cNvPr id="426" name="楕円 425"/>
        <xdr:cNvSpPr/>
      </xdr:nvSpPr>
      <xdr:spPr>
        <a:xfrm>
          <a:off x="6921500" y="134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164202</xdr:rowOff>
    </xdr:from>
    <xdr:ext cx="534377" cy="259045"/>
    <xdr:sp macro="" textlink="">
      <xdr:nvSpPr>
        <xdr:cNvPr id="427" name="テキスト ボックス 426"/>
        <xdr:cNvSpPr txBox="1"/>
      </xdr:nvSpPr>
      <xdr:spPr>
        <a:xfrm>
          <a:off x="6705111" y="1353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1" name="直線コネクタ 450"/>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2" name="土木費最小値テキスト"/>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3" name="直線コネクタ 452"/>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4" name="土木費最大値テキスト"/>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5" name="直線コネクタ 454"/>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41712</xdr:rowOff>
    </xdr:from>
    <xdr:to>
      <xdr:col>55</xdr:col>
      <xdr:colOff>0</xdr:colOff>
      <xdr:row>97</xdr:row>
      <xdr:rowOff>103980</xdr:rowOff>
    </xdr:to>
    <xdr:cxnSp macro="">
      <xdr:nvCxnSpPr>
        <xdr:cNvPr id="456" name="直線コネクタ 455"/>
        <xdr:cNvCxnSpPr/>
      </xdr:nvCxnSpPr>
      <xdr:spPr>
        <a:xfrm flipV="1">
          <a:off x="9639300" y="16500912"/>
          <a:ext cx="838200" cy="2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17840</xdr:rowOff>
    </xdr:from>
    <xdr:ext cx="599010" cy="259045"/>
    <xdr:sp macro="" textlink="">
      <xdr:nvSpPr>
        <xdr:cNvPr id="457" name="土木費平均値テキスト"/>
        <xdr:cNvSpPr txBox="1"/>
      </xdr:nvSpPr>
      <xdr:spPr>
        <a:xfrm>
          <a:off x="10528300" y="16819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58" name="フローチャート: 判断 457"/>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64937</xdr:rowOff>
    </xdr:from>
    <xdr:to>
      <xdr:col>50</xdr:col>
      <xdr:colOff>114300</xdr:colOff>
      <xdr:row>97</xdr:row>
      <xdr:rowOff>103980</xdr:rowOff>
    </xdr:to>
    <xdr:cxnSp macro="">
      <xdr:nvCxnSpPr>
        <xdr:cNvPr id="459" name="直線コネクタ 458"/>
        <xdr:cNvCxnSpPr/>
      </xdr:nvCxnSpPr>
      <xdr:spPr>
        <a:xfrm>
          <a:off x="8750300" y="16524137"/>
          <a:ext cx="889000" cy="2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0" name="フローチャート: 判断 459"/>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127799</xdr:rowOff>
    </xdr:from>
    <xdr:ext cx="599010" cy="259045"/>
    <xdr:sp macro="" textlink="">
      <xdr:nvSpPr>
        <xdr:cNvPr id="461" name="テキスト ボックス 460"/>
        <xdr:cNvSpPr txBox="1"/>
      </xdr:nvSpPr>
      <xdr:spPr>
        <a:xfrm>
          <a:off x="9339795" y="169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64937</xdr:rowOff>
    </xdr:from>
    <xdr:to>
      <xdr:col>45</xdr:col>
      <xdr:colOff>177800</xdr:colOff>
      <xdr:row>97</xdr:row>
      <xdr:rowOff>145741</xdr:rowOff>
    </xdr:to>
    <xdr:cxnSp macro="">
      <xdr:nvCxnSpPr>
        <xdr:cNvPr id="462" name="直線コネクタ 461"/>
        <xdr:cNvCxnSpPr/>
      </xdr:nvCxnSpPr>
      <xdr:spPr>
        <a:xfrm flipV="1">
          <a:off x="7861300" y="16524137"/>
          <a:ext cx="889000" cy="25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3" name="フローチャート: 判断 462"/>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113526</xdr:rowOff>
    </xdr:from>
    <xdr:ext cx="599010" cy="259045"/>
    <xdr:sp macro="" textlink="">
      <xdr:nvSpPr>
        <xdr:cNvPr id="464" name="テキスト ボックス 463"/>
        <xdr:cNvSpPr txBox="1"/>
      </xdr:nvSpPr>
      <xdr:spPr>
        <a:xfrm>
          <a:off x="8450795" y="1691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997</xdr:rowOff>
    </xdr:from>
    <xdr:to>
      <xdr:col>41</xdr:col>
      <xdr:colOff>50800</xdr:colOff>
      <xdr:row>97</xdr:row>
      <xdr:rowOff>145741</xdr:rowOff>
    </xdr:to>
    <xdr:cxnSp macro="">
      <xdr:nvCxnSpPr>
        <xdr:cNvPr id="465" name="直線コネクタ 464"/>
        <xdr:cNvCxnSpPr/>
      </xdr:nvCxnSpPr>
      <xdr:spPr>
        <a:xfrm>
          <a:off x="6972300" y="16631647"/>
          <a:ext cx="889000" cy="14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47084</xdr:rowOff>
    </xdr:from>
    <xdr:to>
      <xdr:col>41</xdr:col>
      <xdr:colOff>101600</xdr:colOff>
      <xdr:row>98</xdr:row>
      <xdr:rowOff>148684</xdr:rowOff>
    </xdr:to>
    <xdr:sp macro="" textlink="">
      <xdr:nvSpPr>
        <xdr:cNvPr id="466" name="フローチャート: 判断 465"/>
        <xdr:cNvSpPr/>
      </xdr:nvSpPr>
      <xdr:spPr>
        <a:xfrm>
          <a:off x="7810500" y="1684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139811</xdr:rowOff>
    </xdr:from>
    <xdr:ext cx="599010" cy="259045"/>
    <xdr:sp macro="" textlink="">
      <xdr:nvSpPr>
        <xdr:cNvPr id="467" name="テキスト ボックス 466"/>
        <xdr:cNvSpPr txBox="1"/>
      </xdr:nvSpPr>
      <xdr:spPr>
        <a:xfrm>
          <a:off x="7561795" y="1694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53155</xdr:rowOff>
    </xdr:from>
    <xdr:to>
      <xdr:col>36</xdr:col>
      <xdr:colOff>165100</xdr:colOff>
      <xdr:row>98</xdr:row>
      <xdr:rowOff>154755</xdr:rowOff>
    </xdr:to>
    <xdr:sp macro="" textlink="">
      <xdr:nvSpPr>
        <xdr:cNvPr id="468" name="フローチャート: 判断 467"/>
        <xdr:cNvSpPr/>
      </xdr:nvSpPr>
      <xdr:spPr>
        <a:xfrm>
          <a:off x="6921500" y="1685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145882</xdr:rowOff>
    </xdr:from>
    <xdr:ext cx="599010" cy="259045"/>
    <xdr:sp macro="" textlink="">
      <xdr:nvSpPr>
        <xdr:cNvPr id="469" name="テキスト ボックス 468"/>
        <xdr:cNvSpPr txBox="1"/>
      </xdr:nvSpPr>
      <xdr:spPr>
        <a:xfrm>
          <a:off x="6672795" y="1694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162362</xdr:rowOff>
    </xdr:from>
    <xdr:to>
      <xdr:col>55</xdr:col>
      <xdr:colOff>50800</xdr:colOff>
      <xdr:row>96</xdr:row>
      <xdr:rowOff>92512</xdr:rowOff>
    </xdr:to>
    <xdr:sp macro="" textlink="">
      <xdr:nvSpPr>
        <xdr:cNvPr id="475" name="楕円 474"/>
        <xdr:cNvSpPr/>
      </xdr:nvSpPr>
      <xdr:spPr>
        <a:xfrm>
          <a:off x="10426700" y="16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13789</xdr:rowOff>
    </xdr:from>
    <xdr:ext cx="599010" cy="259045"/>
    <xdr:sp macro="" textlink="">
      <xdr:nvSpPr>
        <xdr:cNvPr id="476" name="土木費該当値テキスト"/>
        <xdr:cNvSpPr txBox="1"/>
      </xdr:nvSpPr>
      <xdr:spPr>
        <a:xfrm>
          <a:off x="10528300" y="1630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53180</xdr:rowOff>
    </xdr:from>
    <xdr:to>
      <xdr:col>50</xdr:col>
      <xdr:colOff>165100</xdr:colOff>
      <xdr:row>97</xdr:row>
      <xdr:rowOff>154780</xdr:rowOff>
    </xdr:to>
    <xdr:sp macro="" textlink="">
      <xdr:nvSpPr>
        <xdr:cNvPr id="477" name="楕円 476"/>
        <xdr:cNvSpPr/>
      </xdr:nvSpPr>
      <xdr:spPr>
        <a:xfrm>
          <a:off x="9588500" y="166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171307</xdr:rowOff>
    </xdr:from>
    <xdr:ext cx="599010" cy="259045"/>
    <xdr:sp macro="" textlink="">
      <xdr:nvSpPr>
        <xdr:cNvPr id="478" name="テキスト ボックス 477"/>
        <xdr:cNvSpPr txBox="1"/>
      </xdr:nvSpPr>
      <xdr:spPr>
        <a:xfrm>
          <a:off x="9339795" y="1645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14137</xdr:rowOff>
    </xdr:from>
    <xdr:to>
      <xdr:col>46</xdr:col>
      <xdr:colOff>38100</xdr:colOff>
      <xdr:row>96</xdr:row>
      <xdr:rowOff>115737</xdr:rowOff>
    </xdr:to>
    <xdr:sp macro="" textlink="">
      <xdr:nvSpPr>
        <xdr:cNvPr id="479" name="楕円 478"/>
        <xdr:cNvSpPr/>
      </xdr:nvSpPr>
      <xdr:spPr>
        <a:xfrm>
          <a:off x="8699500" y="164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132264</xdr:rowOff>
    </xdr:from>
    <xdr:ext cx="599010" cy="259045"/>
    <xdr:sp macro="" textlink="">
      <xdr:nvSpPr>
        <xdr:cNvPr id="480" name="テキスト ボックス 479"/>
        <xdr:cNvSpPr txBox="1"/>
      </xdr:nvSpPr>
      <xdr:spPr>
        <a:xfrm>
          <a:off x="8450795" y="16248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94941</xdr:rowOff>
    </xdr:from>
    <xdr:to>
      <xdr:col>41</xdr:col>
      <xdr:colOff>101600</xdr:colOff>
      <xdr:row>98</xdr:row>
      <xdr:rowOff>25091</xdr:rowOff>
    </xdr:to>
    <xdr:sp macro="" textlink="">
      <xdr:nvSpPr>
        <xdr:cNvPr id="481" name="楕円 480"/>
        <xdr:cNvSpPr/>
      </xdr:nvSpPr>
      <xdr:spPr>
        <a:xfrm>
          <a:off x="7810500" y="1672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41618</xdr:rowOff>
    </xdr:from>
    <xdr:ext cx="599010" cy="259045"/>
    <xdr:sp macro="" textlink="">
      <xdr:nvSpPr>
        <xdr:cNvPr id="482" name="テキスト ボックス 481"/>
        <xdr:cNvSpPr txBox="1"/>
      </xdr:nvSpPr>
      <xdr:spPr>
        <a:xfrm>
          <a:off x="7561795" y="1650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121647</xdr:rowOff>
    </xdr:from>
    <xdr:to>
      <xdr:col>36</xdr:col>
      <xdr:colOff>165100</xdr:colOff>
      <xdr:row>97</xdr:row>
      <xdr:rowOff>51797</xdr:rowOff>
    </xdr:to>
    <xdr:sp macro="" textlink="">
      <xdr:nvSpPr>
        <xdr:cNvPr id="483" name="楕円 482"/>
        <xdr:cNvSpPr/>
      </xdr:nvSpPr>
      <xdr:spPr>
        <a:xfrm>
          <a:off x="6921500" y="1658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68324</xdr:rowOff>
    </xdr:from>
    <xdr:ext cx="599010" cy="259045"/>
    <xdr:sp macro="" textlink="">
      <xdr:nvSpPr>
        <xdr:cNvPr id="484" name="テキスト ボックス 483"/>
        <xdr:cNvSpPr txBox="1"/>
      </xdr:nvSpPr>
      <xdr:spPr>
        <a:xfrm>
          <a:off x="6672795" y="1635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8" name="テキスト ボックス 497"/>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0" name="テキスト ボックス 499"/>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2" name="テキスト ボックス 501"/>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6" name="直線コネクタ 505"/>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7" name="消防費最小値テキスト"/>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08" name="直線コネクタ 507"/>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09" name="消防費最大値テキスト"/>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0" name="直線コネクタ 509"/>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142823</xdr:rowOff>
    </xdr:from>
    <xdr:to>
      <xdr:col>85</xdr:col>
      <xdr:colOff>127000</xdr:colOff>
      <xdr:row>38</xdr:row>
      <xdr:rowOff>25455</xdr:rowOff>
    </xdr:to>
    <xdr:cxnSp macro="">
      <xdr:nvCxnSpPr>
        <xdr:cNvPr id="511" name="直線コネクタ 510"/>
        <xdr:cNvCxnSpPr/>
      </xdr:nvCxnSpPr>
      <xdr:spPr>
        <a:xfrm>
          <a:off x="15481300" y="6486473"/>
          <a:ext cx="838200" cy="5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2" name="消防費平均値テキスト"/>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3" name="フローチャート: 判断 512"/>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142823</xdr:rowOff>
    </xdr:from>
    <xdr:to>
      <xdr:col>81</xdr:col>
      <xdr:colOff>50800</xdr:colOff>
      <xdr:row>38</xdr:row>
      <xdr:rowOff>37799</xdr:rowOff>
    </xdr:to>
    <xdr:cxnSp macro="">
      <xdr:nvCxnSpPr>
        <xdr:cNvPr id="514" name="直線コネクタ 513"/>
        <xdr:cNvCxnSpPr/>
      </xdr:nvCxnSpPr>
      <xdr:spPr>
        <a:xfrm flipV="1">
          <a:off x="14592300" y="6486473"/>
          <a:ext cx="889000" cy="6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5" name="フローチャート: 判断 514"/>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6" name="テキスト ボックス 515"/>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24353</xdr:rowOff>
    </xdr:from>
    <xdr:to>
      <xdr:col>76</xdr:col>
      <xdr:colOff>114300</xdr:colOff>
      <xdr:row>38</xdr:row>
      <xdr:rowOff>37799</xdr:rowOff>
    </xdr:to>
    <xdr:cxnSp macro="">
      <xdr:nvCxnSpPr>
        <xdr:cNvPr id="517" name="直線コネクタ 516"/>
        <xdr:cNvCxnSpPr/>
      </xdr:nvCxnSpPr>
      <xdr:spPr>
        <a:xfrm>
          <a:off x="13703300" y="6539453"/>
          <a:ext cx="889000" cy="1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18" name="フローチャート: 判断 517"/>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19" name="テキスト ボックス 518"/>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170419</xdr:rowOff>
    </xdr:from>
    <xdr:to>
      <xdr:col>71</xdr:col>
      <xdr:colOff>177800</xdr:colOff>
      <xdr:row>38</xdr:row>
      <xdr:rowOff>24353</xdr:rowOff>
    </xdr:to>
    <xdr:cxnSp macro="">
      <xdr:nvCxnSpPr>
        <xdr:cNvPr id="520" name="直線コネクタ 519"/>
        <xdr:cNvCxnSpPr/>
      </xdr:nvCxnSpPr>
      <xdr:spPr>
        <a:xfrm>
          <a:off x="12814300" y="6514069"/>
          <a:ext cx="8890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1" name="フローチャート: 判断 520"/>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2" name="テキスト ボックス 521"/>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3" name="フローチャート: 判断 522"/>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4" name="テキスト ボックス 523"/>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146105</xdr:rowOff>
    </xdr:from>
    <xdr:to>
      <xdr:col>85</xdr:col>
      <xdr:colOff>177800</xdr:colOff>
      <xdr:row>38</xdr:row>
      <xdr:rowOff>76255</xdr:rowOff>
    </xdr:to>
    <xdr:sp macro="" textlink="">
      <xdr:nvSpPr>
        <xdr:cNvPr id="530" name="楕円 529"/>
        <xdr:cNvSpPr/>
      </xdr:nvSpPr>
      <xdr:spPr>
        <a:xfrm>
          <a:off x="16268700" y="648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61032</xdr:rowOff>
    </xdr:from>
    <xdr:ext cx="534377" cy="259045"/>
    <xdr:sp macro="" textlink="">
      <xdr:nvSpPr>
        <xdr:cNvPr id="531" name="消防費該当値テキスト"/>
        <xdr:cNvSpPr txBox="1"/>
      </xdr:nvSpPr>
      <xdr:spPr>
        <a:xfrm>
          <a:off x="16370300" y="64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92023</xdr:rowOff>
    </xdr:from>
    <xdr:to>
      <xdr:col>81</xdr:col>
      <xdr:colOff>101600</xdr:colOff>
      <xdr:row>38</xdr:row>
      <xdr:rowOff>22172</xdr:rowOff>
    </xdr:to>
    <xdr:sp macro="" textlink="">
      <xdr:nvSpPr>
        <xdr:cNvPr id="532" name="楕円 531"/>
        <xdr:cNvSpPr/>
      </xdr:nvSpPr>
      <xdr:spPr>
        <a:xfrm>
          <a:off x="15430500" y="64356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13299</xdr:rowOff>
    </xdr:from>
    <xdr:ext cx="534377" cy="259045"/>
    <xdr:sp macro="" textlink="">
      <xdr:nvSpPr>
        <xdr:cNvPr id="533" name="テキスト ボックス 532"/>
        <xdr:cNvSpPr txBox="1"/>
      </xdr:nvSpPr>
      <xdr:spPr>
        <a:xfrm>
          <a:off x="15214111" y="65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158449</xdr:rowOff>
    </xdr:from>
    <xdr:to>
      <xdr:col>76</xdr:col>
      <xdr:colOff>165100</xdr:colOff>
      <xdr:row>38</xdr:row>
      <xdr:rowOff>88599</xdr:rowOff>
    </xdr:to>
    <xdr:sp macro="" textlink="">
      <xdr:nvSpPr>
        <xdr:cNvPr id="534" name="楕円 533"/>
        <xdr:cNvSpPr/>
      </xdr:nvSpPr>
      <xdr:spPr>
        <a:xfrm>
          <a:off x="14541500" y="650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79726</xdr:rowOff>
    </xdr:from>
    <xdr:ext cx="534377" cy="259045"/>
    <xdr:sp macro="" textlink="">
      <xdr:nvSpPr>
        <xdr:cNvPr id="535" name="テキスト ボックス 534"/>
        <xdr:cNvSpPr txBox="1"/>
      </xdr:nvSpPr>
      <xdr:spPr>
        <a:xfrm>
          <a:off x="14325111" y="65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145003</xdr:rowOff>
    </xdr:from>
    <xdr:to>
      <xdr:col>72</xdr:col>
      <xdr:colOff>38100</xdr:colOff>
      <xdr:row>38</xdr:row>
      <xdr:rowOff>75154</xdr:rowOff>
    </xdr:to>
    <xdr:sp macro="" textlink="">
      <xdr:nvSpPr>
        <xdr:cNvPr id="536" name="楕円 535"/>
        <xdr:cNvSpPr/>
      </xdr:nvSpPr>
      <xdr:spPr>
        <a:xfrm>
          <a:off x="13652500" y="64886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66280</xdr:rowOff>
    </xdr:from>
    <xdr:ext cx="534377" cy="259045"/>
    <xdr:sp macro="" textlink="">
      <xdr:nvSpPr>
        <xdr:cNvPr id="537" name="テキスト ボックス 536"/>
        <xdr:cNvSpPr txBox="1"/>
      </xdr:nvSpPr>
      <xdr:spPr>
        <a:xfrm>
          <a:off x="13436111" y="658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119619</xdr:rowOff>
    </xdr:from>
    <xdr:to>
      <xdr:col>67</xdr:col>
      <xdr:colOff>101600</xdr:colOff>
      <xdr:row>38</xdr:row>
      <xdr:rowOff>49769</xdr:rowOff>
    </xdr:to>
    <xdr:sp macro="" textlink="">
      <xdr:nvSpPr>
        <xdr:cNvPr id="538" name="楕円 537"/>
        <xdr:cNvSpPr/>
      </xdr:nvSpPr>
      <xdr:spPr>
        <a:xfrm>
          <a:off x="12763500" y="646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40896</xdr:rowOff>
    </xdr:from>
    <xdr:ext cx="534377" cy="259045"/>
    <xdr:sp macro="" textlink="">
      <xdr:nvSpPr>
        <xdr:cNvPr id="539" name="テキスト ボックス 538"/>
        <xdr:cNvSpPr txBox="1"/>
      </xdr:nvSpPr>
      <xdr:spPr>
        <a:xfrm>
          <a:off x="12547111" y="655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0" name="直線コネクタ 54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1" name="テキスト ボックス 55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2" name="直線コネクタ 55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3" name="テキスト ボックス 55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5" name="テキスト ボックス 554"/>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6" name="直線コネクタ 55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7" name="テキスト ボックス 556"/>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8" name="直線コネクタ 55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59" name="テキスト ボックス 558"/>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1" name="テキスト ボックス 56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3" name="直線コネクタ 562"/>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4" name="教育費最小値テキスト"/>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5" name="直線コネクタ 564"/>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6" name="教育費最大値テキスト"/>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7" name="直線コネクタ 566"/>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101307</xdr:rowOff>
    </xdr:from>
    <xdr:to>
      <xdr:col>85</xdr:col>
      <xdr:colOff>127000</xdr:colOff>
      <xdr:row>58</xdr:row>
      <xdr:rowOff>107432</xdr:rowOff>
    </xdr:to>
    <xdr:cxnSp macro="">
      <xdr:nvCxnSpPr>
        <xdr:cNvPr id="568" name="直線コネクタ 567"/>
        <xdr:cNvCxnSpPr/>
      </xdr:nvCxnSpPr>
      <xdr:spPr>
        <a:xfrm flipV="1">
          <a:off x="15481300" y="9873957"/>
          <a:ext cx="838200" cy="1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18391</xdr:rowOff>
    </xdr:from>
    <xdr:ext cx="599010" cy="259045"/>
    <xdr:sp macro="" textlink="">
      <xdr:nvSpPr>
        <xdr:cNvPr id="569" name="教育費平均値テキスト"/>
        <xdr:cNvSpPr txBox="1"/>
      </xdr:nvSpPr>
      <xdr:spPr>
        <a:xfrm>
          <a:off x="16370300" y="9962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0" name="フローチャート: 判断 569"/>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39257</xdr:rowOff>
    </xdr:from>
    <xdr:to>
      <xdr:col>81</xdr:col>
      <xdr:colOff>50800</xdr:colOff>
      <xdr:row>58</xdr:row>
      <xdr:rowOff>107432</xdr:rowOff>
    </xdr:to>
    <xdr:cxnSp macro="">
      <xdr:nvCxnSpPr>
        <xdr:cNvPr id="571" name="直線コネクタ 570"/>
        <xdr:cNvCxnSpPr/>
      </xdr:nvCxnSpPr>
      <xdr:spPr>
        <a:xfrm>
          <a:off x="14592300" y="9983357"/>
          <a:ext cx="889000" cy="6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2" name="フローチャート: 判断 571"/>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3" name="テキスト ボックス 572"/>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39257</xdr:rowOff>
    </xdr:from>
    <xdr:to>
      <xdr:col>76</xdr:col>
      <xdr:colOff>114300</xdr:colOff>
      <xdr:row>59</xdr:row>
      <xdr:rowOff>8343</xdr:rowOff>
    </xdr:to>
    <xdr:cxnSp macro="">
      <xdr:nvCxnSpPr>
        <xdr:cNvPr id="574" name="直線コネクタ 573"/>
        <xdr:cNvCxnSpPr/>
      </xdr:nvCxnSpPr>
      <xdr:spPr>
        <a:xfrm flipV="1">
          <a:off x="13703300" y="9983357"/>
          <a:ext cx="889000" cy="14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5" name="フローチャート: 判断 574"/>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6" name="テキスト ボックス 575"/>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8343</xdr:rowOff>
    </xdr:from>
    <xdr:to>
      <xdr:col>71</xdr:col>
      <xdr:colOff>177800</xdr:colOff>
      <xdr:row>59</xdr:row>
      <xdr:rowOff>12847</xdr:rowOff>
    </xdr:to>
    <xdr:cxnSp macro="">
      <xdr:nvCxnSpPr>
        <xdr:cNvPr id="577" name="直線コネクタ 576"/>
        <xdr:cNvCxnSpPr/>
      </xdr:nvCxnSpPr>
      <xdr:spPr>
        <a:xfrm flipV="1">
          <a:off x="12814300" y="10123893"/>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58343</xdr:rowOff>
    </xdr:from>
    <xdr:to>
      <xdr:col>72</xdr:col>
      <xdr:colOff>38100</xdr:colOff>
      <xdr:row>58</xdr:row>
      <xdr:rowOff>159943</xdr:rowOff>
    </xdr:to>
    <xdr:sp macro="" textlink="">
      <xdr:nvSpPr>
        <xdr:cNvPr id="578" name="フローチャート: 判断 577"/>
        <xdr:cNvSpPr/>
      </xdr:nvSpPr>
      <xdr:spPr>
        <a:xfrm>
          <a:off x="13652500" y="100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5020</xdr:rowOff>
    </xdr:from>
    <xdr:ext cx="599010" cy="259045"/>
    <xdr:sp macro="" textlink="">
      <xdr:nvSpPr>
        <xdr:cNvPr id="579" name="テキスト ボックス 578"/>
        <xdr:cNvSpPr txBox="1"/>
      </xdr:nvSpPr>
      <xdr:spPr>
        <a:xfrm>
          <a:off x="13403795" y="977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71979</xdr:rowOff>
    </xdr:from>
    <xdr:to>
      <xdr:col>67</xdr:col>
      <xdr:colOff>101600</xdr:colOff>
      <xdr:row>59</xdr:row>
      <xdr:rowOff>2129</xdr:rowOff>
    </xdr:to>
    <xdr:sp macro="" textlink="">
      <xdr:nvSpPr>
        <xdr:cNvPr id="580" name="フローチャート: 判断 579"/>
        <xdr:cNvSpPr/>
      </xdr:nvSpPr>
      <xdr:spPr>
        <a:xfrm>
          <a:off x="12763500" y="1001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18656</xdr:rowOff>
    </xdr:from>
    <xdr:ext cx="599010" cy="259045"/>
    <xdr:sp macro="" textlink="">
      <xdr:nvSpPr>
        <xdr:cNvPr id="581" name="テキスト ボックス 580"/>
        <xdr:cNvSpPr txBox="1"/>
      </xdr:nvSpPr>
      <xdr:spPr>
        <a:xfrm>
          <a:off x="12514795" y="979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50507</xdr:rowOff>
    </xdr:from>
    <xdr:to>
      <xdr:col>85</xdr:col>
      <xdr:colOff>177800</xdr:colOff>
      <xdr:row>57</xdr:row>
      <xdr:rowOff>152107</xdr:rowOff>
    </xdr:to>
    <xdr:sp macro="" textlink="">
      <xdr:nvSpPr>
        <xdr:cNvPr id="587" name="楕円 586"/>
        <xdr:cNvSpPr/>
      </xdr:nvSpPr>
      <xdr:spPr>
        <a:xfrm>
          <a:off x="16268700" y="98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73384</xdr:rowOff>
    </xdr:from>
    <xdr:ext cx="599010" cy="259045"/>
    <xdr:sp macro="" textlink="">
      <xdr:nvSpPr>
        <xdr:cNvPr id="588" name="教育費該当値テキスト"/>
        <xdr:cNvSpPr txBox="1"/>
      </xdr:nvSpPr>
      <xdr:spPr>
        <a:xfrm>
          <a:off x="16370300" y="967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56632</xdr:rowOff>
    </xdr:from>
    <xdr:to>
      <xdr:col>81</xdr:col>
      <xdr:colOff>101600</xdr:colOff>
      <xdr:row>58</xdr:row>
      <xdr:rowOff>158232</xdr:rowOff>
    </xdr:to>
    <xdr:sp macro="" textlink="">
      <xdr:nvSpPr>
        <xdr:cNvPr id="589" name="楕円 588"/>
        <xdr:cNvSpPr/>
      </xdr:nvSpPr>
      <xdr:spPr>
        <a:xfrm>
          <a:off x="15430500" y="100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149359</xdr:rowOff>
    </xdr:from>
    <xdr:ext cx="599010" cy="259045"/>
    <xdr:sp macro="" textlink="">
      <xdr:nvSpPr>
        <xdr:cNvPr id="590" name="テキスト ボックス 589"/>
        <xdr:cNvSpPr txBox="1"/>
      </xdr:nvSpPr>
      <xdr:spPr>
        <a:xfrm>
          <a:off x="15181795" y="1009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159907</xdr:rowOff>
    </xdr:from>
    <xdr:to>
      <xdr:col>76</xdr:col>
      <xdr:colOff>165100</xdr:colOff>
      <xdr:row>58</xdr:row>
      <xdr:rowOff>90057</xdr:rowOff>
    </xdr:to>
    <xdr:sp macro="" textlink="">
      <xdr:nvSpPr>
        <xdr:cNvPr id="591" name="楕円 590"/>
        <xdr:cNvSpPr/>
      </xdr:nvSpPr>
      <xdr:spPr>
        <a:xfrm>
          <a:off x="14541500" y="993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106584</xdr:rowOff>
    </xdr:from>
    <xdr:ext cx="599010" cy="259045"/>
    <xdr:sp macro="" textlink="">
      <xdr:nvSpPr>
        <xdr:cNvPr id="592" name="テキスト ボックス 591"/>
        <xdr:cNvSpPr txBox="1"/>
      </xdr:nvSpPr>
      <xdr:spPr>
        <a:xfrm>
          <a:off x="14292795" y="97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128993</xdr:rowOff>
    </xdr:from>
    <xdr:to>
      <xdr:col>72</xdr:col>
      <xdr:colOff>38100</xdr:colOff>
      <xdr:row>59</xdr:row>
      <xdr:rowOff>59143</xdr:rowOff>
    </xdr:to>
    <xdr:sp macro="" textlink="">
      <xdr:nvSpPr>
        <xdr:cNvPr id="593" name="楕円 592"/>
        <xdr:cNvSpPr/>
      </xdr:nvSpPr>
      <xdr:spPr>
        <a:xfrm>
          <a:off x="13652500" y="1007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50270</xdr:rowOff>
    </xdr:from>
    <xdr:ext cx="534377" cy="259045"/>
    <xdr:sp macro="" textlink="">
      <xdr:nvSpPr>
        <xdr:cNvPr id="594" name="テキスト ボックス 593"/>
        <xdr:cNvSpPr txBox="1"/>
      </xdr:nvSpPr>
      <xdr:spPr>
        <a:xfrm>
          <a:off x="13436111" y="1016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133497</xdr:rowOff>
    </xdr:from>
    <xdr:to>
      <xdr:col>67</xdr:col>
      <xdr:colOff>101600</xdr:colOff>
      <xdr:row>59</xdr:row>
      <xdr:rowOff>63647</xdr:rowOff>
    </xdr:to>
    <xdr:sp macro="" textlink="">
      <xdr:nvSpPr>
        <xdr:cNvPr id="595" name="楕円 594"/>
        <xdr:cNvSpPr/>
      </xdr:nvSpPr>
      <xdr:spPr>
        <a:xfrm>
          <a:off x="12763500" y="100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54774</xdr:rowOff>
    </xdr:from>
    <xdr:ext cx="534377" cy="259045"/>
    <xdr:sp macro="" textlink="">
      <xdr:nvSpPr>
        <xdr:cNvPr id="596" name="テキスト ボックス 595"/>
        <xdr:cNvSpPr txBox="1"/>
      </xdr:nvSpPr>
      <xdr:spPr>
        <a:xfrm>
          <a:off x="12547111" y="1017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0" name="テキスト ボックス 60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0" name="直線コネクタ 619"/>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3" name="災害復旧費最大値テキスト"/>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4" name="直線コネクタ 623"/>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42187</xdr:rowOff>
    </xdr:from>
    <xdr:to>
      <xdr:col>85</xdr:col>
      <xdr:colOff>127000</xdr:colOff>
      <xdr:row>78</xdr:row>
      <xdr:rowOff>138945</xdr:rowOff>
    </xdr:to>
    <xdr:cxnSp macro="">
      <xdr:nvCxnSpPr>
        <xdr:cNvPr id="625" name="直線コネクタ 624"/>
        <xdr:cNvCxnSpPr/>
      </xdr:nvCxnSpPr>
      <xdr:spPr>
        <a:xfrm flipV="1">
          <a:off x="15481300" y="13415287"/>
          <a:ext cx="838200" cy="9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6" name="災害復旧費平均値テキスト"/>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7" name="フローチャート: 判断 626"/>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78222</xdr:rowOff>
    </xdr:from>
    <xdr:to>
      <xdr:col>81</xdr:col>
      <xdr:colOff>50800</xdr:colOff>
      <xdr:row>78</xdr:row>
      <xdr:rowOff>138945</xdr:rowOff>
    </xdr:to>
    <xdr:cxnSp macro="">
      <xdr:nvCxnSpPr>
        <xdr:cNvPr id="628" name="直線コネクタ 627"/>
        <xdr:cNvCxnSpPr/>
      </xdr:nvCxnSpPr>
      <xdr:spPr>
        <a:xfrm>
          <a:off x="14592300" y="13451322"/>
          <a:ext cx="889000" cy="6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29" name="フローチャート: 判断 628"/>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0" name="テキスト ボックス 629"/>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78222</xdr:rowOff>
    </xdr:from>
    <xdr:to>
      <xdr:col>76</xdr:col>
      <xdr:colOff>114300</xdr:colOff>
      <xdr:row>79</xdr:row>
      <xdr:rowOff>12788</xdr:rowOff>
    </xdr:to>
    <xdr:cxnSp macro="">
      <xdr:nvCxnSpPr>
        <xdr:cNvPr id="631" name="直線コネクタ 630"/>
        <xdr:cNvCxnSpPr/>
      </xdr:nvCxnSpPr>
      <xdr:spPr>
        <a:xfrm flipV="1">
          <a:off x="13703300" y="13451322"/>
          <a:ext cx="889000" cy="10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2" name="フローチャート: 判断 631"/>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3" name="テキスト ボックス 632"/>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12788</xdr:rowOff>
    </xdr:from>
    <xdr:to>
      <xdr:col>71</xdr:col>
      <xdr:colOff>177800</xdr:colOff>
      <xdr:row>79</xdr:row>
      <xdr:rowOff>27747</xdr:rowOff>
    </xdr:to>
    <xdr:cxnSp macro="">
      <xdr:nvCxnSpPr>
        <xdr:cNvPr id="634" name="直線コネクタ 633"/>
        <xdr:cNvCxnSpPr/>
      </xdr:nvCxnSpPr>
      <xdr:spPr>
        <a:xfrm flipV="1">
          <a:off x="12814300" y="13557338"/>
          <a:ext cx="889000" cy="1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75237</xdr:rowOff>
    </xdr:from>
    <xdr:to>
      <xdr:col>72</xdr:col>
      <xdr:colOff>38100</xdr:colOff>
      <xdr:row>79</xdr:row>
      <xdr:rowOff>5387</xdr:rowOff>
    </xdr:to>
    <xdr:sp macro="" textlink="">
      <xdr:nvSpPr>
        <xdr:cNvPr id="635" name="フローチャート: 判断 634"/>
        <xdr:cNvSpPr/>
      </xdr:nvSpPr>
      <xdr:spPr>
        <a:xfrm>
          <a:off x="13652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21914</xdr:rowOff>
    </xdr:from>
    <xdr:ext cx="534377" cy="259045"/>
    <xdr:sp macro="" textlink="">
      <xdr:nvSpPr>
        <xdr:cNvPr id="636" name="テキスト ボックス 635"/>
        <xdr:cNvSpPr txBox="1"/>
      </xdr:nvSpPr>
      <xdr:spPr>
        <a:xfrm>
          <a:off x="13436111" y="1322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77279</xdr:rowOff>
    </xdr:from>
    <xdr:to>
      <xdr:col>67</xdr:col>
      <xdr:colOff>101600</xdr:colOff>
      <xdr:row>79</xdr:row>
      <xdr:rowOff>7429</xdr:rowOff>
    </xdr:to>
    <xdr:sp macro="" textlink="">
      <xdr:nvSpPr>
        <xdr:cNvPr id="637" name="フローチャート: 判断 636"/>
        <xdr:cNvSpPr/>
      </xdr:nvSpPr>
      <xdr:spPr>
        <a:xfrm>
          <a:off x="12763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23956</xdr:rowOff>
    </xdr:from>
    <xdr:ext cx="534377" cy="259045"/>
    <xdr:sp macro="" textlink="">
      <xdr:nvSpPr>
        <xdr:cNvPr id="638" name="テキスト ボックス 637"/>
        <xdr:cNvSpPr txBox="1"/>
      </xdr:nvSpPr>
      <xdr:spPr>
        <a:xfrm>
          <a:off x="12547111" y="1322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162837</xdr:rowOff>
    </xdr:from>
    <xdr:to>
      <xdr:col>85</xdr:col>
      <xdr:colOff>177800</xdr:colOff>
      <xdr:row>78</xdr:row>
      <xdr:rowOff>92987</xdr:rowOff>
    </xdr:to>
    <xdr:sp macro="" textlink="">
      <xdr:nvSpPr>
        <xdr:cNvPr id="644" name="楕円 643"/>
        <xdr:cNvSpPr/>
      </xdr:nvSpPr>
      <xdr:spPr>
        <a:xfrm>
          <a:off x="16268700" y="1336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14264</xdr:rowOff>
    </xdr:from>
    <xdr:ext cx="534377" cy="259045"/>
    <xdr:sp macro="" textlink="">
      <xdr:nvSpPr>
        <xdr:cNvPr id="645" name="災害復旧費該当値テキスト"/>
        <xdr:cNvSpPr txBox="1"/>
      </xdr:nvSpPr>
      <xdr:spPr>
        <a:xfrm>
          <a:off x="16370300" y="1321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88145</xdr:rowOff>
    </xdr:from>
    <xdr:to>
      <xdr:col>81</xdr:col>
      <xdr:colOff>101600</xdr:colOff>
      <xdr:row>79</xdr:row>
      <xdr:rowOff>18295</xdr:rowOff>
    </xdr:to>
    <xdr:sp macro="" textlink="">
      <xdr:nvSpPr>
        <xdr:cNvPr id="646" name="楕円 645"/>
        <xdr:cNvSpPr/>
      </xdr:nvSpPr>
      <xdr:spPr>
        <a:xfrm>
          <a:off x="15430500" y="134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47" name="テキスト ボックス 646"/>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27422</xdr:rowOff>
    </xdr:from>
    <xdr:to>
      <xdr:col>76</xdr:col>
      <xdr:colOff>165100</xdr:colOff>
      <xdr:row>78</xdr:row>
      <xdr:rowOff>129022</xdr:rowOff>
    </xdr:to>
    <xdr:sp macro="" textlink="">
      <xdr:nvSpPr>
        <xdr:cNvPr id="648" name="楕円 647"/>
        <xdr:cNvSpPr/>
      </xdr:nvSpPr>
      <xdr:spPr>
        <a:xfrm>
          <a:off x="14541500" y="134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145549</xdr:rowOff>
    </xdr:from>
    <xdr:ext cx="534377" cy="259045"/>
    <xdr:sp macro="" textlink="">
      <xdr:nvSpPr>
        <xdr:cNvPr id="649" name="テキスト ボックス 648"/>
        <xdr:cNvSpPr txBox="1"/>
      </xdr:nvSpPr>
      <xdr:spPr>
        <a:xfrm>
          <a:off x="14325111" y="1317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133438</xdr:rowOff>
    </xdr:from>
    <xdr:to>
      <xdr:col>72</xdr:col>
      <xdr:colOff>38100</xdr:colOff>
      <xdr:row>79</xdr:row>
      <xdr:rowOff>63588</xdr:rowOff>
    </xdr:to>
    <xdr:sp macro="" textlink="">
      <xdr:nvSpPr>
        <xdr:cNvPr id="650" name="楕円 649"/>
        <xdr:cNvSpPr/>
      </xdr:nvSpPr>
      <xdr:spPr>
        <a:xfrm>
          <a:off x="13652500" y="1350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54715</xdr:rowOff>
    </xdr:from>
    <xdr:ext cx="469744" cy="259045"/>
    <xdr:sp macro="" textlink="">
      <xdr:nvSpPr>
        <xdr:cNvPr id="651" name="テキスト ボックス 650"/>
        <xdr:cNvSpPr txBox="1"/>
      </xdr:nvSpPr>
      <xdr:spPr>
        <a:xfrm>
          <a:off x="13468428" y="1359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148397</xdr:rowOff>
    </xdr:from>
    <xdr:to>
      <xdr:col>67</xdr:col>
      <xdr:colOff>101600</xdr:colOff>
      <xdr:row>79</xdr:row>
      <xdr:rowOff>78547</xdr:rowOff>
    </xdr:to>
    <xdr:sp macro="" textlink="">
      <xdr:nvSpPr>
        <xdr:cNvPr id="652" name="楕円 651"/>
        <xdr:cNvSpPr/>
      </xdr:nvSpPr>
      <xdr:spPr>
        <a:xfrm>
          <a:off x="12763500" y="1352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69674</xdr:rowOff>
    </xdr:from>
    <xdr:ext cx="469744" cy="259045"/>
    <xdr:sp macro="" textlink="">
      <xdr:nvSpPr>
        <xdr:cNvPr id="653" name="テキスト ボックス 652"/>
        <xdr:cNvSpPr txBox="1"/>
      </xdr:nvSpPr>
      <xdr:spPr>
        <a:xfrm>
          <a:off x="12579428" y="1361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7" name="直線コネクタ 676"/>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0" name="公債費最大値テキスト"/>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1" name="直線コネクタ 680"/>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44450</xdr:rowOff>
    </xdr:from>
    <xdr:to>
      <xdr:col>85</xdr:col>
      <xdr:colOff>127000</xdr:colOff>
      <xdr:row>99</xdr:row>
      <xdr:rowOff>44450</xdr:rowOff>
    </xdr:to>
    <xdr:cxnSp macro="">
      <xdr:nvCxnSpPr>
        <xdr:cNvPr id="682" name="直線コネクタ 681"/>
        <xdr:cNvCxnSpPr/>
      </xdr:nvCxnSpPr>
      <xdr:spPr>
        <a:xfrm>
          <a:off x="15481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3" name="公債費平均値テキスト"/>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4" name="フローチャート: 判断 683"/>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44450</xdr:rowOff>
    </xdr:from>
    <xdr:to>
      <xdr:col>81</xdr:col>
      <xdr:colOff>50800</xdr:colOff>
      <xdr:row>99</xdr:row>
      <xdr:rowOff>44450</xdr:rowOff>
    </xdr:to>
    <xdr:cxnSp macro="">
      <xdr:nvCxnSpPr>
        <xdr:cNvPr id="685" name="直線コネクタ 684"/>
        <xdr:cNvCxnSpPr/>
      </xdr:nvCxnSpPr>
      <xdr:spPr>
        <a:xfrm>
          <a:off x="14592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6" name="フローチャート: 判断 685"/>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7" name="テキスト ボックス 686"/>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44450</xdr:rowOff>
    </xdr:from>
    <xdr:to>
      <xdr:col>76</xdr:col>
      <xdr:colOff>114300</xdr:colOff>
      <xdr:row>99</xdr:row>
      <xdr:rowOff>44450</xdr:rowOff>
    </xdr:to>
    <xdr:cxnSp macro="">
      <xdr:nvCxnSpPr>
        <xdr:cNvPr id="688" name="直線コネクタ 687"/>
        <xdr:cNvCxnSpPr/>
      </xdr:nvCxnSpPr>
      <xdr:spPr>
        <a:xfrm>
          <a:off x="13703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89" name="フローチャート: 判断 688"/>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0" name="テキスト ボックス 689"/>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44450</xdr:rowOff>
    </xdr:from>
    <xdr:to>
      <xdr:col>71</xdr:col>
      <xdr:colOff>177800</xdr:colOff>
      <xdr:row>99</xdr:row>
      <xdr:rowOff>44450</xdr:rowOff>
    </xdr:to>
    <xdr:cxnSp macro="">
      <xdr:nvCxnSpPr>
        <xdr:cNvPr id="691" name="直線コネクタ 690"/>
        <xdr:cNvCxnSpPr/>
      </xdr:nvCxnSpPr>
      <xdr:spPr>
        <a:xfrm>
          <a:off x="1281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2" name="フローチャート: 判断 691"/>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3" name="テキスト ボックス 692"/>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4" name="フローチャート: 判断 693"/>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5" name="テキスト ボックス 694"/>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701" name="楕円 700"/>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80027</xdr:rowOff>
    </xdr:from>
    <xdr:ext cx="249299" cy="259045"/>
    <xdr:sp macro="" textlink="">
      <xdr:nvSpPr>
        <xdr:cNvPr id="702" name="公債費該当値テキスト"/>
        <xdr:cNvSpPr txBox="1"/>
      </xdr:nvSpPr>
      <xdr:spPr>
        <a:xfrm>
          <a:off x="16370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03" name="楕円 702"/>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04" name="テキスト ボックス 703"/>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705" name="楕円 704"/>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706" name="テキスト ボックス 705"/>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165100</xdr:rowOff>
    </xdr:from>
    <xdr:to>
      <xdr:col>72</xdr:col>
      <xdr:colOff>38100</xdr:colOff>
      <xdr:row>99</xdr:row>
      <xdr:rowOff>95250</xdr:rowOff>
    </xdr:to>
    <xdr:sp macro="" textlink="">
      <xdr:nvSpPr>
        <xdr:cNvPr id="707" name="楕円 706"/>
        <xdr:cNvSpPr/>
      </xdr:nvSpPr>
      <xdr:spPr>
        <a:xfrm>
          <a:off x="1365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99</xdr:row>
      <xdr:rowOff>86377</xdr:rowOff>
    </xdr:from>
    <xdr:ext cx="249299" cy="259045"/>
    <xdr:sp macro="" textlink="">
      <xdr:nvSpPr>
        <xdr:cNvPr id="708" name="テキスト ボックス 707"/>
        <xdr:cNvSpPr txBox="1"/>
      </xdr:nvSpPr>
      <xdr:spPr>
        <a:xfrm>
          <a:off x="1357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165100</xdr:rowOff>
    </xdr:from>
    <xdr:to>
      <xdr:col>67</xdr:col>
      <xdr:colOff>101600</xdr:colOff>
      <xdr:row>99</xdr:row>
      <xdr:rowOff>95250</xdr:rowOff>
    </xdr:to>
    <xdr:sp macro="" textlink="">
      <xdr:nvSpPr>
        <xdr:cNvPr id="709" name="楕円 708"/>
        <xdr:cNvSpPr/>
      </xdr:nvSpPr>
      <xdr:spPr>
        <a:xfrm>
          <a:off x="1276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86377</xdr:rowOff>
    </xdr:from>
    <xdr:ext cx="249299" cy="259045"/>
    <xdr:sp macro="" textlink="">
      <xdr:nvSpPr>
        <xdr:cNvPr id="710" name="テキスト ボックス 709"/>
        <xdr:cNvSpPr txBox="1"/>
      </xdr:nvSpPr>
      <xdr:spPr>
        <a:xfrm>
          <a:off x="1268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4" name="テキスト ボックス 723"/>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6" name="テキスト ボックス 725"/>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8" name="テキスト ボックス 727"/>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0" name="テキスト ボックス 729"/>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2" name="直線コネクタ 731"/>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3" name="諸支出金最小値テキスト"/>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5" name="諸支出金最大値テキスト"/>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6" name="直線コネクタ 735"/>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38" name="諸支出金平均値テキスト"/>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39" name="フローチャート: 判断 738"/>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1" name="フローチャート: 判断 740"/>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2" name="テキスト ボックス 741"/>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4" name="フローチャート: 判断 743"/>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5" name="テキスト ボックス 744"/>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86564</xdr:rowOff>
    </xdr:from>
    <xdr:to>
      <xdr:col>102</xdr:col>
      <xdr:colOff>165100</xdr:colOff>
      <xdr:row>39</xdr:row>
      <xdr:rowOff>16714</xdr:rowOff>
    </xdr:to>
    <xdr:sp macro="" textlink="">
      <xdr:nvSpPr>
        <xdr:cNvPr id="747" name="フローチャート: 判断 746"/>
        <xdr:cNvSpPr/>
      </xdr:nvSpPr>
      <xdr:spPr>
        <a:xfrm>
          <a:off x="19494500" y="66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33241</xdr:rowOff>
    </xdr:from>
    <xdr:ext cx="378565" cy="259045"/>
    <xdr:sp macro="" textlink="">
      <xdr:nvSpPr>
        <xdr:cNvPr id="748" name="テキスト ボックス 747"/>
        <xdr:cNvSpPr txBox="1"/>
      </xdr:nvSpPr>
      <xdr:spPr>
        <a:xfrm>
          <a:off x="19356017" y="6376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87026</xdr:rowOff>
    </xdr:from>
    <xdr:to>
      <xdr:col>98</xdr:col>
      <xdr:colOff>38100</xdr:colOff>
      <xdr:row>39</xdr:row>
      <xdr:rowOff>17176</xdr:rowOff>
    </xdr:to>
    <xdr:sp macro="" textlink="">
      <xdr:nvSpPr>
        <xdr:cNvPr id="749" name="フローチャート: 判断 748"/>
        <xdr:cNvSpPr/>
      </xdr:nvSpPr>
      <xdr:spPr>
        <a:xfrm>
          <a:off x="18605500" y="660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33702</xdr:rowOff>
    </xdr:from>
    <xdr:ext cx="378565" cy="259045"/>
    <xdr:sp macro="" textlink="">
      <xdr:nvSpPr>
        <xdr:cNvPr id="750" name="テキスト ボックス 749"/>
        <xdr:cNvSpPr txBox="1"/>
      </xdr:nvSpPr>
      <xdr:spPr>
        <a:xfrm>
          <a:off x="18467017" y="6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7" name="諸支出金該当値テキスト"/>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mn-lt"/>
              <a:ea typeface="+mn-ea"/>
              <a:cs typeface="+mn-cs"/>
            </a:rPr>
            <a:t>住民一人当たりのコストは</a:t>
          </a:r>
          <a:r>
            <a:rPr kumimoji="1" lang="en-US" altLang="ja-JP" sz="1300" b="0" i="0" baseline="0">
              <a:solidFill>
                <a:schemeClr val="dk1"/>
              </a:solidFill>
              <a:effectLst/>
              <a:latin typeface="+mn-lt"/>
              <a:ea typeface="+mn-ea"/>
              <a:cs typeface="+mn-cs"/>
            </a:rPr>
            <a:t>3,761,649</a:t>
          </a:r>
          <a:r>
            <a:rPr kumimoji="1" lang="ja-JP" altLang="ja-JP" sz="1300" b="0" i="0" baseline="0">
              <a:solidFill>
                <a:schemeClr val="dk1"/>
              </a:solidFill>
              <a:effectLst/>
              <a:latin typeface="+mn-lt"/>
              <a:ea typeface="+mn-ea"/>
              <a:cs typeface="+mn-cs"/>
            </a:rPr>
            <a:t>円となり、前年度と比較して</a:t>
          </a:r>
          <a:r>
            <a:rPr kumimoji="1" lang="en-US" altLang="ja-JP" sz="1300" b="0" i="0" baseline="0">
              <a:solidFill>
                <a:schemeClr val="dk1"/>
              </a:solidFill>
              <a:effectLst/>
              <a:latin typeface="+mn-lt"/>
              <a:ea typeface="+mn-ea"/>
              <a:cs typeface="+mn-cs"/>
            </a:rPr>
            <a:t>1,350,803</a:t>
          </a:r>
          <a:r>
            <a:rPr kumimoji="1" lang="ja-JP" altLang="ja-JP" sz="1300" b="0" i="0" baseline="0">
              <a:solidFill>
                <a:schemeClr val="dk1"/>
              </a:solidFill>
              <a:effectLst/>
              <a:latin typeface="+mn-lt"/>
              <a:ea typeface="+mn-ea"/>
              <a:cs typeface="+mn-cs"/>
            </a:rPr>
            <a:t>円</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となった。</a:t>
          </a:r>
          <a:endParaRPr lang="ja-JP" altLang="ja-JP" sz="1300">
            <a:effectLst/>
          </a:endParaRPr>
        </a:p>
        <a:p>
          <a:pPr eaLnBrk="1" fontAlgn="auto" latinLnBrk="0" hangingPunct="1"/>
          <a:r>
            <a:rPr kumimoji="1" lang="ja-JP" altLang="ja-JP" sz="1300" b="0" i="0" baseline="0">
              <a:solidFill>
                <a:schemeClr val="dk1"/>
              </a:solidFill>
              <a:effectLst/>
              <a:latin typeface="+mn-lt"/>
              <a:ea typeface="+mn-ea"/>
              <a:cs typeface="+mn-cs"/>
            </a:rPr>
            <a:t>要因としては、総務費で基金取崩事業のための積立金などが</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したことにより</a:t>
          </a:r>
          <a:r>
            <a:rPr kumimoji="1" lang="en-US" altLang="ja-JP" sz="1300" b="0" i="0" baseline="0">
              <a:solidFill>
                <a:schemeClr val="dk1"/>
              </a:solidFill>
              <a:effectLst/>
              <a:latin typeface="+mn-lt"/>
              <a:ea typeface="+mn-ea"/>
              <a:cs typeface="+mn-cs"/>
            </a:rPr>
            <a:t>361,838</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、土木費で</a:t>
          </a:r>
          <a:r>
            <a:rPr kumimoji="1" lang="ja-JP" altLang="en-US" sz="1300" b="0" i="0" baseline="0">
              <a:solidFill>
                <a:schemeClr val="dk1"/>
              </a:solidFill>
              <a:effectLst/>
              <a:latin typeface="+mn-lt"/>
              <a:ea typeface="+mn-ea"/>
              <a:cs typeface="+mn-cs"/>
            </a:rPr>
            <a:t>再生賃貸住宅整備促進事業、復興拠点整備事業</a:t>
          </a:r>
          <a:r>
            <a:rPr kumimoji="1" lang="ja-JP" altLang="ja-JP" sz="1300" b="0" i="0" baseline="0">
              <a:solidFill>
                <a:schemeClr val="dk1"/>
              </a:solidFill>
              <a:effectLst/>
              <a:latin typeface="+mn-lt"/>
              <a:ea typeface="+mn-ea"/>
              <a:cs typeface="+mn-cs"/>
            </a:rPr>
            <a:t>などの</a:t>
          </a:r>
          <a:r>
            <a:rPr kumimoji="1" lang="ja-JP" altLang="en-US" sz="1300" b="0" i="0" baseline="0">
              <a:solidFill>
                <a:schemeClr val="dk1"/>
              </a:solidFill>
              <a:effectLst/>
              <a:latin typeface="+mn-lt"/>
              <a:ea typeface="+mn-ea"/>
              <a:cs typeface="+mn-cs"/>
            </a:rPr>
            <a:t>増加</a:t>
          </a:r>
          <a:r>
            <a:rPr kumimoji="1" lang="ja-JP" altLang="ja-JP" sz="1300" b="0" i="0" baseline="0">
              <a:solidFill>
                <a:schemeClr val="dk1"/>
              </a:solidFill>
              <a:effectLst/>
              <a:latin typeface="+mn-lt"/>
              <a:ea typeface="+mn-ea"/>
              <a:cs typeface="+mn-cs"/>
            </a:rPr>
            <a:t>により前年度比</a:t>
          </a:r>
          <a:r>
            <a:rPr kumimoji="1" lang="en-US" altLang="ja-JP" sz="1300" b="0" i="0" baseline="0">
              <a:solidFill>
                <a:schemeClr val="dk1"/>
              </a:solidFill>
              <a:effectLst/>
              <a:latin typeface="+mn-lt"/>
              <a:ea typeface="+mn-ea"/>
              <a:cs typeface="+mn-cs"/>
            </a:rPr>
            <a:t>306,716</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増</a:t>
          </a:r>
          <a:r>
            <a:rPr kumimoji="1" lang="ja-JP" altLang="ja-JP" sz="1300" b="0" i="0" baseline="0">
              <a:solidFill>
                <a:schemeClr val="dk1"/>
              </a:solidFill>
              <a:effectLst/>
              <a:latin typeface="+mn-lt"/>
              <a:ea typeface="+mn-ea"/>
              <a:cs typeface="+mn-cs"/>
            </a:rPr>
            <a:t>、</a:t>
          </a:r>
          <a:r>
            <a:rPr kumimoji="1" lang="ja-JP" altLang="en-US" sz="1300" b="0" i="0" baseline="0">
              <a:solidFill>
                <a:schemeClr val="dk1"/>
              </a:solidFill>
              <a:effectLst/>
              <a:latin typeface="+mn-lt"/>
              <a:ea typeface="+mn-ea"/>
              <a:cs typeface="+mn-cs"/>
            </a:rPr>
            <a:t>商工費</a:t>
          </a:r>
          <a:r>
            <a:rPr kumimoji="1" lang="ja-JP" altLang="ja-JP" sz="1300" b="0" i="0" baseline="0">
              <a:solidFill>
                <a:schemeClr val="dk1"/>
              </a:solidFill>
              <a:effectLst/>
              <a:latin typeface="+mn-lt"/>
              <a:ea typeface="+mn-ea"/>
              <a:cs typeface="+mn-cs"/>
            </a:rPr>
            <a:t>で</a:t>
          </a:r>
          <a:r>
            <a:rPr kumimoji="1" lang="ja-JP" altLang="en-US" sz="1300" b="0" i="0" baseline="0">
              <a:solidFill>
                <a:schemeClr val="dk1"/>
              </a:solidFill>
              <a:effectLst/>
              <a:latin typeface="+mn-lt"/>
              <a:ea typeface="+mn-ea"/>
              <a:cs typeface="+mn-cs"/>
            </a:rPr>
            <a:t>産業交流施設整備事業</a:t>
          </a:r>
          <a:r>
            <a:rPr kumimoji="1" lang="ja-JP" altLang="ja-JP" sz="1300" b="0" i="0" baseline="0">
              <a:solidFill>
                <a:schemeClr val="dk1"/>
              </a:solidFill>
              <a:effectLst/>
              <a:latin typeface="+mn-lt"/>
              <a:ea typeface="+mn-ea"/>
              <a:cs typeface="+mn-cs"/>
            </a:rPr>
            <a:t>など</a:t>
          </a:r>
          <a:r>
            <a:rPr kumimoji="1" lang="ja-JP" altLang="en-US" sz="1300" b="0" i="0" baseline="0">
              <a:solidFill>
                <a:schemeClr val="dk1"/>
              </a:solidFill>
              <a:effectLst/>
              <a:latin typeface="+mn-lt"/>
              <a:ea typeface="+mn-ea"/>
              <a:cs typeface="+mn-cs"/>
            </a:rPr>
            <a:t>の増加により</a:t>
          </a:r>
          <a:r>
            <a:rPr kumimoji="1" lang="en-US" altLang="ja-JP" sz="1300" b="0" i="0" baseline="0">
              <a:solidFill>
                <a:schemeClr val="dk1"/>
              </a:solidFill>
              <a:effectLst/>
              <a:latin typeface="+mn-lt"/>
              <a:ea typeface="+mn-ea"/>
              <a:cs typeface="+mn-cs"/>
            </a:rPr>
            <a:t>303,551</a:t>
          </a:r>
          <a:r>
            <a:rPr kumimoji="1" lang="ja-JP" altLang="ja-JP" sz="1300" b="0" i="0" baseline="0">
              <a:solidFill>
                <a:schemeClr val="dk1"/>
              </a:solidFill>
              <a:effectLst/>
              <a:latin typeface="+mn-lt"/>
              <a:ea typeface="+mn-ea"/>
              <a:cs typeface="+mn-cs"/>
            </a:rPr>
            <a:t>円の</a:t>
          </a:r>
          <a:r>
            <a:rPr kumimoji="1" lang="ja-JP" altLang="en-US" sz="1300" b="0" i="0" baseline="0">
              <a:solidFill>
                <a:schemeClr val="dk1"/>
              </a:solidFill>
              <a:effectLst/>
              <a:latin typeface="+mn-lt"/>
              <a:ea typeface="+mn-ea"/>
              <a:cs typeface="+mn-cs"/>
            </a:rPr>
            <a:t>増、教育費で教育施設整備事業</a:t>
          </a:r>
          <a:r>
            <a:rPr kumimoji="1" lang="ja-JP" altLang="ja-JP" sz="1300" b="0" i="0" baseline="0">
              <a:solidFill>
                <a:schemeClr val="dk1"/>
              </a:solidFill>
              <a:effectLst/>
              <a:latin typeface="+mn-lt"/>
              <a:ea typeface="+mn-ea"/>
              <a:cs typeface="+mn-cs"/>
            </a:rPr>
            <a:t>などの増加により</a:t>
          </a:r>
          <a:r>
            <a:rPr kumimoji="1" lang="en-US" altLang="ja-JP" sz="1300" b="0" i="0" baseline="0">
              <a:solidFill>
                <a:schemeClr val="dk1"/>
              </a:solidFill>
              <a:effectLst/>
              <a:latin typeface="+mn-lt"/>
              <a:ea typeface="+mn-ea"/>
              <a:cs typeface="+mn-cs"/>
            </a:rPr>
            <a:t>233,039</a:t>
          </a:r>
          <a:r>
            <a:rPr kumimoji="1" lang="ja-JP" altLang="ja-JP" sz="1300" b="0" i="0" baseline="0">
              <a:solidFill>
                <a:schemeClr val="dk1"/>
              </a:solidFill>
              <a:effectLst/>
              <a:latin typeface="+mn-lt"/>
              <a:ea typeface="+mn-ea"/>
              <a:cs typeface="+mn-cs"/>
            </a:rPr>
            <a:t>円の増により、住民一人当たりのコストが</a:t>
          </a:r>
          <a:r>
            <a:rPr kumimoji="1" lang="ja-JP" altLang="en-US" sz="1300" b="0" i="0" baseline="0">
              <a:solidFill>
                <a:schemeClr val="dk1"/>
              </a:solidFill>
              <a:effectLst/>
              <a:latin typeface="+mn-lt"/>
              <a:ea typeface="+mn-ea"/>
              <a:cs typeface="+mn-cs"/>
            </a:rPr>
            <a:t>上がっている</a:t>
          </a:r>
          <a:r>
            <a:rPr kumimoji="1" lang="ja-JP" altLang="ja-JP" sz="1300" b="0" i="0" baseline="0">
              <a:solidFill>
                <a:schemeClr val="dk1"/>
              </a:solidFill>
              <a:effectLst/>
              <a:latin typeface="+mn-lt"/>
              <a:ea typeface="+mn-ea"/>
              <a:cs typeface="+mn-cs"/>
            </a:rPr>
            <a:t>。</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標準財政規模に対し財政調整基金の残高が</a:t>
          </a:r>
          <a:r>
            <a:rPr kumimoji="1" lang="en-US" altLang="ja-JP" sz="1400">
              <a:latin typeface="ＭＳ ゴシック" pitchFamily="49" charset="-128"/>
              <a:ea typeface="ＭＳ ゴシック" pitchFamily="49" charset="-128"/>
            </a:rPr>
            <a:t>150.82</a:t>
          </a:r>
          <a:r>
            <a:rPr kumimoji="1" lang="ja-JP" altLang="en-US" sz="1400">
              <a:latin typeface="ＭＳ ゴシック" pitchFamily="49" charset="-128"/>
              <a:ea typeface="ＭＳ ゴシック" pitchFamily="49" charset="-128"/>
            </a:rPr>
            <a:t>％と十分に確保している状況である。将来的に税の減収など自主財源確保が困難になることも想定されるので、公共施設の維持管理に係る基金の取崩しなどに備え、健全な財政運営に努める。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全ての会計において黒字決算となっている。今後も復興事業の財源等を見極めながら、適正な財政運営に努める。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s>
    <sheetDataSet>
      <sheetData sheetId="0">
        <row r="50">
          <cell r="BP50" t="str">
            <v>R01</v>
          </cell>
          <cell r="BX50" t="str">
            <v>R02</v>
          </cell>
          <cell r="CF50" t="str">
            <v>R03</v>
          </cell>
          <cell r="CN50" t="str">
            <v>R04</v>
          </cell>
          <cell r="CV50" t="str">
            <v>R05</v>
          </cell>
        </row>
        <row r="51">
          <cell r="AN51" t="str">
            <v>当該団体値</v>
          </cell>
        </row>
        <row r="53">
          <cell r="BP53">
            <v>65.900000000000006</v>
          </cell>
          <cell r="BX53">
            <v>65.900000000000006</v>
          </cell>
          <cell r="CF53">
            <v>64.599999999999994</v>
          </cell>
          <cell r="CN53">
            <v>65.400000000000006</v>
          </cell>
          <cell r="CV53">
            <v>61.2</v>
          </cell>
        </row>
        <row r="55">
          <cell r="AN55" t="str">
            <v>類似団体内平均値</v>
          </cell>
          <cell r="BP55">
            <v>0</v>
          </cell>
          <cell r="BX55">
            <v>0</v>
          </cell>
          <cell r="CF55">
            <v>0</v>
          </cell>
          <cell r="CN55">
            <v>0</v>
          </cell>
          <cell r="CV55">
            <v>0</v>
          </cell>
        </row>
        <row r="57">
          <cell r="BP57">
            <v>60.2</v>
          </cell>
          <cell r="BX57">
            <v>61</v>
          </cell>
          <cell r="CF57">
            <v>60.8</v>
          </cell>
          <cell r="CN57">
            <v>62.2</v>
          </cell>
          <cell r="CV57">
            <v>62.5</v>
          </cell>
        </row>
        <row r="72">
          <cell r="BP72" t="str">
            <v>R01</v>
          </cell>
          <cell r="BX72" t="str">
            <v>R02</v>
          </cell>
          <cell r="CF72" t="str">
            <v>R03</v>
          </cell>
          <cell r="CN72" t="str">
            <v>R04</v>
          </cell>
          <cell r="CV72" t="str">
            <v>R05</v>
          </cell>
        </row>
        <row r="73">
          <cell r="AN73" t="str">
            <v>当該団体値</v>
          </cell>
        </row>
        <row r="75">
          <cell r="BP75">
            <v>-2.4</v>
          </cell>
          <cell r="BX75">
            <v>-2.4</v>
          </cell>
          <cell r="CF75">
            <v>-2.2000000000000002</v>
          </cell>
          <cell r="CN75">
            <v>-1.8</v>
          </cell>
          <cell r="CV75">
            <v>-1.4</v>
          </cell>
        </row>
        <row r="77">
          <cell r="AN77" t="str">
            <v>類似団体内平均値</v>
          </cell>
          <cell r="BP77">
            <v>0</v>
          </cell>
          <cell r="BX77">
            <v>0</v>
          </cell>
          <cell r="CF77">
            <v>0</v>
          </cell>
          <cell r="CN77">
            <v>0</v>
          </cell>
          <cell r="CV77">
            <v>0</v>
          </cell>
        </row>
        <row r="79">
          <cell r="BP79">
            <v>7.3</v>
          </cell>
          <cell r="BX79">
            <v>7.4</v>
          </cell>
          <cell r="CF79">
            <v>6.6</v>
          </cell>
          <cell r="CN79">
            <v>6.8</v>
          </cell>
          <cell r="CV79">
            <v>7.3</v>
          </cell>
        </row>
      </sheetData>
      <sheetData sheetId="1"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election activeCell="A12" sqref="A12"/>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51401508</v>
      </c>
      <c r="BO4" s="449"/>
      <c r="BP4" s="449"/>
      <c r="BQ4" s="449"/>
      <c r="BR4" s="449"/>
      <c r="BS4" s="449"/>
      <c r="BT4" s="449"/>
      <c r="BU4" s="450"/>
      <c r="BV4" s="448">
        <v>33320383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14.2</v>
      </c>
      <c r="CU4" s="589"/>
      <c r="CV4" s="589"/>
      <c r="CW4" s="589"/>
      <c r="CX4" s="589"/>
      <c r="CY4" s="589"/>
      <c r="CZ4" s="589"/>
      <c r="DA4" s="590"/>
      <c r="DB4" s="588">
        <v>14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37447224</v>
      </c>
      <c r="BO5" s="420"/>
      <c r="BP5" s="420"/>
      <c r="BQ5" s="420"/>
      <c r="BR5" s="420"/>
      <c r="BS5" s="420"/>
      <c r="BT5" s="420"/>
      <c r="BU5" s="421"/>
      <c r="BV5" s="419">
        <v>24113271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65.099999999999994</v>
      </c>
      <c r="CU5" s="417"/>
      <c r="CV5" s="417"/>
      <c r="CW5" s="417"/>
      <c r="CX5" s="417"/>
      <c r="CY5" s="417"/>
      <c r="CZ5" s="417"/>
      <c r="DA5" s="418"/>
      <c r="DB5" s="416">
        <v>62</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13954284</v>
      </c>
      <c r="BO6" s="420"/>
      <c r="BP6" s="420"/>
      <c r="BQ6" s="420"/>
      <c r="BR6" s="420"/>
      <c r="BS6" s="420"/>
      <c r="BT6" s="420"/>
      <c r="BU6" s="421"/>
      <c r="BV6" s="419">
        <v>9207112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65.099999999999994</v>
      </c>
      <c r="CU6" s="563"/>
      <c r="CV6" s="563"/>
      <c r="CW6" s="563"/>
      <c r="CX6" s="563"/>
      <c r="CY6" s="563"/>
      <c r="CZ6" s="563"/>
      <c r="DA6" s="564"/>
      <c r="DB6" s="562">
        <v>62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13015952</v>
      </c>
      <c r="BO7" s="420"/>
      <c r="BP7" s="420"/>
      <c r="BQ7" s="420"/>
      <c r="BR7" s="420"/>
      <c r="BS7" s="420"/>
      <c r="BT7" s="420"/>
      <c r="BU7" s="421"/>
      <c r="BV7" s="419">
        <v>8249545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6601326</v>
      </c>
      <c r="CU7" s="420"/>
      <c r="CV7" s="420"/>
      <c r="CW7" s="420"/>
      <c r="CX7" s="420"/>
      <c r="CY7" s="420"/>
      <c r="CZ7" s="420"/>
      <c r="DA7" s="421"/>
      <c r="DB7" s="419">
        <v>6819303</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938332</v>
      </c>
      <c r="BO8" s="420"/>
      <c r="BP8" s="420"/>
      <c r="BQ8" s="420"/>
      <c r="BR8" s="420"/>
      <c r="BS8" s="420"/>
      <c r="BT8" s="420"/>
      <c r="BU8" s="421"/>
      <c r="BV8" s="419">
        <v>957567</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1.46</v>
      </c>
      <c r="CU8" s="523"/>
      <c r="CV8" s="523"/>
      <c r="CW8" s="523"/>
      <c r="CX8" s="523"/>
      <c r="CY8" s="523"/>
      <c r="CZ8" s="523"/>
      <c r="DA8" s="524"/>
      <c r="DB8" s="522">
        <v>1.46</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847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-19235</v>
      </c>
      <c r="BO9" s="420"/>
      <c r="BP9" s="420"/>
      <c r="BQ9" s="420"/>
      <c r="BR9" s="420"/>
      <c r="BS9" s="420"/>
      <c r="BT9" s="420"/>
      <c r="BU9" s="421"/>
      <c r="BV9" s="419">
        <v>391569</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t="s">
        <v>112</v>
      </c>
      <c r="CU9" s="417"/>
      <c r="CV9" s="417"/>
      <c r="CW9" s="417"/>
      <c r="CX9" s="417"/>
      <c r="CY9" s="417"/>
      <c r="CZ9" s="417"/>
      <c r="DA9" s="418"/>
      <c r="DB9" s="416" t="s">
        <v>112</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11270</v>
      </c>
      <c r="BO10" s="420"/>
      <c r="BP10" s="420"/>
      <c r="BQ10" s="420"/>
      <c r="BR10" s="420"/>
      <c r="BS10" s="420"/>
      <c r="BT10" s="420"/>
      <c r="BU10" s="421"/>
      <c r="BV10" s="419">
        <v>6849</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120</v>
      </c>
      <c r="AV11" s="478"/>
      <c r="AW11" s="478"/>
      <c r="AX11" s="478"/>
      <c r="AY11" s="433" t="s">
        <v>121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122</v>
      </c>
      <c r="CE11" s="379"/>
      <c r="CF11" s="379"/>
      <c r="CG11" s="379"/>
      <c r="CH11" s="379"/>
      <c r="CI11" s="379"/>
      <c r="CJ11" s="379"/>
      <c r="CK11" s="379"/>
      <c r="CL11" s="379"/>
      <c r="CM11" s="379"/>
      <c r="CN11" s="379"/>
      <c r="CO11" s="379"/>
      <c r="CP11" s="379"/>
      <c r="CQ11" s="379"/>
      <c r="CR11" s="379"/>
      <c r="CS11" s="460"/>
      <c r="CT11" s="522" t="s">
        <v>112</v>
      </c>
      <c r="CU11" s="523"/>
      <c r="CV11" s="523"/>
      <c r="CW11" s="523"/>
      <c r="CX11" s="523"/>
      <c r="CY11" s="523"/>
      <c r="CZ11" s="523"/>
      <c r="DA11" s="524"/>
      <c r="DB11" s="522" t="s">
        <v>112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9955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120</v>
      </c>
      <c r="AV12" s="478"/>
      <c r="AW12" s="478"/>
      <c r="AX12" s="478"/>
      <c r="AY12" s="433" t="s">
        <v>128</v>
      </c>
      <c r="AZ12" s="434"/>
      <c r="BA12" s="434"/>
      <c r="BB12" s="434"/>
      <c r="BC12" s="434"/>
      <c r="BD12" s="434"/>
      <c r="BE12" s="434"/>
      <c r="BF12" s="434"/>
      <c r="BG12" s="434"/>
      <c r="BH12" s="434"/>
      <c r="BI12" s="434"/>
      <c r="BJ12" s="434"/>
      <c r="BK12" s="434"/>
      <c r="BL12" s="434"/>
      <c r="BM12" s="435"/>
      <c r="BN12" s="419">
        <v>699671</v>
      </c>
      <c r="BO12" s="420"/>
      <c r="BP12" s="420"/>
      <c r="BQ12" s="420"/>
      <c r="BR12" s="420"/>
      <c r="BS12" s="420"/>
      <c r="BT12" s="420"/>
      <c r="BU12" s="421"/>
      <c r="BV12" s="419">
        <v>300000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112</v>
      </c>
      <c r="CU12" s="523"/>
      <c r="CV12" s="523"/>
      <c r="CW12" s="523"/>
      <c r="CX12" s="523"/>
      <c r="CY12" s="523"/>
      <c r="CZ12" s="523"/>
      <c r="DA12" s="524"/>
      <c r="DB12" s="522" t="s">
        <v>112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9910</v>
      </c>
      <c r="S13" s="507"/>
      <c r="T13" s="507"/>
      <c r="U13" s="507"/>
      <c r="V13" s="508"/>
      <c r="W13" s="509" t="s">
        <v>131</v>
      </c>
      <c r="X13" s="405"/>
      <c r="Y13" s="405"/>
      <c r="Z13" s="405"/>
      <c r="AA13" s="405"/>
      <c r="AB13" s="406"/>
      <c r="AC13" s="372">
        <v>14</v>
      </c>
      <c r="AD13" s="373"/>
      <c r="AE13" s="373"/>
      <c r="AF13" s="373"/>
      <c r="AG13" s="374"/>
      <c r="AH13" s="372" t="s">
        <v>112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-707636</v>
      </c>
      <c r="BO13" s="420"/>
      <c r="BP13" s="420"/>
      <c r="BQ13" s="420"/>
      <c r="BR13" s="420"/>
      <c r="BS13" s="420"/>
      <c r="BT13" s="420"/>
      <c r="BU13" s="421"/>
      <c r="BV13" s="419">
        <v>98418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-1.4</v>
      </c>
      <c r="CU13" s="417"/>
      <c r="CV13" s="417"/>
      <c r="CW13" s="417"/>
      <c r="CX13" s="417"/>
      <c r="CY13" s="417"/>
      <c r="CZ13" s="417"/>
      <c r="DA13" s="418"/>
      <c r="DB13" s="416">
        <v>-1.8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10002</v>
      </c>
      <c r="S14" s="507"/>
      <c r="T14" s="507"/>
      <c r="U14" s="507"/>
      <c r="V14" s="508"/>
      <c r="W14" s="510"/>
      <c r="X14" s="408"/>
      <c r="Y14" s="408"/>
      <c r="Z14" s="408"/>
      <c r="AA14" s="408"/>
      <c r="AB14" s="409"/>
      <c r="AC14" s="499">
        <v>1.9</v>
      </c>
      <c r="AD14" s="500"/>
      <c r="AE14" s="500"/>
      <c r="AF14" s="500"/>
      <c r="AG14" s="501"/>
      <c r="AH14" s="499" t="s">
        <v>112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112</v>
      </c>
      <c r="CU14" s="517"/>
      <c r="CV14" s="517"/>
      <c r="CW14" s="517"/>
      <c r="CX14" s="517"/>
      <c r="CY14" s="517"/>
      <c r="CZ14" s="517"/>
      <c r="DA14" s="518"/>
      <c r="DB14" s="516" t="s">
        <v>112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9958</v>
      </c>
      <c r="S15" s="507"/>
      <c r="T15" s="507"/>
      <c r="U15" s="507"/>
      <c r="V15" s="508"/>
      <c r="W15" s="509" t="s">
        <v>137</v>
      </c>
      <c r="X15" s="405"/>
      <c r="Y15" s="405"/>
      <c r="Z15" s="405"/>
      <c r="AA15" s="405"/>
      <c r="AB15" s="406"/>
      <c r="AC15" s="372">
        <v>13</v>
      </c>
      <c r="AD15" s="373"/>
      <c r="AE15" s="373"/>
      <c r="AF15" s="373"/>
      <c r="AG15" s="374"/>
      <c r="AH15" s="372" t="s">
        <v>112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5019898</v>
      </c>
      <c r="BO15" s="449"/>
      <c r="BP15" s="449"/>
      <c r="BQ15" s="449"/>
      <c r="BR15" s="449"/>
      <c r="BS15" s="449"/>
      <c r="BT15" s="449"/>
      <c r="BU15" s="450"/>
      <c r="BV15" s="448">
        <v>5189345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1.7</v>
      </c>
      <c r="AD16" s="500"/>
      <c r="AE16" s="500"/>
      <c r="AF16" s="500"/>
      <c r="AG16" s="501"/>
      <c r="AH16" s="499" t="s">
        <v>112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3410096</v>
      </c>
      <c r="BO16" s="420"/>
      <c r="BP16" s="420"/>
      <c r="BQ16" s="420"/>
      <c r="BR16" s="420"/>
      <c r="BS16" s="420"/>
      <c r="BT16" s="420"/>
      <c r="BU16" s="421"/>
      <c r="BV16" s="419">
        <v>3126258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718</v>
      </c>
      <c r="AD17" s="373"/>
      <c r="AE17" s="373"/>
      <c r="AF17" s="373"/>
      <c r="AG17" s="374"/>
      <c r="AH17" s="372" t="s">
        <v>112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6601326</v>
      </c>
      <c r="BO17" s="420"/>
      <c r="BP17" s="420"/>
      <c r="BQ17" s="420"/>
      <c r="BR17" s="420"/>
      <c r="BS17" s="420"/>
      <c r="BT17" s="420"/>
      <c r="BU17" s="421"/>
      <c r="BV17" s="419">
        <v>6819303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78.709999999999994</v>
      </c>
      <c r="M18" s="472"/>
      <c r="N18" s="472"/>
      <c r="O18" s="472"/>
      <c r="P18" s="472"/>
      <c r="Q18" s="472"/>
      <c r="R18" s="473"/>
      <c r="S18" s="473"/>
      <c r="T18" s="473"/>
      <c r="U18" s="473"/>
      <c r="V18" s="474"/>
      <c r="W18" s="490"/>
      <c r="X18" s="491"/>
      <c r="Y18" s="491"/>
      <c r="Z18" s="491"/>
      <c r="AA18" s="491"/>
      <c r="AB18" s="515"/>
      <c r="AC18" s="389">
        <v>96.4</v>
      </c>
      <c r="AD18" s="390"/>
      <c r="AE18" s="390"/>
      <c r="AF18" s="390"/>
      <c r="AG18" s="475"/>
      <c r="AH18" s="389" t="s">
        <v>112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3879939</v>
      </c>
      <c r="BO18" s="420"/>
      <c r="BP18" s="420"/>
      <c r="BQ18" s="420"/>
      <c r="BR18" s="420"/>
      <c r="BS18" s="420"/>
      <c r="BT18" s="420"/>
      <c r="BU18" s="421"/>
      <c r="BV18" s="419">
        <v>3787146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11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28794903</v>
      </c>
      <c r="BO19" s="420"/>
      <c r="BP19" s="420"/>
      <c r="BQ19" s="420"/>
      <c r="BR19" s="420"/>
      <c r="BS19" s="420"/>
      <c r="BT19" s="420"/>
      <c r="BU19" s="421"/>
      <c r="BV19" s="419">
        <v>21552205</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800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t="s">
        <v>112</v>
      </c>
      <c r="BO22" s="449"/>
      <c r="BP22" s="449"/>
      <c r="BQ22" s="449"/>
      <c r="BR22" s="449"/>
      <c r="BS22" s="449"/>
      <c r="BT22" s="449"/>
      <c r="BU22" s="450"/>
      <c r="BV22" s="448" t="s">
        <v>112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t="s">
        <v>112</v>
      </c>
      <c r="BO23" s="420"/>
      <c r="BP23" s="420"/>
      <c r="BQ23" s="420"/>
      <c r="BR23" s="420"/>
      <c r="BS23" s="420"/>
      <c r="BT23" s="420"/>
      <c r="BU23" s="421"/>
      <c r="BV23" s="419" t="s">
        <v>112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7700</v>
      </c>
      <c r="R24" s="373"/>
      <c r="S24" s="373"/>
      <c r="T24" s="373"/>
      <c r="U24" s="373"/>
      <c r="V24" s="374"/>
      <c r="W24" s="462"/>
      <c r="X24" s="399"/>
      <c r="Y24" s="400"/>
      <c r="Z24" s="375" t="s">
        <v>161</v>
      </c>
      <c r="AA24" s="376"/>
      <c r="AB24" s="376"/>
      <c r="AC24" s="376"/>
      <c r="AD24" s="376"/>
      <c r="AE24" s="376"/>
      <c r="AF24" s="376"/>
      <c r="AG24" s="377"/>
      <c r="AH24" s="372">
        <v>134</v>
      </c>
      <c r="AI24" s="373"/>
      <c r="AJ24" s="373"/>
      <c r="AK24" s="373"/>
      <c r="AL24" s="374"/>
      <c r="AM24" s="372">
        <v>405886</v>
      </c>
      <c r="AN24" s="373"/>
      <c r="AO24" s="373"/>
      <c r="AP24" s="373"/>
      <c r="AQ24" s="373"/>
      <c r="AR24" s="374"/>
      <c r="AS24" s="372">
        <v>3029</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t="s">
        <v>112</v>
      </c>
      <c r="BO24" s="420"/>
      <c r="BP24" s="420"/>
      <c r="BQ24" s="420"/>
      <c r="BR24" s="420"/>
      <c r="BS24" s="420"/>
      <c r="BT24" s="420"/>
      <c r="BU24" s="421"/>
      <c r="BV24" s="419" t="s">
        <v>112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2</v>
      </c>
      <c r="M25" s="373"/>
      <c r="N25" s="373"/>
      <c r="O25" s="373"/>
      <c r="P25" s="374"/>
      <c r="Q25" s="372">
        <v>6040</v>
      </c>
      <c r="R25" s="373"/>
      <c r="S25" s="373"/>
      <c r="T25" s="373"/>
      <c r="U25" s="373"/>
      <c r="V25" s="374"/>
      <c r="W25" s="462"/>
      <c r="X25" s="399"/>
      <c r="Y25" s="400"/>
      <c r="Z25" s="375" t="s">
        <v>164</v>
      </c>
      <c r="AA25" s="376"/>
      <c r="AB25" s="376"/>
      <c r="AC25" s="376"/>
      <c r="AD25" s="376"/>
      <c r="AE25" s="376"/>
      <c r="AF25" s="376"/>
      <c r="AG25" s="377"/>
      <c r="AH25" s="372" t="s">
        <v>112</v>
      </c>
      <c r="AI25" s="373"/>
      <c r="AJ25" s="373"/>
      <c r="AK25" s="373"/>
      <c r="AL25" s="374"/>
      <c r="AM25" s="372" t="s">
        <v>112</v>
      </c>
      <c r="AN25" s="373"/>
      <c r="AO25" s="373"/>
      <c r="AP25" s="373"/>
      <c r="AQ25" s="373"/>
      <c r="AR25" s="374"/>
      <c r="AS25" s="372" t="s">
        <v>112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3550623</v>
      </c>
      <c r="BO25" s="449"/>
      <c r="BP25" s="449"/>
      <c r="BQ25" s="449"/>
      <c r="BR25" s="449"/>
      <c r="BS25" s="449"/>
      <c r="BT25" s="449"/>
      <c r="BU25" s="450"/>
      <c r="BV25" s="448">
        <v>1600377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5500</v>
      </c>
      <c r="R26" s="373"/>
      <c r="S26" s="373"/>
      <c r="T26" s="373"/>
      <c r="U26" s="373"/>
      <c r="V26" s="374"/>
      <c r="W26" s="462"/>
      <c r="X26" s="399"/>
      <c r="Y26" s="400"/>
      <c r="Z26" s="375" t="s">
        <v>167</v>
      </c>
      <c r="AA26" s="430"/>
      <c r="AB26" s="430"/>
      <c r="AC26" s="430"/>
      <c r="AD26" s="430"/>
      <c r="AE26" s="430"/>
      <c r="AF26" s="430"/>
      <c r="AG26" s="431"/>
      <c r="AH26" s="372">
        <v>1</v>
      </c>
      <c r="AI26" s="373"/>
      <c r="AJ26" s="373"/>
      <c r="AK26" s="373"/>
      <c r="AL26" s="374"/>
      <c r="AM26" s="372" t="s">
        <v>168</v>
      </c>
      <c r="AN26" s="373"/>
      <c r="AO26" s="373"/>
      <c r="AP26" s="373"/>
      <c r="AQ26" s="373"/>
      <c r="AR26" s="374"/>
      <c r="AS26" s="372" t="s">
        <v>168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112</v>
      </c>
      <c r="BO26" s="420"/>
      <c r="BP26" s="420"/>
      <c r="BQ26" s="420"/>
      <c r="BR26" s="420"/>
      <c r="BS26" s="420"/>
      <c r="BT26" s="420"/>
      <c r="BU26" s="421"/>
      <c r="BV26" s="419" t="s">
        <v>112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2910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21642</v>
      </c>
      <c r="AN27" s="373"/>
      <c r="AO27" s="373"/>
      <c r="AP27" s="373"/>
      <c r="AQ27" s="373"/>
      <c r="AR27" s="374"/>
      <c r="AS27" s="372">
        <v>3607</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8658</v>
      </c>
      <c r="BO27" s="454"/>
      <c r="BP27" s="454"/>
      <c r="BQ27" s="454"/>
      <c r="BR27" s="454"/>
      <c r="BS27" s="454"/>
      <c r="BT27" s="454"/>
      <c r="BU27" s="455"/>
      <c r="BV27" s="453">
        <v>8658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2490</v>
      </c>
      <c r="R28" s="373"/>
      <c r="S28" s="373"/>
      <c r="T28" s="373"/>
      <c r="U28" s="373"/>
      <c r="V28" s="374"/>
      <c r="W28" s="462"/>
      <c r="X28" s="399"/>
      <c r="Y28" s="400"/>
      <c r="Z28" s="375" t="s">
        <v>174</v>
      </c>
      <c r="AA28" s="376"/>
      <c r="AB28" s="376"/>
      <c r="AC28" s="376"/>
      <c r="AD28" s="376"/>
      <c r="AE28" s="376"/>
      <c r="AF28" s="376"/>
      <c r="AG28" s="377"/>
      <c r="AH28" s="372" t="s">
        <v>112</v>
      </c>
      <c r="AI28" s="373"/>
      <c r="AJ28" s="373"/>
      <c r="AK28" s="373"/>
      <c r="AL28" s="374"/>
      <c r="AM28" s="372" t="s">
        <v>112</v>
      </c>
      <c r="AN28" s="373"/>
      <c r="AO28" s="373"/>
      <c r="AP28" s="373"/>
      <c r="AQ28" s="373"/>
      <c r="AR28" s="374"/>
      <c r="AS28" s="372" t="s">
        <v>112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9955893</v>
      </c>
      <c r="BO28" s="449"/>
      <c r="BP28" s="449"/>
      <c r="BQ28" s="449"/>
      <c r="BR28" s="449"/>
      <c r="BS28" s="449"/>
      <c r="BT28" s="449"/>
      <c r="BU28" s="450"/>
      <c r="BV28" s="448">
        <v>10164294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10</v>
      </c>
      <c r="M29" s="373"/>
      <c r="N29" s="373"/>
      <c r="O29" s="373"/>
      <c r="P29" s="374"/>
      <c r="Q29" s="372">
        <v>2340</v>
      </c>
      <c r="R29" s="373"/>
      <c r="S29" s="373"/>
      <c r="T29" s="373"/>
      <c r="U29" s="373"/>
      <c r="V29" s="374"/>
      <c r="W29" s="463"/>
      <c r="X29" s="464"/>
      <c r="Y29" s="465"/>
      <c r="Z29" s="375" t="s">
        <v>177</v>
      </c>
      <c r="AA29" s="376"/>
      <c r="AB29" s="376"/>
      <c r="AC29" s="376"/>
      <c r="AD29" s="376"/>
      <c r="AE29" s="376"/>
      <c r="AF29" s="376"/>
      <c r="AG29" s="377"/>
      <c r="AH29" s="372">
        <v>140</v>
      </c>
      <c r="AI29" s="373"/>
      <c r="AJ29" s="373"/>
      <c r="AK29" s="373"/>
      <c r="AL29" s="374"/>
      <c r="AM29" s="372">
        <v>427528</v>
      </c>
      <c r="AN29" s="373"/>
      <c r="AO29" s="373"/>
      <c r="AP29" s="373"/>
      <c r="AQ29" s="373"/>
      <c r="AR29" s="374"/>
      <c r="AS29" s="372">
        <v>3054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23749</v>
      </c>
      <c r="BO29" s="420"/>
      <c r="BP29" s="420"/>
      <c r="BQ29" s="420"/>
      <c r="BR29" s="420"/>
      <c r="BS29" s="420"/>
      <c r="BT29" s="420"/>
      <c r="BU29" s="421"/>
      <c r="BV29" s="419">
        <v>23749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89855604</v>
      </c>
      <c r="BO30" s="454"/>
      <c r="BP30" s="454"/>
      <c r="BQ30" s="454"/>
      <c r="BR30" s="454"/>
      <c r="BS30" s="454"/>
      <c r="BT30" s="454"/>
      <c r="BU30" s="455"/>
      <c r="BV30" s="453">
        <v>94839798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IF('各会計、関係団体の財政状況及び健全化判断比率'!B32="","",'各会計、関係団体の財政状況及び健全化判断比率'!B32)</f>
        <v>特定環境保全公共下水道事業特別会計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双葉地方広域市町村圏組合（一般会計）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坂下ダム施設管理事業特別会計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双葉地方広域市町村圏組合（下水道事業特別会計）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霊園管理事業特別会計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介護サービス特別会計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10</v>
      </c>
      <c r="BF36" s="367"/>
      <c r="BG36" s="368" t="str">
        <f>IF('各会計、関係団体の財政状況及び健全化判断比率'!B34="","",'各会計、関係団体の財政状況及び健全化判断比率'!B34)</f>
        <v>宅地造成事業特別会計</v>
      </c>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福島県後期高齢者医療広域連合（後期高齢者医療特別会計）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福島県市町村総合事務組合（一般会計）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福島県市町村総合事務組合（消防補償等特別会計）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福島県市町村総合事務組合（消防賞じゅつ金特別会計）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福島県市町村総合事務組合（非常勤職員公務災害補償特別会計）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19</v>
      </c>
      <c r="BX42" s="367"/>
      <c r="BY42" s="368" t="str">
        <f>IF('各会計、関係団体の財政状況及び健全化判断比率'!B76="","",'各会計、関係団体の財政状況及び健全化判断比率'!B76)</f>
        <v>福島県市町村総合事務組合（自治会館管理特別会計）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20</v>
      </c>
      <c r="BX43" s="367"/>
      <c r="BY43" s="368" t="str">
        <f>IF('各会計、関係団体の財政状況及び健全化判断比率'!B77="","",'各会計、関係団体の財政状況及び健全化判断比率'!B77)</f>
        <v>双葉地方水道企業団　水道事業会計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vwGKIi+S+aiplf8sdKxQZab9o5gjFCkx3d+jous3esUpaNYfyfiXuXm01o7C35I+dBrda0Veh5t7pd8gCvHy/Q==" saltValue="rz+Wekbnf0obhI9Z705A6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H32" sqref="H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7.65</v>
      </c>
      <c r="G34" s="33">
        <v>11.76</v>
      </c>
      <c r="H34" s="33">
        <v>10.42</v>
      </c>
      <c r="I34" s="33">
        <v>13.69</v>
      </c>
      <c r="J34" s="34">
        <v>13.53</v>
      </c>
      <c r="K34" s="22"/>
      <c r="L34" s="22"/>
      <c r="M34" s="22"/>
      <c r="N34" s="22"/>
      <c r="O34" s="22"/>
      <c r="P34" s="22"/>
    </row>
    <row r="35" spans="1:16" ht="39" customHeight="1" x14ac:dyDescent="0.15">
      <c r="A35" s="22"/>
      <c r="B35" s="35"/>
      <c r="C35" s="1145" t="s">
        <v>537</v>
      </c>
      <c r="D35" s="1146"/>
      <c r="E35" s="1147"/>
      <c r="F35" s="36">
        <v>0.89</v>
      </c>
      <c r="G35" s="37">
        <v>0</v>
      </c>
      <c r="H35" s="37">
        <v>1.31</v>
      </c>
      <c r="I35" s="37">
        <v>1.23</v>
      </c>
      <c r="J35" s="38">
        <v>1.23</v>
      </c>
      <c r="K35" s="22"/>
      <c r="L35" s="22"/>
      <c r="M35" s="22"/>
      <c r="N35" s="22"/>
      <c r="O35" s="22"/>
      <c r="P35" s="22"/>
    </row>
    <row r="36" spans="1:16" ht="39" customHeight="1" x14ac:dyDescent="0.15">
      <c r="A36" s="22"/>
      <c r="B36" s="35"/>
      <c r="C36" s="1145" t="s">
        <v>538</v>
      </c>
      <c r="D36" s="1146"/>
      <c r="E36" s="1147"/>
      <c r="F36" s="36">
        <v>1.85</v>
      </c>
      <c r="G36" s="37">
        <v>3.01</v>
      </c>
      <c r="H36" s="37">
        <v>1.24</v>
      </c>
      <c r="I36" s="37">
        <v>0.99</v>
      </c>
      <c r="J36" s="38">
        <v>0.97</v>
      </c>
      <c r="K36" s="22"/>
      <c r="L36" s="22"/>
      <c r="M36" s="22"/>
      <c r="N36" s="22"/>
      <c r="O36" s="22"/>
      <c r="P36" s="22"/>
    </row>
    <row r="37" spans="1:16" ht="39" customHeight="1" x14ac:dyDescent="0.15">
      <c r="A37" s="22"/>
      <c r="B37" s="35"/>
      <c r="C37" s="1145" t="s">
        <v>539</v>
      </c>
      <c r="D37" s="1146"/>
      <c r="E37" s="1147"/>
      <c r="F37" s="36" t="s">
        <v>540</v>
      </c>
      <c r="G37" s="37">
        <v>0.38</v>
      </c>
      <c r="H37" s="37">
        <v>0.28999999999999998</v>
      </c>
      <c r="I37" s="37">
        <v>0.24</v>
      </c>
      <c r="J37" s="38">
        <v>0.27</v>
      </c>
      <c r="K37" s="22"/>
      <c r="L37" s="22"/>
      <c r="M37" s="22"/>
      <c r="N37" s="22"/>
      <c r="O37" s="22"/>
      <c r="P37" s="22"/>
    </row>
    <row r="38" spans="1:16" ht="39" customHeight="1" x14ac:dyDescent="0.15">
      <c r="A38" s="22"/>
      <c r="B38" s="35"/>
      <c r="C38" s="1145" t="s">
        <v>541</v>
      </c>
      <c r="D38" s="1146"/>
      <c r="E38" s="1147"/>
      <c r="F38" s="36">
        <v>0</v>
      </c>
      <c r="G38" s="37">
        <v>0</v>
      </c>
      <c r="H38" s="37">
        <v>0.01</v>
      </c>
      <c r="I38" s="37">
        <v>0</v>
      </c>
      <c r="J38" s="38">
        <v>0</v>
      </c>
      <c r="K38" s="22"/>
      <c r="L38" s="22"/>
      <c r="M38" s="22"/>
      <c r="N38" s="22"/>
      <c r="O38" s="22"/>
      <c r="P38" s="22"/>
    </row>
    <row r="39" spans="1:16" ht="39" customHeight="1" x14ac:dyDescent="0.15">
      <c r="A39" s="22"/>
      <c r="B39" s="35"/>
      <c r="C39" s="1145" t="s">
        <v>542</v>
      </c>
      <c r="D39" s="1146"/>
      <c r="E39" s="1147"/>
      <c r="F39" s="36">
        <v>0.48</v>
      </c>
      <c r="G39" s="37">
        <v>0.5</v>
      </c>
      <c r="H39" s="37">
        <v>0.48</v>
      </c>
      <c r="I39" s="37">
        <v>0</v>
      </c>
      <c r="J39" s="38">
        <v>0</v>
      </c>
      <c r="K39" s="22"/>
      <c r="L39" s="22"/>
      <c r="M39" s="22"/>
      <c r="N39" s="22"/>
      <c r="O39" s="22"/>
      <c r="P39" s="22"/>
    </row>
    <row r="40" spans="1:16" ht="39" customHeight="1" x14ac:dyDescent="0.15">
      <c r="A40" s="22"/>
      <c r="B40" s="35"/>
      <c r="C40" s="1145" t="s">
        <v>543</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544</v>
      </c>
      <c r="D41" s="1146"/>
      <c r="E41" s="1147"/>
      <c r="F41" s="36" t="s">
        <v>489</v>
      </c>
      <c r="G41" s="37" t="s">
        <v>489</v>
      </c>
      <c r="H41" s="37" t="s">
        <v>489</v>
      </c>
      <c r="I41" s="37" t="s">
        <v>489</v>
      </c>
      <c r="J41" s="38">
        <v>0</v>
      </c>
      <c r="K41" s="22"/>
      <c r="L41" s="22"/>
      <c r="M41" s="22"/>
      <c r="N41" s="22"/>
      <c r="O41" s="22"/>
      <c r="P41" s="22"/>
    </row>
    <row r="42" spans="1:16" ht="39" customHeight="1" x14ac:dyDescent="0.15">
      <c r="A42" s="22"/>
      <c r="B42" s="39"/>
      <c r="C42" s="1145" t="s">
        <v>545</v>
      </c>
      <c r="D42" s="1146"/>
      <c r="E42" s="1147"/>
      <c r="F42" s="36" t="s">
        <v>546</v>
      </c>
      <c r="G42" s="37" t="s">
        <v>489</v>
      </c>
      <c r="H42" s="37" t="s">
        <v>489</v>
      </c>
      <c r="I42" s="37" t="s">
        <v>489</v>
      </c>
      <c r="J42" s="38" t="s">
        <v>489</v>
      </c>
      <c r="K42" s="22"/>
      <c r="L42" s="22"/>
      <c r="M42" s="22"/>
      <c r="N42" s="22"/>
      <c r="O42" s="22"/>
      <c r="P42" s="22"/>
    </row>
    <row r="43" spans="1:16" ht="39" customHeight="1" thickBot="1" x14ac:dyDescent="0.2">
      <c r="A43" s="22"/>
      <c r="B43" s="40"/>
      <c r="C43" s="1148" t="s">
        <v>547</v>
      </c>
      <c r="D43" s="1149"/>
      <c r="E43" s="1150"/>
      <c r="F43" s="41">
        <v>0</v>
      </c>
      <c r="G43" s="42">
        <v>0.04</v>
      </c>
      <c r="H43" s="42">
        <v>0</v>
      </c>
      <c r="I43" s="42">
        <v>0.13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uVSibHGPNd4Tfba0bFWryKzEDS5USzz8fSxEL7awW/I6zSteXWRHisrGIlx+dFZ34xGsk57CKlc1HwO0oGHQ==" saltValue="YO1YMBHjn2v5GsV1H/Cc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M16" zoomScale="85" zoomScaleNormal="85" zoomScaleSheetLayoutView="55" workbookViewId="0">
      <selection activeCell="O46" sqref="O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t="s">
        <v>489</v>
      </c>
      <c r="L45" s="60" t="s">
        <v>489</v>
      </c>
      <c r="M45" s="60" t="s">
        <v>489</v>
      </c>
      <c r="N45" s="60" t="s">
        <v>489</v>
      </c>
      <c r="O45" s="61" t="s">
        <v>489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15">
      <c r="A48" s="48"/>
      <c r="B48" s="1178"/>
      <c r="C48" s="1179"/>
      <c r="D48" s="62"/>
      <c r="E48" s="1155" t="s">
        <v>13</v>
      </c>
      <c r="F48" s="1155"/>
      <c r="G48" s="1155"/>
      <c r="H48" s="1155"/>
      <c r="I48" s="1155"/>
      <c r="J48" s="1156"/>
      <c r="K48" s="63" t="s">
        <v>489</v>
      </c>
      <c r="L48" s="64" t="s">
        <v>489</v>
      </c>
      <c r="M48" s="64" t="s">
        <v>489</v>
      </c>
      <c r="N48" s="64" t="s">
        <v>489</v>
      </c>
      <c r="O48" s="65" t="s">
        <v>489</v>
      </c>
      <c r="P48" s="48"/>
      <c r="Q48" s="48"/>
      <c r="R48" s="48"/>
      <c r="S48" s="48"/>
      <c r="T48" s="48"/>
      <c r="U48" s="48"/>
    </row>
    <row r="49" spans="1:21" ht="30.75" customHeight="1" x14ac:dyDescent="0.15">
      <c r="A49" s="48"/>
      <c r="B49" s="1178"/>
      <c r="C49" s="1179"/>
      <c r="D49" s="62"/>
      <c r="E49" s="1155" t="s">
        <v>14</v>
      </c>
      <c r="F49" s="1155"/>
      <c r="G49" s="1155"/>
      <c r="H49" s="1155"/>
      <c r="I49" s="1155"/>
      <c r="J49" s="1156"/>
      <c r="K49" s="63">
        <v>30</v>
      </c>
      <c r="L49" s="64">
        <v>34</v>
      </c>
      <c r="M49" s="64">
        <v>41</v>
      </c>
      <c r="N49" s="64">
        <v>42</v>
      </c>
      <c r="O49" s="65">
        <v>41</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156</v>
      </c>
      <c r="L52" s="64">
        <v>146</v>
      </c>
      <c r="M52" s="64">
        <v>140</v>
      </c>
      <c r="N52" s="64">
        <v>128</v>
      </c>
      <c r="O52" s="65">
        <v>115</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-126</v>
      </c>
      <c r="L53" s="69">
        <v>-112</v>
      </c>
      <c r="M53" s="69">
        <v>-99</v>
      </c>
      <c r="N53" s="69">
        <v>-86</v>
      </c>
      <c r="O53" s="70">
        <v>-74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wuKwESbcFNarsblrnC2Wxde2x89YLHYlselTsoJuoE3ihm2//3np/9lsqCiDVKOXqbKUdLvv8MNFf/AZJBAOg==" saltValue="FExpCmAb5DSdlEK+9MZd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M1" zoomScaleSheetLayoutView="100" workbookViewId="0">
      <selection activeCell="M43" sqref="M43"/>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55" t="s">
        <v>489</v>
      </c>
      <c r="J41" s="356" t="s">
        <v>489</v>
      </c>
      <c r="K41" s="356" t="s">
        <v>489</v>
      </c>
      <c r="L41" s="356" t="s">
        <v>489</v>
      </c>
      <c r="M41" s="357" t="s">
        <v>489</v>
      </c>
    </row>
    <row r="42" spans="2:13" ht="27.75" customHeight="1" x14ac:dyDescent="0.15">
      <c r="B42" s="1186"/>
      <c r="C42" s="1187"/>
      <c r="D42" s="106"/>
      <c r="E42" s="1190" t="s">
        <v>32</v>
      </c>
      <c r="F42" s="1190"/>
      <c r="G42" s="1190"/>
      <c r="H42" s="1191"/>
      <c r="I42" s="358" t="s">
        <v>489</v>
      </c>
      <c r="J42" s="359" t="s">
        <v>489</v>
      </c>
      <c r="K42" s="359" t="s">
        <v>489</v>
      </c>
      <c r="L42" s="359" t="s">
        <v>489</v>
      </c>
      <c r="M42" s="360" t="s">
        <v>489</v>
      </c>
    </row>
    <row r="43" spans="2:13" ht="27.75" customHeight="1" x14ac:dyDescent="0.15">
      <c r="B43" s="1186"/>
      <c r="C43" s="1187"/>
      <c r="D43" s="106"/>
      <c r="E43" s="1190" t="s">
        <v>33</v>
      </c>
      <c r="F43" s="1190"/>
      <c r="G43" s="1190"/>
      <c r="H43" s="1191"/>
      <c r="I43" s="358" t="s">
        <v>489</v>
      </c>
      <c r="J43" s="359" t="s">
        <v>489</v>
      </c>
      <c r="K43" s="359" t="s">
        <v>489</v>
      </c>
      <c r="L43" s="359" t="s">
        <v>489</v>
      </c>
      <c r="M43" s="360" t="s">
        <v>489</v>
      </c>
    </row>
    <row r="44" spans="2:13" ht="27.75" customHeight="1" x14ac:dyDescent="0.15">
      <c r="B44" s="1186"/>
      <c r="C44" s="1187"/>
      <c r="D44" s="106"/>
      <c r="E44" s="1190" t="s">
        <v>34</v>
      </c>
      <c r="F44" s="1190"/>
      <c r="G44" s="1190"/>
      <c r="H44" s="1191"/>
      <c r="I44" s="358">
        <v>53</v>
      </c>
      <c r="J44" s="359">
        <v>45</v>
      </c>
      <c r="K44" s="359">
        <v>37</v>
      </c>
      <c r="L44" s="359">
        <v>29</v>
      </c>
      <c r="M44" s="360">
        <v>20</v>
      </c>
    </row>
    <row r="45" spans="2:13" ht="27.75" customHeight="1" x14ac:dyDescent="0.15">
      <c r="B45" s="1186"/>
      <c r="C45" s="1187"/>
      <c r="D45" s="106"/>
      <c r="E45" s="1190" t="s">
        <v>35</v>
      </c>
      <c r="F45" s="1190"/>
      <c r="G45" s="1190"/>
      <c r="H45" s="1191"/>
      <c r="I45" s="358">
        <v>343</v>
      </c>
      <c r="J45" s="359">
        <v>230</v>
      </c>
      <c r="K45" s="359">
        <v>148</v>
      </c>
      <c r="L45" s="359">
        <v>141</v>
      </c>
      <c r="M45" s="360">
        <v>178</v>
      </c>
    </row>
    <row r="46" spans="2:13" ht="27.75" customHeight="1" x14ac:dyDescent="0.15">
      <c r="B46" s="1186"/>
      <c r="C46" s="1187"/>
      <c r="D46" s="107"/>
      <c r="E46" s="1190" t="s">
        <v>36</v>
      </c>
      <c r="F46" s="1190"/>
      <c r="G46" s="1190"/>
      <c r="H46" s="1191"/>
      <c r="I46" s="358" t="s">
        <v>489</v>
      </c>
      <c r="J46" s="359" t="s">
        <v>489</v>
      </c>
      <c r="K46" s="359" t="s">
        <v>489</v>
      </c>
      <c r="L46" s="359" t="s">
        <v>489</v>
      </c>
      <c r="M46" s="360" t="s">
        <v>489</v>
      </c>
    </row>
    <row r="47" spans="2:13" ht="27.75" customHeight="1" x14ac:dyDescent="0.15">
      <c r="B47" s="1186"/>
      <c r="C47" s="1187"/>
      <c r="D47" s="108"/>
      <c r="E47" s="1200" t="s">
        <v>37</v>
      </c>
      <c r="F47" s="1201"/>
      <c r="G47" s="1201"/>
      <c r="H47" s="1202"/>
      <c r="I47" s="358" t="s">
        <v>489</v>
      </c>
      <c r="J47" s="359" t="s">
        <v>489</v>
      </c>
      <c r="K47" s="359" t="s">
        <v>489</v>
      </c>
      <c r="L47" s="359" t="s">
        <v>489</v>
      </c>
      <c r="M47" s="360" t="s">
        <v>489</v>
      </c>
    </row>
    <row r="48" spans="2:13" ht="27.75" customHeight="1" x14ac:dyDescent="0.15">
      <c r="B48" s="1186"/>
      <c r="C48" s="1187"/>
      <c r="D48" s="106"/>
      <c r="E48" s="1190" t="s">
        <v>38</v>
      </c>
      <c r="F48" s="1190"/>
      <c r="G48" s="1190"/>
      <c r="H48" s="1191"/>
      <c r="I48" s="358" t="s">
        <v>489</v>
      </c>
      <c r="J48" s="359" t="s">
        <v>489</v>
      </c>
      <c r="K48" s="359" t="s">
        <v>489</v>
      </c>
      <c r="L48" s="359" t="s">
        <v>489</v>
      </c>
      <c r="M48" s="360" t="s">
        <v>489</v>
      </c>
    </row>
    <row r="49" spans="2:13" ht="27.75" customHeight="1" x14ac:dyDescent="0.15">
      <c r="B49" s="1188"/>
      <c r="C49" s="1189"/>
      <c r="D49" s="106"/>
      <c r="E49" s="1190" t="s">
        <v>39</v>
      </c>
      <c r="F49" s="1190"/>
      <c r="G49" s="1190"/>
      <c r="H49" s="1191"/>
      <c r="I49" s="358" t="s">
        <v>489</v>
      </c>
      <c r="J49" s="359" t="s">
        <v>489</v>
      </c>
      <c r="K49" s="359" t="s">
        <v>489</v>
      </c>
      <c r="L49" s="359" t="s">
        <v>489</v>
      </c>
      <c r="M49" s="360" t="s">
        <v>489</v>
      </c>
    </row>
    <row r="50" spans="2:13" ht="27.75" customHeight="1" x14ac:dyDescent="0.15">
      <c r="B50" s="1184" t="s">
        <v>40</v>
      </c>
      <c r="C50" s="1185"/>
      <c r="D50" s="109"/>
      <c r="E50" s="1190" t="s">
        <v>41</v>
      </c>
      <c r="F50" s="1190"/>
      <c r="G50" s="1190"/>
      <c r="H50" s="1191"/>
      <c r="I50" s="358">
        <v>25978</v>
      </c>
      <c r="J50" s="359">
        <v>33077</v>
      </c>
      <c r="K50" s="359">
        <v>35918</v>
      </c>
      <c r="L50" s="359">
        <v>38814</v>
      </c>
      <c r="M50" s="360">
        <v>42298</v>
      </c>
    </row>
    <row r="51" spans="2:13" ht="27.75" customHeight="1" x14ac:dyDescent="0.15">
      <c r="B51" s="1186"/>
      <c r="C51" s="1187"/>
      <c r="D51" s="106"/>
      <c r="E51" s="1190" t="s">
        <v>42</v>
      </c>
      <c r="F51" s="1190"/>
      <c r="G51" s="1190"/>
      <c r="H51" s="1191"/>
      <c r="I51" s="358" t="s">
        <v>489</v>
      </c>
      <c r="J51" s="359" t="s">
        <v>489</v>
      </c>
      <c r="K51" s="359" t="s">
        <v>489</v>
      </c>
      <c r="L51" s="359" t="s">
        <v>489</v>
      </c>
      <c r="M51" s="360" t="s">
        <v>489</v>
      </c>
    </row>
    <row r="52" spans="2:13" ht="27.75" customHeight="1" x14ac:dyDescent="0.15">
      <c r="B52" s="1188"/>
      <c r="C52" s="1189"/>
      <c r="D52" s="106"/>
      <c r="E52" s="1190" t="s">
        <v>43</v>
      </c>
      <c r="F52" s="1190"/>
      <c r="G52" s="1190"/>
      <c r="H52" s="1191"/>
      <c r="I52" s="358">
        <v>958</v>
      </c>
      <c r="J52" s="359">
        <v>819</v>
      </c>
      <c r="K52" s="359">
        <v>682</v>
      </c>
      <c r="L52" s="359">
        <v>554</v>
      </c>
      <c r="M52" s="360">
        <v>441</v>
      </c>
    </row>
    <row r="53" spans="2:13" ht="27.75" customHeight="1" thickBot="1" x14ac:dyDescent="0.2">
      <c r="B53" s="1192" t="s">
        <v>19</v>
      </c>
      <c r="C53" s="1193"/>
      <c r="D53" s="110"/>
      <c r="E53" s="1194" t="s">
        <v>44</v>
      </c>
      <c r="F53" s="1194"/>
      <c r="G53" s="1194"/>
      <c r="H53" s="1195"/>
      <c r="I53" s="361">
        <v>-26539</v>
      </c>
      <c r="J53" s="362">
        <v>-33620</v>
      </c>
      <c r="K53" s="362">
        <v>-36414</v>
      </c>
      <c r="L53" s="362">
        <v>-39198</v>
      </c>
      <c r="M53" s="363">
        <v>-42541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HHyY0YmxlDMjsz6xJMELiCvcySfRoWPFhIcxDaCYHjZmWAuOJPBzSLkhrhv54VCw98hZIeV7DtjDQoAMWQbvww==" saltValue="uqJOZNoHbTSuDiv1aGGn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70" zoomScaleNormal="70" zoomScaleSheetLayoutView="100" workbookViewId="0">
      <selection activeCell="J55" sqref="J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10167</v>
      </c>
      <c r="G55" s="122">
        <v>10164</v>
      </c>
      <c r="H55" s="123">
        <v>9956</v>
      </c>
    </row>
    <row r="56" spans="2:8" ht="52.5" customHeight="1" x14ac:dyDescent="0.15">
      <c r="B56" s="124"/>
      <c r="C56" s="1213" t="s">
        <v>47</v>
      </c>
      <c r="D56" s="1213"/>
      <c r="E56" s="1214"/>
      <c r="F56" s="125">
        <v>24</v>
      </c>
      <c r="G56" s="125">
        <v>24</v>
      </c>
      <c r="H56" s="126">
        <v>24</v>
      </c>
    </row>
    <row r="57" spans="2:8" ht="53.25" customHeight="1" x14ac:dyDescent="0.15">
      <c r="B57" s="124"/>
      <c r="C57" s="1215" t="s">
        <v>48</v>
      </c>
      <c r="D57" s="1215"/>
      <c r="E57" s="1216"/>
      <c r="F57" s="127">
        <v>96774</v>
      </c>
      <c r="G57" s="127">
        <v>94840</v>
      </c>
      <c r="H57" s="128">
        <v>89856</v>
      </c>
    </row>
    <row r="58" spans="2:8" ht="45.75" customHeight="1" x14ac:dyDescent="0.15">
      <c r="B58" s="129"/>
      <c r="C58" s="1203" t="s">
        <v>564</v>
      </c>
      <c r="D58" s="1204"/>
      <c r="E58" s="1205"/>
      <c r="F58" s="130">
        <v>42989</v>
      </c>
      <c r="G58" s="130">
        <v>41497</v>
      </c>
      <c r="H58" s="131">
        <v>38547</v>
      </c>
    </row>
    <row r="59" spans="2:8" ht="45.75" customHeight="1" x14ac:dyDescent="0.15">
      <c r="B59" s="129"/>
      <c r="C59" s="1203" t="s">
        <v>565</v>
      </c>
      <c r="D59" s="1204"/>
      <c r="E59" s="1205"/>
      <c r="F59" s="130">
        <v>18220</v>
      </c>
      <c r="G59" s="130">
        <v>20645</v>
      </c>
      <c r="H59" s="131">
        <v>24289</v>
      </c>
    </row>
    <row r="60" spans="2:8" ht="45.75" customHeight="1" x14ac:dyDescent="0.15">
      <c r="B60" s="129"/>
      <c r="C60" s="1203" t="s">
        <v>566</v>
      </c>
      <c r="D60" s="1204"/>
      <c r="E60" s="1205"/>
      <c r="F60" s="130">
        <v>11327</v>
      </c>
      <c r="G60" s="130">
        <v>13311</v>
      </c>
      <c r="H60" s="131">
        <v>11740</v>
      </c>
    </row>
    <row r="61" spans="2:8" ht="45.75" customHeight="1" x14ac:dyDescent="0.15">
      <c r="B61" s="129"/>
      <c r="C61" s="1203" t="s">
        <v>567</v>
      </c>
      <c r="D61" s="1204"/>
      <c r="E61" s="1205"/>
      <c r="F61" s="130">
        <v>14120</v>
      </c>
      <c r="G61" s="130">
        <v>10488</v>
      </c>
      <c r="H61" s="131">
        <v>5620</v>
      </c>
    </row>
    <row r="62" spans="2:8" ht="45.75" customHeight="1" thickBot="1" x14ac:dyDescent="0.2">
      <c r="B62" s="132"/>
      <c r="C62" s="1206" t="s">
        <v>568</v>
      </c>
      <c r="D62" s="1207"/>
      <c r="E62" s="1208"/>
      <c r="F62" s="133">
        <v>3542</v>
      </c>
      <c r="G62" s="133">
        <v>4247</v>
      </c>
      <c r="H62" s="134">
        <v>4247</v>
      </c>
    </row>
    <row r="63" spans="2:8" ht="52.5" customHeight="1" thickBot="1" x14ac:dyDescent="0.2">
      <c r="B63" s="135"/>
      <c r="C63" s="1209" t="s">
        <v>49</v>
      </c>
      <c r="D63" s="1209"/>
      <c r="E63" s="1210"/>
      <c r="F63" s="136">
        <v>106965</v>
      </c>
      <c r="G63" s="136">
        <v>105028</v>
      </c>
      <c r="H63" s="137">
        <v>99835</v>
      </c>
    </row>
    <row r="64" spans="2:8" x14ac:dyDescent="0.15"/>
  </sheetData>
  <sheetProtection algorithmName="SHA-512" hashValue="jYQ/FqxrOGdswGEHyfDJHzswF6fjvpMiSR18AZ+VS/J6gWu1r8fX6DB3tnBmKOrvxjEo+GI5r1TGa5lAvT6I7A==" saltValue="ZfjjA6Z/IBS9sE+TU3m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v>65.900000000000006</v>
      </c>
      <c r="BQ53" s="1255"/>
      <c r="BR53" s="1255"/>
      <c r="BS53" s="1255"/>
      <c r="BT53" s="1255"/>
      <c r="BU53" s="1255"/>
      <c r="BV53" s="1255"/>
      <c r="BW53" s="1255"/>
      <c r="BX53" s="1255">
        <v>65.900000000000006</v>
      </c>
      <c r="BY53" s="1255"/>
      <c r="BZ53" s="1255"/>
      <c r="CA53" s="1255"/>
      <c r="CB53" s="1255"/>
      <c r="CC53" s="1255"/>
      <c r="CD53" s="1255"/>
      <c r="CE53" s="1255"/>
      <c r="CF53" s="1255">
        <v>64.599999999999994</v>
      </c>
      <c r="CG53" s="1255"/>
      <c r="CH53" s="1255"/>
      <c r="CI53" s="1255"/>
      <c r="CJ53" s="1255"/>
      <c r="CK53" s="1255"/>
      <c r="CL53" s="1255"/>
      <c r="CM53" s="1255"/>
      <c r="CN53" s="1255">
        <v>65.400000000000006</v>
      </c>
      <c r="CO53" s="1255"/>
      <c r="CP53" s="1255"/>
      <c r="CQ53" s="1255"/>
      <c r="CR53" s="1255"/>
      <c r="CS53" s="1255"/>
      <c r="CT53" s="1255"/>
      <c r="CU53" s="1255"/>
      <c r="CV53" s="1255">
        <v>61.2</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v>60.2</v>
      </c>
      <c r="BQ57" s="1255"/>
      <c r="BR57" s="1255"/>
      <c r="BS57" s="1255"/>
      <c r="BT57" s="1255"/>
      <c r="BU57" s="1255"/>
      <c r="BV57" s="1255"/>
      <c r="BW57" s="1255"/>
      <c r="BX57" s="1255">
        <v>61</v>
      </c>
      <c r="BY57" s="1255"/>
      <c r="BZ57" s="1255"/>
      <c r="CA57" s="1255"/>
      <c r="CB57" s="1255"/>
      <c r="CC57" s="1255"/>
      <c r="CD57" s="1255"/>
      <c r="CE57" s="1255"/>
      <c r="CF57" s="1255">
        <v>60.8</v>
      </c>
      <c r="CG57" s="1255"/>
      <c r="CH57" s="1255"/>
      <c r="CI57" s="1255"/>
      <c r="CJ57" s="1255"/>
      <c r="CK57" s="1255"/>
      <c r="CL57" s="1255"/>
      <c r="CM57" s="1255"/>
      <c r="CN57" s="1255">
        <v>62.2</v>
      </c>
      <c r="CO57" s="1255"/>
      <c r="CP57" s="1255"/>
      <c r="CQ57" s="1255"/>
      <c r="CR57" s="1255"/>
      <c r="CS57" s="1255"/>
      <c r="CT57" s="1255"/>
      <c r="CU57" s="1255"/>
      <c r="CV57" s="1255">
        <v>62.5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577</v>
      </c>
    </row>
    <row r="64" spans="1:109" x14ac:dyDescent="0.15">
      <c r="B64" s="1225"/>
      <c r="G64" s="1232"/>
      <c r="I64" s="1265"/>
      <c r="J64" s="1265"/>
      <c r="K64" s="1265"/>
      <c r="L64" s="1265"/>
      <c r="M64" s="1265"/>
      <c r="N64" s="1266"/>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578</v>
      </c>
      <c r="BC75" s="1254"/>
      <c r="BD75" s="1254"/>
      <c r="BE75" s="1254"/>
      <c r="BF75" s="1254"/>
      <c r="BG75" s="1254"/>
      <c r="BH75" s="1254"/>
      <c r="BI75" s="1254"/>
      <c r="BJ75" s="1254"/>
      <c r="BK75" s="1254"/>
      <c r="BL75" s="1254"/>
      <c r="BM75" s="1254"/>
      <c r="BN75" s="1254"/>
      <c r="BO75" s="1254"/>
      <c r="BP75" s="1255">
        <v>-2.4</v>
      </c>
      <c r="BQ75" s="1255"/>
      <c r="BR75" s="1255"/>
      <c r="BS75" s="1255"/>
      <c r="BT75" s="1255"/>
      <c r="BU75" s="1255"/>
      <c r="BV75" s="1255"/>
      <c r="BW75" s="1255"/>
      <c r="BX75" s="1255">
        <v>-2.4</v>
      </c>
      <c r="BY75" s="1255"/>
      <c r="BZ75" s="1255"/>
      <c r="CA75" s="1255"/>
      <c r="CB75" s="1255"/>
      <c r="CC75" s="1255"/>
      <c r="CD75" s="1255"/>
      <c r="CE75" s="1255"/>
      <c r="CF75" s="1255">
        <v>-2.2000000000000002</v>
      </c>
      <c r="CG75" s="1255"/>
      <c r="CH75" s="1255"/>
      <c r="CI75" s="1255"/>
      <c r="CJ75" s="1255"/>
      <c r="CK75" s="1255"/>
      <c r="CL75" s="1255"/>
      <c r="CM75" s="1255"/>
      <c r="CN75" s="1255">
        <v>-1.8</v>
      </c>
      <c r="CO75" s="1255"/>
      <c r="CP75" s="1255"/>
      <c r="CQ75" s="1255"/>
      <c r="CR75" s="1255"/>
      <c r="CS75" s="1255"/>
      <c r="CT75" s="1255"/>
      <c r="CU75" s="1255"/>
      <c r="CV75" s="1255">
        <v>-1.4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578</v>
      </c>
      <c r="BC79" s="1254"/>
      <c r="BD79" s="1254"/>
      <c r="BE79" s="1254"/>
      <c r="BF79" s="1254"/>
      <c r="BG79" s="1254"/>
      <c r="BH79" s="1254"/>
      <c r="BI79" s="1254"/>
      <c r="BJ79" s="1254"/>
      <c r="BK79" s="1254"/>
      <c r="BL79" s="1254"/>
      <c r="BM79" s="1254"/>
      <c r="BN79" s="1254"/>
      <c r="BO79" s="1254"/>
      <c r="BP79" s="1255">
        <v>7.3</v>
      </c>
      <c r="BQ79" s="1255"/>
      <c r="BR79" s="1255"/>
      <c r="BS79" s="1255"/>
      <c r="BT79" s="1255"/>
      <c r="BU79" s="1255"/>
      <c r="BV79" s="1255"/>
      <c r="BW79" s="1255"/>
      <c r="BX79" s="1255">
        <v>7.4</v>
      </c>
      <c r="BY79" s="1255"/>
      <c r="BZ79" s="1255"/>
      <c r="CA79" s="1255"/>
      <c r="CB79" s="1255"/>
      <c r="CC79" s="1255"/>
      <c r="CD79" s="1255"/>
      <c r="CE79" s="1255"/>
      <c r="CF79" s="1255">
        <v>6.6</v>
      </c>
      <c r="CG79" s="1255"/>
      <c r="CH79" s="1255"/>
      <c r="CI79" s="1255"/>
      <c r="CJ79" s="1255"/>
      <c r="CK79" s="1255"/>
      <c r="CL79" s="1255"/>
      <c r="CM79" s="1255"/>
      <c r="CN79" s="1255">
        <v>6.8</v>
      </c>
      <c r="CO79" s="1255"/>
      <c r="CP79" s="1255"/>
      <c r="CQ79" s="1255"/>
      <c r="CR79" s="1255"/>
      <c r="CS79" s="1255"/>
      <c r="CT79" s="1255"/>
      <c r="CU79" s="1255"/>
      <c r="CV79" s="1255">
        <v>7.3</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lnk4285eS03ptDNtzbuhtdf7CmEpV6alkeTrr/eS2aguV5XLIgXmR8l/QFYYRmPK62vCqBGxHtut8R3YleiPhA==" saltValue="0QRnpUCZ4R3McLI3aWEpA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SqlxCL9P1GFocfCqSSbsiC60IMh5PiyWANNCbyIaBXgawdlSoPjkR6gadx37XlXQBum7/xL/8OmF2EnndxsGcg==" saltValue="H1kNXoAcfN1fBu/CSWyQC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D79" zoomScaleNormal="100" zoomScaleSheetLayoutView="55" workbookViewId="0">
      <selection activeCell="CP113" sqref="CP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XxrFfXsL59bBivWSK12w/nWTVzK6C8QD40em2aKm7ArSgUZjcuLoIGCCQeW5hBs7fhKCQoqDLaitIsugwa96JA==" saltValue="0/O4haafSwTzldtquevAo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710474</v>
      </c>
      <c r="E3" s="156"/>
      <c r="F3" s="157">
        <v>268375</v>
      </c>
      <c r="G3" s="158"/>
      <c r="H3" s="159"/>
    </row>
    <row r="4" spans="1:8" x14ac:dyDescent="0.15">
      <c r="A4" s="160"/>
      <c r="B4" s="161"/>
      <c r="C4" s="162"/>
      <c r="D4" s="163">
        <v>261436</v>
      </c>
      <c r="E4" s="164"/>
      <c r="F4" s="165">
        <v>119602</v>
      </c>
      <c r="G4" s="166"/>
      <c r="H4" s="167"/>
    </row>
    <row r="5" spans="1:8" x14ac:dyDescent="0.15">
      <c r="A5" s="148" t="s">
        <v>522</v>
      </c>
      <c r="B5" s="153"/>
      <c r="C5" s="154"/>
      <c r="D5" s="155">
        <v>595029</v>
      </c>
      <c r="E5" s="156"/>
      <c r="F5" s="157">
        <v>301035</v>
      </c>
      <c r="G5" s="158"/>
      <c r="H5" s="159"/>
    </row>
    <row r="6" spans="1:8" x14ac:dyDescent="0.15">
      <c r="A6" s="160"/>
      <c r="B6" s="161"/>
      <c r="C6" s="162"/>
      <c r="D6" s="163">
        <v>59389</v>
      </c>
      <c r="E6" s="164"/>
      <c r="F6" s="165">
        <v>154376</v>
      </c>
      <c r="G6" s="166"/>
      <c r="H6" s="167"/>
    </row>
    <row r="7" spans="1:8" x14ac:dyDescent="0.15">
      <c r="A7" s="148" t="s">
        <v>523</v>
      </c>
      <c r="B7" s="153"/>
      <c r="C7" s="154"/>
      <c r="D7" s="155">
        <v>1096624</v>
      </c>
      <c r="E7" s="156"/>
      <c r="F7" s="157">
        <v>362690</v>
      </c>
      <c r="G7" s="158"/>
      <c r="H7" s="159"/>
    </row>
    <row r="8" spans="1:8" x14ac:dyDescent="0.15">
      <c r="A8" s="160"/>
      <c r="B8" s="161"/>
      <c r="C8" s="162"/>
      <c r="D8" s="163">
        <v>115792</v>
      </c>
      <c r="E8" s="164"/>
      <c r="F8" s="165">
        <v>172580</v>
      </c>
      <c r="G8" s="166"/>
      <c r="H8" s="167"/>
    </row>
    <row r="9" spans="1:8" x14ac:dyDescent="0.15">
      <c r="A9" s="148" t="s">
        <v>524</v>
      </c>
      <c r="B9" s="153"/>
      <c r="C9" s="154"/>
      <c r="D9" s="155">
        <v>670193</v>
      </c>
      <c r="E9" s="156"/>
      <c r="F9" s="157">
        <v>296093</v>
      </c>
      <c r="G9" s="158"/>
      <c r="H9" s="159"/>
    </row>
    <row r="10" spans="1:8" x14ac:dyDescent="0.15">
      <c r="A10" s="160"/>
      <c r="B10" s="161"/>
      <c r="C10" s="162"/>
      <c r="D10" s="163">
        <v>203602</v>
      </c>
      <c r="E10" s="164"/>
      <c r="F10" s="165">
        <v>140545</v>
      </c>
      <c r="G10" s="166"/>
      <c r="H10" s="167"/>
    </row>
    <row r="11" spans="1:8" x14ac:dyDescent="0.15">
      <c r="A11" s="148" t="s">
        <v>525</v>
      </c>
      <c r="B11" s="153"/>
      <c r="C11" s="154"/>
      <c r="D11" s="155">
        <v>1590108</v>
      </c>
      <c r="E11" s="156"/>
      <c r="F11" s="157">
        <v>308655</v>
      </c>
      <c r="G11" s="158"/>
      <c r="H11" s="159"/>
    </row>
    <row r="12" spans="1:8" x14ac:dyDescent="0.15">
      <c r="A12" s="160"/>
      <c r="B12" s="161"/>
      <c r="C12" s="168"/>
      <c r="D12" s="163">
        <v>134593</v>
      </c>
      <c r="E12" s="164"/>
      <c r="F12" s="165">
        <v>169887</v>
      </c>
      <c r="G12" s="166"/>
      <c r="H12" s="167"/>
    </row>
    <row r="13" spans="1:8" x14ac:dyDescent="0.15">
      <c r="A13" s="148"/>
      <c r="B13" s="153"/>
      <c r="C13" s="169"/>
      <c r="D13" s="170">
        <v>932486</v>
      </c>
      <c r="E13" s="171"/>
      <c r="F13" s="172">
        <v>307370</v>
      </c>
      <c r="G13" s="173"/>
      <c r="H13" s="159"/>
    </row>
    <row r="14" spans="1:8" x14ac:dyDescent="0.15">
      <c r="A14" s="160"/>
      <c r="B14" s="161"/>
      <c r="C14" s="162"/>
      <c r="D14" s="163">
        <v>154962</v>
      </c>
      <c r="E14" s="164"/>
      <c r="F14" s="165">
        <v>151398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6.51</v>
      </c>
      <c r="C19" s="174">
        <f>ROUND(VALUE(SUBSTITUTE(実質収支比率等に係る経年分析!G$48,"▲","-")),2)</f>
        <v>12.2</v>
      </c>
      <c r="D19" s="174">
        <f>ROUND(VALUE(SUBSTITUTE(実質収支比率等に係る経年分析!H$48,"▲","-")),2)</f>
        <v>10.72</v>
      </c>
      <c r="E19" s="174">
        <f>ROUND(VALUE(SUBSTITUTE(実質収支比率等に係る経年分析!I$48,"▲","-")),2)</f>
        <v>14.04</v>
      </c>
      <c r="F19" s="174">
        <f>ROUND(VALUE(SUBSTITUTE(実質収支比率等に係る経年分析!J$48,"▲","-")),2)</f>
        <v>14.21</v>
      </c>
    </row>
    <row r="20" spans="1:11" x14ac:dyDescent="0.15">
      <c r="A20" s="174" t="s">
        <v>53</v>
      </c>
      <c r="B20" s="174">
        <f>ROUND(VALUE(SUBSTITUTE(実質収支比率等に係る経年分析!F$47,"▲","-")),2)</f>
        <v>185.33</v>
      </c>
      <c r="C20" s="174">
        <f>ROUND(VALUE(SUBSTITUTE(実質収支比率等に係る経年分析!G$47,"▲","-")),2)</f>
        <v>199.08</v>
      </c>
      <c r="D20" s="174">
        <f>ROUND(VALUE(SUBSTITUTE(実質収支比率等に係る経年分析!H$47,"▲","-")),2)</f>
        <v>192.49</v>
      </c>
      <c r="E20" s="174">
        <f>ROUND(VALUE(SUBSTITUTE(実質収支比率等に係る経年分析!I$47,"▲","-")),2)</f>
        <v>149.05000000000001</v>
      </c>
      <c r="F20" s="174">
        <f>ROUND(VALUE(SUBSTITUTE(実質収支比率等に係る経年分析!J$47,"▲","-")),2)</f>
        <v>150.82</v>
      </c>
    </row>
    <row r="21" spans="1:11" x14ac:dyDescent="0.15">
      <c r="A21" s="174" t="s">
        <v>54</v>
      </c>
      <c r="B21" s="174">
        <f>IF(ISNUMBER(VALUE(SUBSTITUTE(実質収支比率等に係る経年分析!F$49,"▲","-"))),ROUND(VALUE(SUBSTITUTE(実質収支比率等に係る経年分析!F$49,"▲","-")),2),NA())</f>
        <v>-19.829999999999998</v>
      </c>
      <c r="C21" s="174">
        <f>IF(ISNUMBER(VALUE(SUBSTITUTE(実質収支比率等に係る経年分析!G$49,"▲","-"))),ROUND(VALUE(SUBSTITUTE(実質収支比率等に係る経年分析!G$49,"▲","-")),2),NA())</f>
        <v>5.46</v>
      </c>
      <c r="D21" s="174">
        <f>IF(ISNUMBER(VALUE(SUBSTITUTE(実質収支比率等に係る経年分析!H$49,"▲","-"))),ROUND(VALUE(SUBSTITUTE(実質収支比率等に係る経年分析!H$49,"▲","-")),2),NA())</f>
        <v>-0.57999999999999996</v>
      </c>
      <c r="E21" s="174">
        <f>IF(ISNUMBER(VALUE(SUBSTITUTE(実質収支比率等に係る経年分析!I$49,"▲","-"))),ROUND(VALUE(SUBSTITUTE(実質収支比率等に係る経年分析!I$49,"▲","-")),2),NA())</f>
        <v>1.44</v>
      </c>
      <c r="F21" s="174">
        <f>IF(ISNUMBER(VALUE(SUBSTITUTE(実質収支比率等に係る経年分析!J$49,"▲","-"))),ROUND(VALUE(SUBSTITUTE(実質収支比率等に係る経年分析!J$49,"▲","-")),2),NA())</f>
        <v>-10.72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f>IF(ROUND(VALUE(SUBSTITUTE(連結実質赤字比率に係る赤字・黒字の構成分析!F$42,"▲", "-")), 2) &lt; 0, ABS(ROUND(VALUE(SUBSTITUTE(連結実質赤字比率に係る赤字・黒字の構成分析!F$42,"▲", "-")), 2)), NA())</f>
        <v>1.02</v>
      </c>
      <c r="C28" s="175" t="e">
        <f>IF(ROUND(VALUE(SUBSTITUTE(連結実質赤字比率に係る赤字・黒字の構成分析!F$42,"▲", "-")), 2) &gt;= 0, ABS(ROUND(VALUE(SUBSTITUTE(連結実質赤字比率に係る赤字・黒字の構成分析!F$42,"▲", "-")), 2)), NA())</f>
        <v>#N/A</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霊園管理事業特別会計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介護サービス特別会計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宅地造成事業特別会計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坂下ダム施設管理事業特別会計</v>
      </c>
      <c r="B33" s="175">
        <f>IF(ROUND(VALUE(SUBSTITUTE(連結実質赤字比率に係る赤字・黒字の構成分析!F$37,"▲", "-")), 2) &lt; 0, ABS(ROUND(VALUE(SUBSTITUTE(連結実質赤字比率に係る赤字・黒字の構成分析!F$37,"▲", "-")), 2)), NA())</f>
        <v>0.11</v>
      </c>
      <c r="C33" s="175" t="e">
        <f>IF(ROUND(VALUE(SUBSTITUTE(連結実質赤字比率に係る赤字・黒字の構成分析!F$37,"▲", "-")), 2) &gt;= 0, ABS(ROUND(VALUE(SUBSTITUTE(連結実質赤字比率に係る赤字・黒字の構成分析!F$37,"▲", "-")), 2)), NA())</f>
        <v>#N/A</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0.97</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0.89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1.23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7.65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11.76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10.42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13.53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156</v>
      </c>
      <c r="E42" s="176"/>
      <c r="F42" s="176"/>
      <c r="G42" s="176">
        <f>'実質公債費比率（分子）の構造'!L$52</f>
        <v>146</v>
      </c>
      <c r="H42" s="176"/>
      <c r="I42" s="176"/>
      <c r="J42" s="176">
        <f>'実質公債費比率（分子）の構造'!M$52</f>
        <v>140</v>
      </c>
      <c r="K42" s="176"/>
      <c r="L42" s="176"/>
      <c r="M42" s="176">
        <f>'実質公債費比率（分子）の構造'!N$52</f>
        <v>128</v>
      </c>
      <c r="N42" s="176"/>
      <c r="O42" s="176"/>
      <c r="P42" s="176">
        <f>'実質公債費比率（分子）の構造'!O$52</f>
        <v>115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30</v>
      </c>
      <c r="C45" s="176"/>
      <c r="D45" s="176"/>
      <c r="E45" s="176">
        <f>'実質公債費比率（分子）の構造'!L$49</f>
        <v>34</v>
      </c>
      <c r="F45" s="176"/>
      <c r="G45" s="176"/>
      <c r="H45" s="176">
        <f>'実質公債費比率（分子）の構造'!M$49</f>
        <v>41</v>
      </c>
      <c r="I45" s="176"/>
      <c r="J45" s="176"/>
      <c r="K45" s="176">
        <f>'実質公債費比率（分子）の構造'!N$49</f>
        <v>42</v>
      </c>
      <c r="L45" s="176"/>
      <c r="M45" s="176"/>
      <c r="N45" s="176">
        <f>'実質公債費比率（分子）の構造'!O$49</f>
        <v>41</v>
      </c>
      <c r="O45" s="176"/>
      <c r="P45" s="176"/>
    </row>
    <row r="46" spans="1:16" x14ac:dyDescent="0.15">
      <c r="A46" s="176" t="s">
        <v>64</v>
      </c>
      <c r="B46" s="176" t="str">
        <f>'実質公債費比率（分子）の構造'!K$48</f>
        <v>-</v>
      </c>
      <c r="C46" s="176"/>
      <c r="D46" s="176"/>
      <c r="E46" s="176" t="str">
        <f>'実質公債費比率（分子）の構造'!L$48</f>
        <v>-</v>
      </c>
      <c r="F46" s="176"/>
      <c r="G46" s="176"/>
      <c r="H46" s="176" t="str">
        <f>'実質公債費比率（分子）の構造'!M$48</f>
        <v>-</v>
      </c>
      <c r="I46" s="176"/>
      <c r="J46" s="176"/>
      <c r="K46" s="176" t="str">
        <f>'実質公債費比率（分子）の構造'!N$48</f>
        <v>-</v>
      </c>
      <c r="L46" s="176"/>
      <c r="M46" s="176"/>
      <c r="N46" s="176" t="str">
        <f>'実質公債費比率（分子）の構造'!O$48</f>
        <v>-</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t="str">
        <f>'実質公債費比率（分子）の構造'!K$45</f>
        <v>-</v>
      </c>
      <c r="C49" s="176"/>
      <c r="D49" s="176"/>
      <c r="E49" s="176" t="str">
        <f>'実質公債費比率（分子）の構造'!L$45</f>
        <v>-</v>
      </c>
      <c r="F49" s="176"/>
      <c r="G49" s="176"/>
      <c r="H49" s="176" t="str">
        <f>'実質公債費比率（分子）の構造'!M$45</f>
        <v>-</v>
      </c>
      <c r="I49" s="176"/>
      <c r="J49" s="176"/>
      <c r="K49" s="176" t="str">
        <f>'実質公債費比率（分子）の構造'!N$45</f>
        <v>-</v>
      </c>
      <c r="L49" s="176"/>
      <c r="M49" s="176"/>
      <c r="N49" s="176" t="str">
        <f>'実質公債費比率（分子）の構造'!O$45</f>
        <v>-</v>
      </c>
      <c r="O49" s="176"/>
      <c r="P49" s="176"/>
    </row>
    <row r="50" spans="1:16" x14ac:dyDescent="0.15">
      <c r="A50" s="176" t="s">
        <v>67</v>
      </c>
      <c r="B50" s="176" t="e">
        <f>NA()</f>
        <v>#N/A</v>
      </c>
      <c r="C50" s="176">
        <f>IF(ISNUMBER('実質公債費比率（分子）の構造'!K$53),'実質公債費比率（分子）の構造'!K$53,NA())</f>
        <v>-126</v>
      </c>
      <c r="D50" s="176" t="e">
        <f>NA()</f>
        <v>#N/A</v>
      </c>
      <c r="E50" s="176" t="e">
        <f>NA()</f>
        <v>#N/A</v>
      </c>
      <c r="F50" s="176">
        <f>IF(ISNUMBER('実質公債費比率（分子）の構造'!L$53),'実質公債費比率（分子）の構造'!L$53,NA())</f>
        <v>-112</v>
      </c>
      <c r="G50" s="176" t="e">
        <f>NA()</f>
        <v>#N/A</v>
      </c>
      <c r="H50" s="176" t="e">
        <f>NA()</f>
        <v>#N/A</v>
      </c>
      <c r="I50" s="176">
        <f>IF(ISNUMBER('実質公債費比率（分子）の構造'!M$53),'実質公債費比率（分子）の構造'!M$53,NA())</f>
        <v>-99</v>
      </c>
      <c r="J50" s="176" t="e">
        <f>NA()</f>
        <v>#N/A</v>
      </c>
      <c r="K50" s="176" t="e">
        <f>NA()</f>
        <v>#N/A</v>
      </c>
      <c r="L50" s="176">
        <f>IF(ISNUMBER('実質公債費比率（分子）の構造'!N$53),'実質公債費比率（分子）の構造'!N$53,NA())</f>
        <v>-86</v>
      </c>
      <c r="M50" s="176" t="e">
        <f>NA()</f>
        <v>#N/A</v>
      </c>
      <c r="N50" s="176" t="e">
        <f>NA()</f>
        <v>#N/A</v>
      </c>
      <c r="O50" s="176">
        <f>IF(ISNUMBER('実質公債費比率（分子）の構造'!O$53),'実質公債費比率（分子）の構造'!O$53,NA())</f>
        <v>-74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958</v>
      </c>
      <c r="E56" s="175"/>
      <c r="F56" s="175"/>
      <c r="G56" s="175">
        <f>'将来負担比率（分子）の構造'!J$52</f>
        <v>819</v>
      </c>
      <c r="H56" s="175"/>
      <c r="I56" s="175"/>
      <c r="J56" s="175">
        <f>'将来負担比率（分子）の構造'!K$52</f>
        <v>682</v>
      </c>
      <c r="K56" s="175"/>
      <c r="L56" s="175"/>
      <c r="M56" s="175">
        <f>'将来負担比率（分子）の構造'!L$52</f>
        <v>554</v>
      </c>
      <c r="N56" s="175"/>
      <c r="O56" s="175"/>
      <c r="P56" s="175">
        <f>'将来負担比率（分子）の構造'!M$52</f>
        <v>441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25978</v>
      </c>
      <c r="E58" s="175"/>
      <c r="F58" s="175"/>
      <c r="G58" s="175">
        <f>'将来負担比率（分子）の構造'!J$50</f>
        <v>33077</v>
      </c>
      <c r="H58" s="175"/>
      <c r="I58" s="175"/>
      <c r="J58" s="175">
        <f>'将来負担比率（分子）の構造'!K$50</f>
        <v>35918</v>
      </c>
      <c r="K58" s="175"/>
      <c r="L58" s="175"/>
      <c r="M58" s="175">
        <f>'将来負担比率（分子）の構造'!L$50</f>
        <v>38814</v>
      </c>
      <c r="N58" s="175"/>
      <c r="O58" s="175"/>
      <c r="P58" s="175">
        <f>'将来負担比率（分子）の構造'!M$50</f>
        <v>42298</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343</v>
      </c>
      <c r="C62" s="175"/>
      <c r="D62" s="175"/>
      <c r="E62" s="175">
        <f>'将来負担比率（分子）の構造'!J$45</f>
        <v>230</v>
      </c>
      <c r="F62" s="175"/>
      <c r="G62" s="175"/>
      <c r="H62" s="175">
        <f>'将来負担比率（分子）の構造'!K$45</f>
        <v>148</v>
      </c>
      <c r="I62" s="175"/>
      <c r="J62" s="175"/>
      <c r="K62" s="175">
        <f>'将来負担比率（分子）の構造'!L$45</f>
        <v>141</v>
      </c>
      <c r="L62" s="175"/>
      <c r="M62" s="175"/>
      <c r="N62" s="175">
        <f>'将来負担比率（分子）の構造'!M$45</f>
        <v>178</v>
      </c>
      <c r="O62" s="175"/>
      <c r="P62" s="175"/>
    </row>
    <row r="63" spans="1:16" x14ac:dyDescent="0.15">
      <c r="A63" s="175" t="s">
        <v>34</v>
      </c>
      <c r="B63" s="175">
        <f>'将来負担比率（分子）の構造'!I$44</f>
        <v>53</v>
      </c>
      <c r="C63" s="175"/>
      <c r="D63" s="175"/>
      <c r="E63" s="175">
        <f>'将来負担比率（分子）の構造'!J$44</f>
        <v>45</v>
      </c>
      <c r="F63" s="175"/>
      <c r="G63" s="175"/>
      <c r="H63" s="175">
        <f>'将来負担比率（分子）の構造'!K$44</f>
        <v>37</v>
      </c>
      <c r="I63" s="175"/>
      <c r="J63" s="175"/>
      <c r="K63" s="175">
        <f>'将来負担比率（分子）の構造'!L$44</f>
        <v>29</v>
      </c>
      <c r="L63" s="175"/>
      <c r="M63" s="175"/>
      <c r="N63" s="175">
        <f>'将来負担比率（分子）の構造'!M$44</f>
        <v>20</v>
      </c>
      <c r="O63" s="175"/>
      <c r="P63" s="175"/>
    </row>
    <row r="64" spans="1:16" x14ac:dyDescent="0.15">
      <c r="A64" s="175" t="s">
        <v>33</v>
      </c>
      <c r="B64" s="175" t="str">
        <f>'将来負担比率（分子）の構造'!I$43</f>
        <v>-</v>
      </c>
      <c r="C64" s="175"/>
      <c r="D64" s="175"/>
      <c r="E64" s="175" t="str">
        <f>'将来負担比率（分子）の構造'!J$43</f>
        <v>-</v>
      </c>
      <c r="F64" s="175"/>
      <c r="G64" s="175"/>
      <c r="H64" s="175" t="str">
        <f>'将来負担比率（分子）の構造'!K$43</f>
        <v>-</v>
      </c>
      <c r="I64" s="175"/>
      <c r="J64" s="175"/>
      <c r="K64" s="175" t="str">
        <f>'将来負担比率（分子）の構造'!L$43</f>
        <v>-</v>
      </c>
      <c r="L64" s="175"/>
      <c r="M64" s="175"/>
      <c r="N64" s="175" t="str">
        <f>'将来負担比率（分子）の構造'!M$43</f>
        <v>-</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t="str">
        <f>'将来負担比率（分子）の構造'!I$41</f>
        <v>-</v>
      </c>
      <c r="C66" s="175"/>
      <c r="D66" s="175"/>
      <c r="E66" s="175" t="str">
        <f>'将来負担比率（分子）の構造'!J$41</f>
        <v>-</v>
      </c>
      <c r="F66" s="175"/>
      <c r="G66" s="175"/>
      <c r="H66" s="175" t="str">
        <f>'将来負担比率（分子）の構造'!K$41</f>
        <v>-</v>
      </c>
      <c r="I66" s="175"/>
      <c r="J66" s="175"/>
      <c r="K66" s="175" t="str">
        <f>'将来負担比率（分子）の構造'!L$41</f>
        <v>-</v>
      </c>
      <c r="L66" s="175"/>
      <c r="M66" s="175"/>
      <c r="N66" s="175" t="str">
        <f>'将来負担比率（分子）の構造'!M$41</f>
        <v>-</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10167</v>
      </c>
      <c r="C72" s="179">
        <f>基金残高に係る経年分析!G55</f>
        <v>10164</v>
      </c>
      <c r="D72" s="179">
        <f>基金残高に係る経年分析!H55</f>
        <v>9956</v>
      </c>
    </row>
    <row r="73" spans="1:16" x14ac:dyDescent="0.15">
      <c r="A73" s="178" t="s">
        <v>74</v>
      </c>
      <c r="B73" s="179">
        <f>基金残高に係る経年分析!F56</f>
        <v>24</v>
      </c>
      <c r="C73" s="179">
        <f>基金残高に係る経年分析!G56</f>
        <v>24</v>
      </c>
      <c r="D73" s="179">
        <f>基金残高に係る経年分析!H56</f>
        <v>24</v>
      </c>
    </row>
    <row r="74" spans="1:16" x14ac:dyDescent="0.15">
      <c r="A74" s="178" t="s">
        <v>75</v>
      </c>
      <c r="B74" s="179">
        <f>基金残高に係る経年分析!F57</f>
        <v>96774</v>
      </c>
      <c r="C74" s="179">
        <f>基金残高に係る経年分析!G57</f>
        <v>94840</v>
      </c>
      <c r="D74" s="179">
        <f>基金残高に係る経年分析!H57</f>
        <v>89856</v>
      </c>
    </row>
  </sheetData>
  <sheetProtection algorithmName="SHA-512" hashValue="uWR+s+NWdXIX3qJ6Osf3NRSeDr3OOCIUH9cFnS9YEQjZ7FZonzsV8FrZLFa2iXAlsKG4/i4PPLXHes84wNZxqg==" saltValue="O4IOhC2oGCpRzP+o2tGe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Q39" sqref="AQ39:AY3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5475243</v>
      </c>
      <c r="S5" s="677"/>
      <c r="T5" s="677"/>
      <c r="U5" s="677"/>
      <c r="V5" s="677"/>
      <c r="W5" s="677"/>
      <c r="X5" s="677"/>
      <c r="Y5" s="702"/>
      <c r="Z5" s="715">
        <v>10.7</v>
      </c>
      <c r="AA5" s="715"/>
      <c r="AB5" s="715"/>
      <c r="AC5" s="715"/>
      <c r="AD5" s="716">
        <v>5475243</v>
      </c>
      <c r="AE5" s="716"/>
      <c r="AF5" s="716"/>
      <c r="AG5" s="716"/>
      <c r="AH5" s="716"/>
      <c r="AI5" s="716"/>
      <c r="AJ5" s="716"/>
      <c r="AK5" s="716"/>
      <c r="AL5" s="703">
        <v>91.8</v>
      </c>
      <c r="AM5" s="685"/>
      <c r="AN5" s="685"/>
      <c r="AO5" s="704"/>
      <c r="AP5" s="679" t="s">
        <v>216</v>
      </c>
      <c r="AQ5" s="680"/>
      <c r="AR5" s="680"/>
      <c r="AS5" s="680"/>
      <c r="AT5" s="680"/>
      <c r="AU5" s="680"/>
      <c r="AV5" s="680"/>
      <c r="AW5" s="680"/>
      <c r="AX5" s="680"/>
      <c r="AY5" s="680"/>
      <c r="AZ5" s="680"/>
      <c r="BA5" s="680"/>
      <c r="BB5" s="680"/>
      <c r="BC5" s="680"/>
      <c r="BD5" s="680"/>
      <c r="BE5" s="680"/>
      <c r="BF5" s="681"/>
      <c r="BG5" s="621">
        <v>5475243</v>
      </c>
      <c r="BH5" s="622"/>
      <c r="BI5" s="622"/>
      <c r="BJ5" s="622"/>
      <c r="BK5" s="622"/>
      <c r="BL5" s="622"/>
      <c r="BM5" s="622"/>
      <c r="BN5" s="623"/>
      <c r="BO5" s="659">
        <v>100</v>
      </c>
      <c r="BP5" s="659"/>
      <c r="BQ5" s="659"/>
      <c r="BR5" s="659"/>
      <c r="BS5" s="660" t="s">
        <v>112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66685</v>
      </c>
      <c r="S6" s="622"/>
      <c r="T6" s="622"/>
      <c r="U6" s="622"/>
      <c r="V6" s="622"/>
      <c r="W6" s="622"/>
      <c r="X6" s="622"/>
      <c r="Y6" s="623"/>
      <c r="Z6" s="659">
        <v>0.1</v>
      </c>
      <c r="AA6" s="659"/>
      <c r="AB6" s="659"/>
      <c r="AC6" s="659"/>
      <c r="AD6" s="660">
        <v>66685</v>
      </c>
      <c r="AE6" s="660"/>
      <c r="AF6" s="660"/>
      <c r="AG6" s="660"/>
      <c r="AH6" s="660"/>
      <c r="AI6" s="660"/>
      <c r="AJ6" s="660"/>
      <c r="AK6" s="660"/>
      <c r="AL6" s="624">
        <v>1.1000000000000001</v>
      </c>
      <c r="AM6" s="625"/>
      <c r="AN6" s="625"/>
      <c r="AO6" s="661"/>
      <c r="AP6" s="618" t="s">
        <v>221</v>
      </c>
      <c r="AQ6" s="619"/>
      <c r="AR6" s="619"/>
      <c r="AS6" s="619"/>
      <c r="AT6" s="619"/>
      <c r="AU6" s="619"/>
      <c r="AV6" s="619"/>
      <c r="AW6" s="619"/>
      <c r="AX6" s="619"/>
      <c r="AY6" s="619"/>
      <c r="AZ6" s="619"/>
      <c r="BA6" s="619"/>
      <c r="BB6" s="619"/>
      <c r="BC6" s="619"/>
      <c r="BD6" s="619"/>
      <c r="BE6" s="619"/>
      <c r="BF6" s="620"/>
      <c r="BG6" s="621">
        <v>5475243</v>
      </c>
      <c r="BH6" s="622"/>
      <c r="BI6" s="622"/>
      <c r="BJ6" s="622"/>
      <c r="BK6" s="622"/>
      <c r="BL6" s="622"/>
      <c r="BM6" s="622"/>
      <c r="BN6" s="623"/>
      <c r="BO6" s="659">
        <v>100</v>
      </c>
      <c r="BP6" s="659"/>
      <c r="BQ6" s="659"/>
      <c r="BR6" s="659"/>
      <c r="BS6" s="660" t="s">
        <v>112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90604</v>
      </c>
      <c r="CS6" s="622"/>
      <c r="CT6" s="622"/>
      <c r="CU6" s="622"/>
      <c r="CV6" s="622"/>
      <c r="CW6" s="622"/>
      <c r="CX6" s="622"/>
      <c r="CY6" s="623"/>
      <c r="CZ6" s="703">
        <v>0.2</v>
      </c>
      <c r="DA6" s="685"/>
      <c r="DB6" s="685"/>
      <c r="DC6" s="705"/>
      <c r="DD6" s="627" t="s">
        <v>112</v>
      </c>
      <c r="DE6" s="622"/>
      <c r="DF6" s="622"/>
      <c r="DG6" s="622"/>
      <c r="DH6" s="622"/>
      <c r="DI6" s="622"/>
      <c r="DJ6" s="622"/>
      <c r="DK6" s="622"/>
      <c r="DL6" s="622"/>
      <c r="DM6" s="622"/>
      <c r="DN6" s="622"/>
      <c r="DO6" s="622"/>
      <c r="DP6" s="623"/>
      <c r="DQ6" s="627">
        <v>90604</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223</v>
      </c>
      <c r="S7" s="622"/>
      <c r="T7" s="622"/>
      <c r="U7" s="622"/>
      <c r="V7" s="622"/>
      <c r="W7" s="622"/>
      <c r="X7" s="622"/>
      <c r="Y7" s="623"/>
      <c r="Z7" s="659">
        <v>0</v>
      </c>
      <c r="AA7" s="659"/>
      <c r="AB7" s="659"/>
      <c r="AC7" s="659"/>
      <c r="AD7" s="660">
        <v>223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489816</v>
      </c>
      <c r="BH7" s="622"/>
      <c r="BI7" s="622"/>
      <c r="BJ7" s="622"/>
      <c r="BK7" s="622"/>
      <c r="BL7" s="622"/>
      <c r="BM7" s="622"/>
      <c r="BN7" s="623"/>
      <c r="BO7" s="659">
        <v>8.9</v>
      </c>
      <c r="BP7" s="659"/>
      <c r="BQ7" s="659"/>
      <c r="BR7" s="659"/>
      <c r="BS7" s="660" t="s">
        <v>112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16154492</v>
      </c>
      <c r="CS7" s="622"/>
      <c r="CT7" s="622"/>
      <c r="CU7" s="622"/>
      <c r="CV7" s="622"/>
      <c r="CW7" s="622"/>
      <c r="CX7" s="622"/>
      <c r="CY7" s="623"/>
      <c r="CZ7" s="659">
        <v>43.1</v>
      </c>
      <c r="DA7" s="659"/>
      <c r="DB7" s="659"/>
      <c r="DC7" s="659"/>
      <c r="DD7" s="627">
        <v>2296098</v>
      </c>
      <c r="DE7" s="622"/>
      <c r="DF7" s="622"/>
      <c r="DG7" s="622"/>
      <c r="DH7" s="622"/>
      <c r="DI7" s="622"/>
      <c r="DJ7" s="622"/>
      <c r="DK7" s="622"/>
      <c r="DL7" s="622"/>
      <c r="DM7" s="622"/>
      <c r="DN7" s="622"/>
      <c r="DO7" s="622"/>
      <c r="DP7" s="623"/>
      <c r="DQ7" s="627">
        <v>6362354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2908</v>
      </c>
      <c r="S8" s="622"/>
      <c r="T8" s="622"/>
      <c r="U8" s="622"/>
      <c r="V8" s="622"/>
      <c r="W8" s="622"/>
      <c r="X8" s="622"/>
      <c r="Y8" s="623"/>
      <c r="Z8" s="659">
        <v>0</v>
      </c>
      <c r="AA8" s="659"/>
      <c r="AB8" s="659"/>
      <c r="AC8" s="659"/>
      <c r="AD8" s="660">
        <v>2908</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3131</v>
      </c>
      <c r="BH8" s="622"/>
      <c r="BI8" s="622"/>
      <c r="BJ8" s="622"/>
      <c r="BK8" s="622"/>
      <c r="BL8" s="622"/>
      <c r="BM8" s="622"/>
      <c r="BN8" s="623"/>
      <c r="BO8" s="659">
        <v>0.1</v>
      </c>
      <c r="BP8" s="659"/>
      <c r="BQ8" s="659"/>
      <c r="BR8" s="659"/>
      <c r="BS8" s="660" t="s">
        <v>112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1749898</v>
      </c>
      <c r="CS8" s="622"/>
      <c r="CT8" s="622"/>
      <c r="CU8" s="622"/>
      <c r="CV8" s="622"/>
      <c r="CW8" s="622"/>
      <c r="CX8" s="622"/>
      <c r="CY8" s="623"/>
      <c r="CZ8" s="659">
        <v>4.7</v>
      </c>
      <c r="DA8" s="659"/>
      <c r="DB8" s="659"/>
      <c r="DC8" s="659"/>
      <c r="DD8" s="627" t="s">
        <v>112</v>
      </c>
      <c r="DE8" s="622"/>
      <c r="DF8" s="622"/>
      <c r="DG8" s="622"/>
      <c r="DH8" s="622"/>
      <c r="DI8" s="622"/>
      <c r="DJ8" s="622"/>
      <c r="DK8" s="622"/>
      <c r="DL8" s="622"/>
      <c r="DM8" s="622"/>
      <c r="DN8" s="622"/>
      <c r="DO8" s="622"/>
      <c r="DP8" s="623"/>
      <c r="DQ8" s="627">
        <v>1194088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3087</v>
      </c>
      <c r="S9" s="622"/>
      <c r="T9" s="622"/>
      <c r="U9" s="622"/>
      <c r="V9" s="622"/>
      <c r="W9" s="622"/>
      <c r="X9" s="622"/>
      <c r="Y9" s="623"/>
      <c r="Z9" s="659">
        <v>0</v>
      </c>
      <c r="AA9" s="659"/>
      <c r="AB9" s="659"/>
      <c r="AC9" s="659"/>
      <c r="AD9" s="660">
        <v>3087</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299470</v>
      </c>
      <c r="BH9" s="622"/>
      <c r="BI9" s="622"/>
      <c r="BJ9" s="622"/>
      <c r="BK9" s="622"/>
      <c r="BL9" s="622"/>
      <c r="BM9" s="622"/>
      <c r="BN9" s="623"/>
      <c r="BO9" s="659">
        <v>5.5</v>
      </c>
      <c r="BP9" s="659"/>
      <c r="BQ9" s="659"/>
      <c r="BR9" s="659"/>
      <c r="BS9" s="660" t="s">
        <v>112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829903</v>
      </c>
      <c r="CS9" s="622"/>
      <c r="CT9" s="622"/>
      <c r="CU9" s="622"/>
      <c r="CV9" s="622"/>
      <c r="CW9" s="622"/>
      <c r="CX9" s="622"/>
      <c r="CY9" s="623"/>
      <c r="CZ9" s="659">
        <v>2.2000000000000002</v>
      </c>
      <c r="DA9" s="659"/>
      <c r="DB9" s="659"/>
      <c r="DC9" s="659"/>
      <c r="DD9" s="627">
        <v>22699</v>
      </c>
      <c r="DE9" s="622"/>
      <c r="DF9" s="622"/>
      <c r="DG9" s="622"/>
      <c r="DH9" s="622"/>
      <c r="DI9" s="622"/>
      <c r="DJ9" s="622"/>
      <c r="DK9" s="622"/>
      <c r="DL9" s="622"/>
      <c r="DM9" s="622"/>
      <c r="DN9" s="622"/>
      <c r="DO9" s="622"/>
      <c r="DP9" s="623"/>
      <c r="DQ9" s="627">
        <v>723208</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112</v>
      </c>
      <c r="S10" s="622"/>
      <c r="T10" s="622"/>
      <c r="U10" s="622"/>
      <c r="V10" s="622"/>
      <c r="W10" s="622"/>
      <c r="X10" s="622"/>
      <c r="Y10" s="623"/>
      <c r="Z10" s="659" t="s">
        <v>112</v>
      </c>
      <c r="AA10" s="659"/>
      <c r="AB10" s="659"/>
      <c r="AC10" s="659"/>
      <c r="AD10" s="660" t="s">
        <v>112</v>
      </c>
      <c r="AE10" s="660"/>
      <c r="AF10" s="660"/>
      <c r="AG10" s="660"/>
      <c r="AH10" s="660"/>
      <c r="AI10" s="660"/>
      <c r="AJ10" s="660"/>
      <c r="AK10" s="660"/>
      <c r="AL10" s="624" t="s">
        <v>112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43808</v>
      </c>
      <c r="BH10" s="622"/>
      <c r="BI10" s="622"/>
      <c r="BJ10" s="622"/>
      <c r="BK10" s="622"/>
      <c r="BL10" s="622"/>
      <c r="BM10" s="622"/>
      <c r="BN10" s="623"/>
      <c r="BO10" s="659">
        <v>0.8</v>
      </c>
      <c r="BP10" s="659"/>
      <c r="BQ10" s="659"/>
      <c r="BR10" s="659"/>
      <c r="BS10" s="660" t="s">
        <v>112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t="s">
        <v>112</v>
      </c>
      <c r="CS10" s="622"/>
      <c r="CT10" s="622"/>
      <c r="CU10" s="622"/>
      <c r="CV10" s="622"/>
      <c r="CW10" s="622"/>
      <c r="CX10" s="622"/>
      <c r="CY10" s="623"/>
      <c r="CZ10" s="659" t="s">
        <v>112</v>
      </c>
      <c r="DA10" s="659"/>
      <c r="DB10" s="659"/>
      <c r="DC10" s="659"/>
      <c r="DD10" s="627" t="s">
        <v>112</v>
      </c>
      <c r="DE10" s="622"/>
      <c r="DF10" s="622"/>
      <c r="DG10" s="622"/>
      <c r="DH10" s="622"/>
      <c r="DI10" s="622"/>
      <c r="DJ10" s="622"/>
      <c r="DK10" s="622"/>
      <c r="DL10" s="622"/>
      <c r="DM10" s="622"/>
      <c r="DN10" s="622"/>
      <c r="DO10" s="622"/>
      <c r="DP10" s="623"/>
      <c r="DQ10" s="627" t="s">
        <v>112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314090</v>
      </c>
      <c r="S11" s="622"/>
      <c r="T11" s="622"/>
      <c r="U11" s="622"/>
      <c r="V11" s="622"/>
      <c r="W11" s="622"/>
      <c r="X11" s="622"/>
      <c r="Y11" s="623"/>
      <c r="Z11" s="624">
        <v>0.6</v>
      </c>
      <c r="AA11" s="625"/>
      <c r="AB11" s="625"/>
      <c r="AC11" s="626"/>
      <c r="AD11" s="627">
        <v>314090</v>
      </c>
      <c r="AE11" s="622"/>
      <c r="AF11" s="622"/>
      <c r="AG11" s="622"/>
      <c r="AH11" s="622"/>
      <c r="AI11" s="622"/>
      <c r="AJ11" s="622"/>
      <c r="AK11" s="623"/>
      <c r="AL11" s="624">
        <v>5.3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143407</v>
      </c>
      <c r="BH11" s="622"/>
      <c r="BI11" s="622"/>
      <c r="BJ11" s="622"/>
      <c r="BK11" s="622"/>
      <c r="BL11" s="622"/>
      <c r="BM11" s="622"/>
      <c r="BN11" s="623"/>
      <c r="BO11" s="659">
        <v>2.6</v>
      </c>
      <c r="BP11" s="659"/>
      <c r="BQ11" s="659"/>
      <c r="BR11" s="659"/>
      <c r="BS11" s="660" t="s">
        <v>112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2119128</v>
      </c>
      <c r="CS11" s="622"/>
      <c r="CT11" s="622"/>
      <c r="CU11" s="622"/>
      <c r="CV11" s="622"/>
      <c r="CW11" s="622"/>
      <c r="CX11" s="622"/>
      <c r="CY11" s="623"/>
      <c r="CZ11" s="659">
        <v>5.7</v>
      </c>
      <c r="DA11" s="659"/>
      <c r="DB11" s="659"/>
      <c r="DC11" s="659"/>
      <c r="DD11" s="627">
        <v>1400604</v>
      </c>
      <c r="DE11" s="622"/>
      <c r="DF11" s="622"/>
      <c r="DG11" s="622"/>
      <c r="DH11" s="622"/>
      <c r="DI11" s="622"/>
      <c r="DJ11" s="622"/>
      <c r="DK11" s="622"/>
      <c r="DL11" s="622"/>
      <c r="DM11" s="622"/>
      <c r="DN11" s="622"/>
      <c r="DO11" s="622"/>
      <c r="DP11" s="623"/>
      <c r="DQ11" s="627">
        <v>640978</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112</v>
      </c>
      <c r="S12" s="622"/>
      <c r="T12" s="622"/>
      <c r="U12" s="622"/>
      <c r="V12" s="622"/>
      <c r="W12" s="622"/>
      <c r="X12" s="622"/>
      <c r="Y12" s="623"/>
      <c r="Z12" s="659" t="s">
        <v>112</v>
      </c>
      <c r="AA12" s="659"/>
      <c r="AB12" s="659"/>
      <c r="AC12" s="659"/>
      <c r="AD12" s="660" t="s">
        <v>112</v>
      </c>
      <c r="AE12" s="660"/>
      <c r="AF12" s="660"/>
      <c r="AG12" s="660"/>
      <c r="AH12" s="660"/>
      <c r="AI12" s="660"/>
      <c r="AJ12" s="660"/>
      <c r="AK12" s="660"/>
      <c r="AL12" s="624" t="s">
        <v>112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4957360</v>
      </c>
      <c r="BH12" s="622"/>
      <c r="BI12" s="622"/>
      <c r="BJ12" s="622"/>
      <c r="BK12" s="622"/>
      <c r="BL12" s="622"/>
      <c r="BM12" s="622"/>
      <c r="BN12" s="623"/>
      <c r="BO12" s="659">
        <v>90.5</v>
      </c>
      <c r="BP12" s="659"/>
      <c r="BQ12" s="659"/>
      <c r="BR12" s="659"/>
      <c r="BS12" s="660" t="s">
        <v>112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5308193</v>
      </c>
      <c r="CS12" s="622"/>
      <c r="CT12" s="622"/>
      <c r="CU12" s="622"/>
      <c r="CV12" s="622"/>
      <c r="CW12" s="622"/>
      <c r="CX12" s="622"/>
      <c r="CY12" s="623"/>
      <c r="CZ12" s="659">
        <v>14.2</v>
      </c>
      <c r="DA12" s="659"/>
      <c r="DB12" s="659"/>
      <c r="DC12" s="659"/>
      <c r="DD12" s="627">
        <v>3139188</v>
      </c>
      <c r="DE12" s="622"/>
      <c r="DF12" s="622"/>
      <c r="DG12" s="622"/>
      <c r="DH12" s="622"/>
      <c r="DI12" s="622"/>
      <c r="DJ12" s="622"/>
      <c r="DK12" s="622"/>
      <c r="DL12" s="622"/>
      <c r="DM12" s="622"/>
      <c r="DN12" s="622"/>
      <c r="DO12" s="622"/>
      <c r="DP12" s="623"/>
      <c r="DQ12" s="627">
        <v>2761858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112</v>
      </c>
      <c r="S13" s="622"/>
      <c r="T13" s="622"/>
      <c r="U13" s="622"/>
      <c r="V13" s="622"/>
      <c r="W13" s="622"/>
      <c r="X13" s="622"/>
      <c r="Y13" s="623"/>
      <c r="Z13" s="659" t="s">
        <v>112</v>
      </c>
      <c r="AA13" s="659"/>
      <c r="AB13" s="659"/>
      <c r="AC13" s="659"/>
      <c r="AD13" s="660" t="s">
        <v>112</v>
      </c>
      <c r="AE13" s="660"/>
      <c r="AF13" s="660"/>
      <c r="AG13" s="660"/>
      <c r="AH13" s="660"/>
      <c r="AI13" s="660"/>
      <c r="AJ13" s="660"/>
      <c r="AK13" s="660"/>
      <c r="AL13" s="624" t="s">
        <v>112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4951242</v>
      </c>
      <c r="BH13" s="622"/>
      <c r="BI13" s="622"/>
      <c r="BJ13" s="622"/>
      <c r="BK13" s="622"/>
      <c r="BL13" s="622"/>
      <c r="BM13" s="622"/>
      <c r="BN13" s="623"/>
      <c r="BO13" s="659">
        <v>90.4</v>
      </c>
      <c r="BP13" s="659"/>
      <c r="BQ13" s="659"/>
      <c r="BR13" s="659"/>
      <c r="BS13" s="660" t="s">
        <v>112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6755394</v>
      </c>
      <c r="CS13" s="622"/>
      <c r="CT13" s="622"/>
      <c r="CU13" s="622"/>
      <c r="CV13" s="622"/>
      <c r="CW13" s="622"/>
      <c r="CX13" s="622"/>
      <c r="CY13" s="623"/>
      <c r="CZ13" s="659">
        <v>18</v>
      </c>
      <c r="DA13" s="659"/>
      <c r="DB13" s="659"/>
      <c r="DC13" s="659"/>
      <c r="DD13" s="627">
        <v>5853879</v>
      </c>
      <c r="DE13" s="622"/>
      <c r="DF13" s="622"/>
      <c r="DG13" s="622"/>
      <c r="DH13" s="622"/>
      <c r="DI13" s="622"/>
      <c r="DJ13" s="622"/>
      <c r="DK13" s="622"/>
      <c r="DL13" s="622"/>
      <c r="DM13" s="622"/>
      <c r="DN13" s="622"/>
      <c r="DO13" s="622"/>
      <c r="DP13" s="623"/>
      <c r="DQ13" s="627">
        <v>699036</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747</v>
      </c>
      <c r="S14" s="622"/>
      <c r="T14" s="622"/>
      <c r="U14" s="622"/>
      <c r="V14" s="622"/>
      <c r="W14" s="622"/>
      <c r="X14" s="622"/>
      <c r="Y14" s="623"/>
      <c r="Z14" s="659">
        <v>0</v>
      </c>
      <c r="AA14" s="659"/>
      <c r="AB14" s="659"/>
      <c r="AC14" s="659"/>
      <c r="AD14" s="660">
        <v>747</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12512</v>
      </c>
      <c r="BH14" s="622"/>
      <c r="BI14" s="622"/>
      <c r="BJ14" s="622"/>
      <c r="BK14" s="622"/>
      <c r="BL14" s="622"/>
      <c r="BM14" s="622"/>
      <c r="BN14" s="623"/>
      <c r="BO14" s="659">
        <v>0.2</v>
      </c>
      <c r="BP14" s="659"/>
      <c r="BQ14" s="659"/>
      <c r="BR14" s="659"/>
      <c r="BS14" s="660" t="s">
        <v>112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248758</v>
      </c>
      <c r="CS14" s="622"/>
      <c r="CT14" s="622"/>
      <c r="CU14" s="622"/>
      <c r="CV14" s="622"/>
      <c r="CW14" s="622"/>
      <c r="CX14" s="622"/>
      <c r="CY14" s="623"/>
      <c r="CZ14" s="659">
        <v>0.7</v>
      </c>
      <c r="DA14" s="659"/>
      <c r="DB14" s="659"/>
      <c r="DC14" s="659"/>
      <c r="DD14" s="627">
        <v>6129</v>
      </c>
      <c r="DE14" s="622"/>
      <c r="DF14" s="622"/>
      <c r="DG14" s="622"/>
      <c r="DH14" s="622"/>
      <c r="DI14" s="622"/>
      <c r="DJ14" s="622"/>
      <c r="DK14" s="622"/>
      <c r="DL14" s="622"/>
      <c r="DM14" s="622"/>
      <c r="DN14" s="622"/>
      <c r="DO14" s="622"/>
      <c r="DP14" s="623"/>
      <c r="DQ14" s="627">
        <v>248758</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112</v>
      </c>
      <c r="S15" s="622"/>
      <c r="T15" s="622"/>
      <c r="U15" s="622"/>
      <c r="V15" s="622"/>
      <c r="W15" s="622"/>
      <c r="X15" s="622"/>
      <c r="Y15" s="623"/>
      <c r="Z15" s="659" t="s">
        <v>112</v>
      </c>
      <c r="AA15" s="659"/>
      <c r="AB15" s="659"/>
      <c r="AC15" s="659"/>
      <c r="AD15" s="660" t="s">
        <v>112</v>
      </c>
      <c r="AE15" s="660"/>
      <c r="AF15" s="660"/>
      <c r="AG15" s="660"/>
      <c r="AH15" s="660"/>
      <c r="AI15" s="660"/>
      <c r="AJ15" s="660"/>
      <c r="AK15" s="660"/>
      <c r="AL15" s="624" t="s">
        <v>112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15555</v>
      </c>
      <c r="BH15" s="622"/>
      <c r="BI15" s="622"/>
      <c r="BJ15" s="622"/>
      <c r="BK15" s="622"/>
      <c r="BL15" s="622"/>
      <c r="BM15" s="622"/>
      <c r="BN15" s="623"/>
      <c r="BO15" s="659">
        <v>0.3</v>
      </c>
      <c r="BP15" s="659"/>
      <c r="BQ15" s="659"/>
      <c r="BR15" s="659"/>
      <c r="BS15" s="660" t="s">
        <v>112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3736962</v>
      </c>
      <c r="CS15" s="622"/>
      <c r="CT15" s="622"/>
      <c r="CU15" s="622"/>
      <c r="CV15" s="622"/>
      <c r="CW15" s="622"/>
      <c r="CX15" s="622"/>
      <c r="CY15" s="623"/>
      <c r="CZ15" s="659">
        <v>10</v>
      </c>
      <c r="DA15" s="659"/>
      <c r="DB15" s="659"/>
      <c r="DC15" s="659"/>
      <c r="DD15" s="627">
        <v>3110929</v>
      </c>
      <c r="DE15" s="622"/>
      <c r="DF15" s="622"/>
      <c r="DG15" s="622"/>
      <c r="DH15" s="622"/>
      <c r="DI15" s="622"/>
      <c r="DJ15" s="622"/>
      <c r="DK15" s="622"/>
      <c r="DL15" s="622"/>
      <c r="DM15" s="622"/>
      <c r="DN15" s="622"/>
      <c r="DO15" s="622"/>
      <c r="DP15" s="623"/>
      <c r="DQ15" s="627">
        <v>1665843</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5489</v>
      </c>
      <c r="S16" s="622"/>
      <c r="T16" s="622"/>
      <c r="U16" s="622"/>
      <c r="V16" s="622"/>
      <c r="W16" s="622"/>
      <c r="X16" s="622"/>
      <c r="Y16" s="623"/>
      <c r="Z16" s="659">
        <v>0</v>
      </c>
      <c r="AA16" s="659"/>
      <c r="AB16" s="659"/>
      <c r="AC16" s="659"/>
      <c r="AD16" s="660">
        <v>5489</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112</v>
      </c>
      <c r="BH16" s="622"/>
      <c r="BI16" s="622"/>
      <c r="BJ16" s="622"/>
      <c r="BK16" s="622"/>
      <c r="BL16" s="622"/>
      <c r="BM16" s="622"/>
      <c r="BN16" s="623"/>
      <c r="BO16" s="659" t="s">
        <v>112</v>
      </c>
      <c r="BP16" s="659"/>
      <c r="BQ16" s="659"/>
      <c r="BR16" s="659"/>
      <c r="BS16" s="660" t="s">
        <v>112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453892</v>
      </c>
      <c r="CS16" s="622"/>
      <c r="CT16" s="622"/>
      <c r="CU16" s="622"/>
      <c r="CV16" s="622"/>
      <c r="CW16" s="622"/>
      <c r="CX16" s="622"/>
      <c r="CY16" s="623"/>
      <c r="CZ16" s="659">
        <v>1.2</v>
      </c>
      <c r="DA16" s="659"/>
      <c r="DB16" s="659"/>
      <c r="DC16" s="659"/>
      <c r="DD16" s="627" t="s">
        <v>112</v>
      </c>
      <c r="DE16" s="622"/>
      <c r="DF16" s="622"/>
      <c r="DG16" s="622"/>
      <c r="DH16" s="622"/>
      <c r="DI16" s="622"/>
      <c r="DJ16" s="622"/>
      <c r="DK16" s="622"/>
      <c r="DL16" s="622"/>
      <c r="DM16" s="622"/>
      <c r="DN16" s="622"/>
      <c r="DO16" s="622"/>
      <c r="DP16" s="623"/>
      <c r="DQ16" s="627">
        <v>453892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46995</v>
      </c>
      <c r="S17" s="622"/>
      <c r="T17" s="622"/>
      <c r="U17" s="622"/>
      <c r="V17" s="622"/>
      <c r="W17" s="622"/>
      <c r="X17" s="622"/>
      <c r="Y17" s="623"/>
      <c r="Z17" s="659">
        <v>0.1</v>
      </c>
      <c r="AA17" s="659"/>
      <c r="AB17" s="659"/>
      <c r="AC17" s="659"/>
      <c r="AD17" s="660">
        <v>46995</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112</v>
      </c>
      <c r="BH17" s="622"/>
      <c r="BI17" s="622"/>
      <c r="BJ17" s="622"/>
      <c r="BK17" s="622"/>
      <c r="BL17" s="622"/>
      <c r="BM17" s="622"/>
      <c r="BN17" s="623"/>
      <c r="BO17" s="659" t="s">
        <v>112</v>
      </c>
      <c r="BP17" s="659"/>
      <c r="BQ17" s="659"/>
      <c r="BR17" s="659"/>
      <c r="BS17" s="660" t="s">
        <v>112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t="s">
        <v>112</v>
      </c>
      <c r="CS17" s="622"/>
      <c r="CT17" s="622"/>
      <c r="CU17" s="622"/>
      <c r="CV17" s="622"/>
      <c r="CW17" s="622"/>
      <c r="CX17" s="622"/>
      <c r="CY17" s="623"/>
      <c r="CZ17" s="659" t="s">
        <v>112</v>
      </c>
      <c r="DA17" s="659"/>
      <c r="DB17" s="659"/>
      <c r="DC17" s="659"/>
      <c r="DD17" s="627" t="s">
        <v>112</v>
      </c>
      <c r="DE17" s="622"/>
      <c r="DF17" s="622"/>
      <c r="DG17" s="622"/>
      <c r="DH17" s="622"/>
      <c r="DI17" s="622"/>
      <c r="DJ17" s="622"/>
      <c r="DK17" s="622"/>
      <c r="DL17" s="622"/>
      <c r="DM17" s="622"/>
      <c r="DN17" s="622"/>
      <c r="DO17" s="622"/>
      <c r="DP17" s="623"/>
      <c r="DQ17" s="627" t="s">
        <v>112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6067</v>
      </c>
      <c r="S18" s="622"/>
      <c r="T18" s="622"/>
      <c r="U18" s="622"/>
      <c r="V18" s="622"/>
      <c r="W18" s="622"/>
      <c r="X18" s="622"/>
      <c r="Y18" s="623"/>
      <c r="Z18" s="659">
        <v>0</v>
      </c>
      <c r="AA18" s="659"/>
      <c r="AB18" s="659"/>
      <c r="AC18" s="659"/>
      <c r="AD18" s="660">
        <v>6067</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112</v>
      </c>
      <c r="BH18" s="622"/>
      <c r="BI18" s="622"/>
      <c r="BJ18" s="622"/>
      <c r="BK18" s="622"/>
      <c r="BL18" s="622"/>
      <c r="BM18" s="622"/>
      <c r="BN18" s="623"/>
      <c r="BO18" s="659" t="s">
        <v>112</v>
      </c>
      <c r="BP18" s="659"/>
      <c r="BQ18" s="659"/>
      <c r="BR18" s="659"/>
      <c r="BS18" s="660" t="s">
        <v>112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112</v>
      </c>
      <c r="CS18" s="622"/>
      <c r="CT18" s="622"/>
      <c r="CU18" s="622"/>
      <c r="CV18" s="622"/>
      <c r="CW18" s="622"/>
      <c r="CX18" s="622"/>
      <c r="CY18" s="623"/>
      <c r="CZ18" s="659" t="s">
        <v>112</v>
      </c>
      <c r="DA18" s="659"/>
      <c r="DB18" s="659"/>
      <c r="DC18" s="659"/>
      <c r="DD18" s="627" t="s">
        <v>112</v>
      </c>
      <c r="DE18" s="622"/>
      <c r="DF18" s="622"/>
      <c r="DG18" s="622"/>
      <c r="DH18" s="622"/>
      <c r="DI18" s="622"/>
      <c r="DJ18" s="622"/>
      <c r="DK18" s="622"/>
      <c r="DL18" s="622"/>
      <c r="DM18" s="622"/>
      <c r="DN18" s="622"/>
      <c r="DO18" s="622"/>
      <c r="DP18" s="623"/>
      <c r="DQ18" s="627" t="s">
        <v>112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6067</v>
      </c>
      <c r="S19" s="622"/>
      <c r="T19" s="622"/>
      <c r="U19" s="622"/>
      <c r="V19" s="622"/>
      <c r="W19" s="622"/>
      <c r="X19" s="622"/>
      <c r="Y19" s="623"/>
      <c r="Z19" s="659">
        <v>0</v>
      </c>
      <c r="AA19" s="659"/>
      <c r="AB19" s="659"/>
      <c r="AC19" s="659"/>
      <c r="AD19" s="660">
        <v>6067</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t="s">
        <v>112</v>
      </c>
      <c r="BH19" s="622"/>
      <c r="BI19" s="622"/>
      <c r="BJ19" s="622"/>
      <c r="BK19" s="622"/>
      <c r="BL19" s="622"/>
      <c r="BM19" s="622"/>
      <c r="BN19" s="623"/>
      <c r="BO19" s="659" t="s">
        <v>112</v>
      </c>
      <c r="BP19" s="659"/>
      <c r="BQ19" s="659"/>
      <c r="BR19" s="659"/>
      <c r="BS19" s="660" t="s">
        <v>112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112</v>
      </c>
      <c r="CS19" s="622"/>
      <c r="CT19" s="622"/>
      <c r="CU19" s="622"/>
      <c r="CV19" s="622"/>
      <c r="CW19" s="622"/>
      <c r="CX19" s="622"/>
      <c r="CY19" s="623"/>
      <c r="CZ19" s="659" t="s">
        <v>112</v>
      </c>
      <c r="DA19" s="659"/>
      <c r="DB19" s="659"/>
      <c r="DC19" s="659"/>
      <c r="DD19" s="627" t="s">
        <v>112</v>
      </c>
      <c r="DE19" s="622"/>
      <c r="DF19" s="622"/>
      <c r="DG19" s="622"/>
      <c r="DH19" s="622"/>
      <c r="DI19" s="622"/>
      <c r="DJ19" s="622"/>
      <c r="DK19" s="622"/>
      <c r="DL19" s="622"/>
      <c r="DM19" s="622"/>
      <c r="DN19" s="622"/>
      <c r="DO19" s="622"/>
      <c r="DP19" s="623"/>
      <c r="DQ19" s="627" t="s">
        <v>112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t="s">
        <v>112</v>
      </c>
      <c r="S20" s="622"/>
      <c r="T20" s="622"/>
      <c r="U20" s="622"/>
      <c r="V20" s="622"/>
      <c r="W20" s="622"/>
      <c r="X20" s="622"/>
      <c r="Y20" s="623"/>
      <c r="Z20" s="659" t="s">
        <v>112</v>
      </c>
      <c r="AA20" s="659"/>
      <c r="AB20" s="659"/>
      <c r="AC20" s="659"/>
      <c r="AD20" s="660" t="s">
        <v>112</v>
      </c>
      <c r="AE20" s="660"/>
      <c r="AF20" s="660"/>
      <c r="AG20" s="660"/>
      <c r="AH20" s="660"/>
      <c r="AI20" s="660"/>
      <c r="AJ20" s="660"/>
      <c r="AK20" s="660"/>
      <c r="AL20" s="624" t="s">
        <v>112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t="s">
        <v>112</v>
      </c>
      <c r="BH20" s="622"/>
      <c r="BI20" s="622"/>
      <c r="BJ20" s="622"/>
      <c r="BK20" s="622"/>
      <c r="BL20" s="622"/>
      <c r="BM20" s="622"/>
      <c r="BN20" s="623"/>
      <c r="BO20" s="659" t="s">
        <v>112</v>
      </c>
      <c r="BP20" s="659"/>
      <c r="BQ20" s="659"/>
      <c r="BR20" s="659"/>
      <c r="BS20" s="660" t="s">
        <v>112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37447224</v>
      </c>
      <c r="CS20" s="622"/>
      <c r="CT20" s="622"/>
      <c r="CU20" s="622"/>
      <c r="CV20" s="622"/>
      <c r="CW20" s="622"/>
      <c r="CX20" s="622"/>
      <c r="CY20" s="623"/>
      <c r="CZ20" s="659">
        <v>100</v>
      </c>
      <c r="DA20" s="659"/>
      <c r="DB20" s="659"/>
      <c r="DC20" s="659"/>
      <c r="DD20" s="627">
        <v>15829526</v>
      </c>
      <c r="DE20" s="622"/>
      <c r="DF20" s="622"/>
      <c r="DG20" s="622"/>
      <c r="DH20" s="622"/>
      <c r="DI20" s="622"/>
      <c r="DJ20" s="622"/>
      <c r="DK20" s="622"/>
      <c r="DL20" s="622"/>
      <c r="DM20" s="622"/>
      <c r="DN20" s="622"/>
      <c r="DO20" s="622"/>
      <c r="DP20" s="623"/>
      <c r="DQ20" s="627">
        <v>14840619</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4852087</v>
      </c>
      <c r="S21" s="622"/>
      <c r="T21" s="622"/>
      <c r="U21" s="622"/>
      <c r="V21" s="622"/>
      <c r="W21" s="622"/>
      <c r="X21" s="622"/>
      <c r="Y21" s="623"/>
      <c r="Z21" s="659">
        <v>9.4</v>
      </c>
      <c r="AA21" s="659"/>
      <c r="AB21" s="659"/>
      <c r="AC21" s="659"/>
      <c r="AD21" s="660" t="s">
        <v>112</v>
      </c>
      <c r="AE21" s="660"/>
      <c r="AF21" s="660"/>
      <c r="AG21" s="660"/>
      <c r="AH21" s="660"/>
      <c r="AI21" s="660"/>
      <c r="AJ21" s="660"/>
      <c r="AK21" s="660"/>
      <c r="AL21" s="624" t="s">
        <v>112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112</v>
      </c>
      <c r="BH21" s="622"/>
      <c r="BI21" s="622"/>
      <c r="BJ21" s="622"/>
      <c r="BK21" s="622"/>
      <c r="BL21" s="622"/>
      <c r="BM21" s="622"/>
      <c r="BN21" s="623"/>
      <c r="BO21" s="659" t="s">
        <v>112</v>
      </c>
      <c r="BP21" s="659"/>
      <c r="BQ21" s="659"/>
      <c r="BR21" s="659"/>
      <c r="BS21" s="660" t="s">
        <v>112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t="s">
        <v>112</v>
      </c>
      <c r="S22" s="622"/>
      <c r="T22" s="622"/>
      <c r="U22" s="622"/>
      <c r="V22" s="622"/>
      <c r="W22" s="622"/>
      <c r="X22" s="622"/>
      <c r="Y22" s="623"/>
      <c r="Z22" s="659" t="s">
        <v>112</v>
      </c>
      <c r="AA22" s="659"/>
      <c r="AB22" s="659"/>
      <c r="AC22" s="659"/>
      <c r="AD22" s="660" t="s">
        <v>112</v>
      </c>
      <c r="AE22" s="660"/>
      <c r="AF22" s="660"/>
      <c r="AG22" s="660"/>
      <c r="AH22" s="660"/>
      <c r="AI22" s="660"/>
      <c r="AJ22" s="660"/>
      <c r="AK22" s="660"/>
      <c r="AL22" s="624" t="s">
        <v>112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112</v>
      </c>
      <c r="BH22" s="622"/>
      <c r="BI22" s="622"/>
      <c r="BJ22" s="622"/>
      <c r="BK22" s="622"/>
      <c r="BL22" s="622"/>
      <c r="BM22" s="622"/>
      <c r="BN22" s="623"/>
      <c r="BO22" s="659" t="s">
        <v>112</v>
      </c>
      <c r="BP22" s="659"/>
      <c r="BQ22" s="659"/>
      <c r="BR22" s="659"/>
      <c r="BS22" s="660" t="s">
        <v>112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4776</v>
      </c>
      <c r="S23" s="622"/>
      <c r="T23" s="622"/>
      <c r="U23" s="622"/>
      <c r="V23" s="622"/>
      <c r="W23" s="622"/>
      <c r="X23" s="622"/>
      <c r="Y23" s="623"/>
      <c r="Z23" s="659">
        <v>0</v>
      </c>
      <c r="AA23" s="659"/>
      <c r="AB23" s="659"/>
      <c r="AC23" s="659"/>
      <c r="AD23" s="660" t="s">
        <v>112</v>
      </c>
      <c r="AE23" s="660"/>
      <c r="AF23" s="660"/>
      <c r="AG23" s="660"/>
      <c r="AH23" s="660"/>
      <c r="AI23" s="660"/>
      <c r="AJ23" s="660"/>
      <c r="AK23" s="660"/>
      <c r="AL23" s="624" t="s">
        <v>112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112</v>
      </c>
      <c r="BH23" s="622"/>
      <c r="BI23" s="622"/>
      <c r="BJ23" s="622"/>
      <c r="BK23" s="622"/>
      <c r="BL23" s="622"/>
      <c r="BM23" s="622"/>
      <c r="BN23" s="623"/>
      <c r="BO23" s="659" t="s">
        <v>112</v>
      </c>
      <c r="BP23" s="659"/>
      <c r="BQ23" s="659"/>
      <c r="BR23" s="659"/>
      <c r="BS23" s="660" t="s">
        <v>112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4847311</v>
      </c>
      <c r="S24" s="622"/>
      <c r="T24" s="622"/>
      <c r="U24" s="622"/>
      <c r="V24" s="622"/>
      <c r="W24" s="622"/>
      <c r="X24" s="622"/>
      <c r="Y24" s="623"/>
      <c r="Z24" s="659">
        <v>9.4</v>
      </c>
      <c r="AA24" s="659"/>
      <c r="AB24" s="659"/>
      <c r="AC24" s="659"/>
      <c r="AD24" s="660" t="s">
        <v>112</v>
      </c>
      <c r="AE24" s="660"/>
      <c r="AF24" s="660"/>
      <c r="AG24" s="660"/>
      <c r="AH24" s="660"/>
      <c r="AI24" s="660"/>
      <c r="AJ24" s="660"/>
      <c r="AK24" s="660"/>
      <c r="AL24" s="624" t="s">
        <v>112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112</v>
      </c>
      <c r="BH24" s="622"/>
      <c r="BI24" s="622"/>
      <c r="BJ24" s="622"/>
      <c r="BK24" s="622"/>
      <c r="BL24" s="622"/>
      <c r="BM24" s="622"/>
      <c r="BN24" s="623"/>
      <c r="BO24" s="659" t="s">
        <v>112</v>
      </c>
      <c r="BP24" s="659"/>
      <c r="BQ24" s="659"/>
      <c r="BR24" s="659"/>
      <c r="BS24" s="660" t="s">
        <v>112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1961350</v>
      </c>
      <c r="CS24" s="677"/>
      <c r="CT24" s="677"/>
      <c r="CU24" s="677"/>
      <c r="CV24" s="677"/>
      <c r="CW24" s="677"/>
      <c r="CX24" s="677"/>
      <c r="CY24" s="702"/>
      <c r="CZ24" s="703">
        <v>5.2</v>
      </c>
      <c r="DA24" s="685"/>
      <c r="DB24" s="685"/>
      <c r="DC24" s="705"/>
      <c r="DD24" s="701">
        <v>1684023</v>
      </c>
      <c r="DE24" s="677"/>
      <c r="DF24" s="677"/>
      <c r="DG24" s="677"/>
      <c r="DH24" s="677"/>
      <c r="DI24" s="677"/>
      <c r="DJ24" s="677"/>
      <c r="DK24" s="702"/>
      <c r="DL24" s="701">
        <v>1488637</v>
      </c>
      <c r="DM24" s="677"/>
      <c r="DN24" s="677"/>
      <c r="DO24" s="677"/>
      <c r="DP24" s="677"/>
      <c r="DQ24" s="677"/>
      <c r="DR24" s="677"/>
      <c r="DS24" s="677"/>
      <c r="DT24" s="677"/>
      <c r="DU24" s="677"/>
      <c r="DV24" s="702"/>
      <c r="DW24" s="703">
        <v>25</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10773621</v>
      </c>
      <c r="S25" s="622"/>
      <c r="T25" s="622"/>
      <c r="U25" s="622"/>
      <c r="V25" s="622"/>
      <c r="W25" s="622"/>
      <c r="X25" s="622"/>
      <c r="Y25" s="623"/>
      <c r="Z25" s="659">
        <v>21</v>
      </c>
      <c r="AA25" s="659"/>
      <c r="AB25" s="659"/>
      <c r="AC25" s="659"/>
      <c r="AD25" s="660">
        <v>5921534</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112</v>
      </c>
      <c r="BH25" s="622"/>
      <c r="BI25" s="622"/>
      <c r="BJ25" s="622"/>
      <c r="BK25" s="622"/>
      <c r="BL25" s="622"/>
      <c r="BM25" s="622"/>
      <c r="BN25" s="623"/>
      <c r="BO25" s="659" t="s">
        <v>112</v>
      </c>
      <c r="BP25" s="659"/>
      <c r="BQ25" s="659"/>
      <c r="BR25" s="659"/>
      <c r="BS25" s="660" t="s">
        <v>112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1423028</v>
      </c>
      <c r="CS25" s="634"/>
      <c r="CT25" s="634"/>
      <c r="CU25" s="634"/>
      <c r="CV25" s="634"/>
      <c r="CW25" s="634"/>
      <c r="CX25" s="634"/>
      <c r="CY25" s="635"/>
      <c r="CZ25" s="624">
        <v>3.8</v>
      </c>
      <c r="DA25" s="636"/>
      <c r="DB25" s="636"/>
      <c r="DC25" s="637"/>
      <c r="DD25" s="627">
        <v>1399791</v>
      </c>
      <c r="DE25" s="634"/>
      <c r="DF25" s="634"/>
      <c r="DG25" s="634"/>
      <c r="DH25" s="634"/>
      <c r="DI25" s="634"/>
      <c r="DJ25" s="634"/>
      <c r="DK25" s="635"/>
      <c r="DL25" s="627">
        <v>1369554</v>
      </c>
      <c r="DM25" s="634"/>
      <c r="DN25" s="634"/>
      <c r="DO25" s="634"/>
      <c r="DP25" s="634"/>
      <c r="DQ25" s="634"/>
      <c r="DR25" s="634"/>
      <c r="DS25" s="634"/>
      <c r="DT25" s="634"/>
      <c r="DU25" s="634"/>
      <c r="DV25" s="635"/>
      <c r="DW25" s="624">
        <v>23</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112</v>
      </c>
      <c r="S26" s="622"/>
      <c r="T26" s="622"/>
      <c r="U26" s="622"/>
      <c r="V26" s="622"/>
      <c r="W26" s="622"/>
      <c r="X26" s="622"/>
      <c r="Y26" s="623"/>
      <c r="Z26" s="659" t="s">
        <v>112</v>
      </c>
      <c r="AA26" s="659"/>
      <c r="AB26" s="659"/>
      <c r="AC26" s="659"/>
      <c r="AD26" s="660" t="s">
        <v>112</v>
      </c>
      <c r="AE26" s="660"/>
      <c r="AF26" s="660"/>
      <c r="AG26" s="660"/>
      <c r="AH26" s="660"/>
      <c r="AI26" s="660"/>
      <c r="AJ26" s="660"/>
      <c r="AK26" s="660"/>
      <c r="AL26" s="624" t="s">
        <v>112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112</v>
      </c>
      <c r="BH26" s="622"/>
      <c r="BI26" s="622"/>
      <c r="BJ26" s="622"/>
      <c r="BK26" s="622"/>
      <c r="BL26" s="622"/>
      <c r="BM26" s="622"/>
      <c r="BN26" s="623"/>
      <c r="BO26" s="659" t="s">
        <v>112</v>
      </c>
      <c r="BP26" s="659"/>
      <c r="BQ26" s="659"/>
      <c r="BR26" s="659"/>
      <c r="BS26" s="660" t="s">
        <v>112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953875</v>
      </c>
      <c r="CS26" s="622"/>
      <c r="CT26" s="622"/>
      <c r="CU26" s="622"/>
      <c r="CV26" s="622"/>
      <c r="CW26" s="622"/>
      <c r="CX26" s="622"/>
      <c r="CY26" s="623"/>
      <c r="CZ26" s="624">
        <v>2.5</v>
      </c>
      <c r="DA26" s="636"/>
      <c r="DB26" s="636"/>
      <c r="DC26" s="637"/>
      <c r="DD26" s="627">
        <v>931950</v>
      </c>
      <c r="DE26" s="622"/>
      <c r="DF26" s="622"/>
      <c r="DG26" s="622"/>
      <c r="DH26" s="622"/>
      <c r="DI26" s="622"/>
      <c r="DJ26" s="622"/>
      <c r="DK26" s="623"/>
      <c r="DL26" s="627" t="s">
        <v>112</v>
      </c>
      <c r="DM26" s="622"/>
      <c r="DN26" s="622"/>
      <c r="DO26" s="622"/>
      <c r="DP26" s="622"/>
      <c r="DQ26" s="622"/>
      <c r="DR26" s="622"/>
      <c r="DS26" s="622"/>
      <c r="DT26" s="622"/>
      <c r="DU26" s="622"/>
      <c r="DV26" s="623"/>
      <c r="DW26" s="624" t="s">
        <v>112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47717</v>
      </c>
      <c r="S27" s="622"/>
      <c r="T27" s="622"/>
      <c r="U27" s="622"/>
      <c r="V27" s="622"/>
      <c r="W27" s="622"/>
      <c r="X27" s="622"/>
      <c r="Y27" s="623"/>
      <c r="Z27" s="659">
        <v>0.1</v>
      </c>
      <c r="AA27" s="659"/>
      <c r="AB27" s="659"/>
      <c r="AC27" s="659"/>
      <c r="AD27" s="660" t="s">
        <v>112</v>
      </c>
      <c r="AE27" s="660"/>
      <c r="AF27" s="660"/>
      <c r="AG27" s="660"/>
      <c r="AH27" s="660"/>
      <c r="AI27" s="660"/>
      <c r="AJ27" s="660"/>
      <c r="AK27" s="660"/>
      <c r="AL27" s="624" t="s">
        <v>112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5475243</v>
      </c>
      <c r="BH27" s="622"/>
      <c r="BI27" s="622"/>
      <c r="BJ27" s="622"/>
      <c r="BK27" s="622"/>
      <c r="BL27" s="622"/>
      <c r="BM27" s="622"/>
      <c r="BN27" s="623"/>
      <c r="BO27" s="659">
        <v>100</v>
      </c>
      <c r="BP27" s="659"/>
      <c r="BQ27" s="659"/>
      <c r="BR27" s="659"/>
      <c r="BS27" s="660" t="s">
        <v>112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538322</v>
      </c>
      <c r="CS27" s="634"/>
      <c r="CT27" s="634"/>
      <c r="CU27" s="634"/>
      <c r="CV27" s="634"/>
      <c r="CW27" s="634"/>
      <c r="CX27" s="634"/>
      <c r="CY27" s="635"/>
      <c r="CZ27" s="624">
        <v>1.4</v>
      </c>
      <c r="DA27" s="636"/>
      <c r="DB27" s="636"/>
      <c r="DC27" s="637"/>
      <c r="DD27" s="627">
        <v>284232</v>
      </c>
      <c r="DE27" s="634"/>
      <c r="DF27" s="634"/>
      <c r="DG27" s="634"/>
      <c r="DH27" s="634"/>
      <c r="DI27" s="634"/>
      <c r="DJ27" s="634"/>
      <c r="DK27" s="635"/>
      <c r="DL27" s="627">
        <v>119083</v>
      </c>
      <c r="DM27" s="634"/>
      <c r="DN27" s="634"/>
      <c r="DO27" s="634"/>
      <c r="DP27" s="634"/>
      <c r="DQ27" s="634"/>
      <c r="DR27" s="634"/>
      <c r="DS27" s="634"/>
      <c r="DT27" s="634"/>
      <c r="DU27" s="634"/>
      <c r="DV27" s="635"/>
      <c r="DW27" s="624">
        <v>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59330</v>
      </c>
      <c r="S28" s="622"/>
      <c r="T28" s="622"/>
      <c r="U28" s="622"/>
      <c r="V28" s="622"/>
      <c r="W28" s="622"/>
      <c r="X28" s="622"/>
      <c r="Y28" s="623"/>
      <c r="Z28" s="659">
        <v>0.1</v>
      </c>
      <c r="AA28" s="659"/>
      <c r="AB28" s="659"/>
      <c r="AC28" s="659"/>
      <c r="AD28" s="660">
        <v>35332</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t="s">
        <v>112</v>
      </c>
      <c r="CS28" s="622"/>
      <c r="CT28" s="622"/>
      <c r="CU28" s="622"/>
      <c r="CV28" s="622"/>
      <c r="CW28" s="622"/>
      <c r="CX28" s="622"/>
      <c r="CY28" s="623"/>
      <c r="CZ28" s="624" t="s">
        <v>112</v>
      </c>
      <c r="DA28" s="636"/>
      <c r="DB28" s="636"/>
      <c r="DC28" s="637"/>
      <c r="DD28" s="627" t="s">
        <v>112</v>
      </c>
      <c r="DE28" s="622"/>
      <c r="DF28" s="622"/>
      <c r="DG28" s="622"/>
      <c r="DH28" s="622"/>
      <c r="DI28" s="622"/>
      <c r="DJ28" s="622"/>
      <c r="DK28" s="623"/>
      <c r="DL28" s="627" t="s">
        <v>112</v>
      </c>
      <c r="DM28" s="622"/>
      <c r="DN28" s="622"/>
      <c r="DO28" s="622"/>
      <c r="DP28" s="622"/>
      <c r="DQ28" s="622"/>
      <c r="DR28" s="622"/>
      <c r="DS28" s="622"/>
      <c r="DT28" s="622"/>
      <c r="DU28" s="622"/>
      <c r="DV28" s="623"/>
      <c r="DW28" s="624" t="s">
        <v>112</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2863</v>
      </c>
      <c r="S29" s="622"/>
      <c r="T29" s="622"/>
      <c r="U29" s="622"/>
      <c r="V29" s="622"/>
      <c r="W29" s="622"/>
      <c r="X29" s="622"/>
      <c r="Y29" s="623"/>
      <c r="Z29" s="659">
        <v>0</v>
      </c>
      <c r="AA29" s="659"/>
      <c r="AB29" s="659"/>
      <c r="AC29" s="659"/>
      <c r="AD29" s="660" t="s">
        <v>112</v>
      </c>
      <c r="AE29" s="660"/>
      <c r="AF29" s="660"/>
      <c r="AG29" s="660"/>
      <c r="AH29" s="660"/>
      <c r="AI29" s="660"/>
      <c r="AJ29" s="660"/>
      <c r="AK29" s="660"/>
      <c r="AL29" s="624" t="s">
        <v>112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t="s">
        <v>112</v>
      </c>
      <c r="CS29" s="634"/>
      <c r="CT29" s="634"/>
      <c r="CU29" s="634"/>
      <c r="CV29" s="634"/>
      <c r="CW29" s="634"/>
      <c r="CX29" s="634"/>
      <c r="CY29" s="635"/>
      <c r="CZ29" s="624" t="s">
        <v>112</v>
      </c>
      <c r="DA29" s="636"/>
      <c r="DB29" s="636"/>
      <c r="DC29" s="637"/>
      <c r="DD29" s="627" t="s">
        <v>112</v>
      </c>
      <c r="DE29" s="634"/>
      <c r="DF29" s="634"/>
      <c r="DG29" s="634"/>
      <c r="DH29" s="634"/>
      <c r="DI29" s="634"/>
      <c r="DJ29" s="634"/>
      <c r="DK29" s="635"/>
      <c r="DL29" s="627" t="s">
        <v>112</v>
      </c>
      <c r="DM29" s="634"/>
      <c r="DN29" s="634"/>
      <c r="DO29" s="634"/>
      <c r="DP29" s="634"/>
      <c r="DQ29" s="634"/>
      <c r="DR29" s="634"/>
      <c r="DS29" s="634"/>
      <c r="DT29" s="634"/>
      <c r="DU29" s="634"/>
      <c r="DV29" s="635"/>
      <c r="DW29" s="624" t="s">
        <v>112</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9853989</v>
      </c>
      <c r="S30" s="622"/>
      <c r="T30" s="622"/>
      <c r="U30" s="622"/>
      <c r="V30" s="622"/>
      <c r="W30" s="622"/>
      <c r="X30" s="622"/>
      <c r="Y30" s="623"/>
      <c r="Z30" s="659">
        <v>19.2</v>
      </c>
      <c r="AA30" s="659"/>
      <c r="AB30" s="659"/>
      <c r="AC30" s="659"/>
      <c r="AD30" s="660" t="s">
        <v>112</v>
      </c>
      <c r="AE30" s="660"/>
      <c r="AF30" s="660"/>
      <c r="AG30" s="660"/>
      <c r="AH30" s="660"/>
      <c r="AI30" s="660"/>
      <c r="AJ30" s="660"/>
      <c r="AK30" s="660"/>
      <c r="AL30" s="624" t="s">
        <v>112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t="s">
        <v>112</v>
      </c>
      <c r="CS30" s="622"/>
      <c r="CT30" s="622"/>
      <c r="CU30" s="622"/>
      <c r="CV30" s="622"/>
      <c r="CW30" s="622"/>
      <c r="CX30" s="622"/>
      <c r="CY30" s="623"/>
      <c r="CZ30" s="624" t="s">
        <v>112</v>
      </c>
      <c r="DA30" s="636"/>
      <c r="DB30" s="636"/>
      <c r="DC30" s="637"/>
      <c r="DD30" s="627" t="s">
        <v>112</v>
      </c>
      <c r="DE30" s="622"/>
      <c r="DF30" s="622"/>
      <c r="DG30" s="622"/>
      <c r="DH30" s="622"/>
      <c r="DI30" s="622"/>
      <c r="DJ30" s="622"/>
      <c r="DK30" s="623"/>
      <c r="DL30" s="627" t="s">
        <v>112</v>
      </c>
      <c r="DM30" s="622"/>
      <c r="DN30" s="622"/>
      <c r="DO30" s="622"/>
      <c r="DP30" s="622"/>
      <c r="DQ30" s="622"/>
      <c r="DR30" s="622"/>
      <c r="DS30" s="622"/>
      <c r="DT30" s="622"/>
      <c r="DU30" s="622"/>
      <c r="DV30" s="623"/>
      <c r="DW30" s="624" t="s">
        <v>112</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112</v>
      </c>
      <c r="S31" s="622"/>
      <c r="T31" s="622"/>
      <c r="U31" s="622"/>
      <c r="V31" s="622"/>
      <c r="W31" s="622"/>
      <c r="X31" s="622"/>
      <c r="Y31" s="623"/>
      <c r="Z31" s="659" t="s">
        <v>112</v>
      </c>
      <c r="AA31" s="659"/>
      <c r="AB31" s="659"/>
      <c r="AC31" s="659"/>
      <c r="AD31" s="660" t="s">
        <v>112</v>
      </c>
      <c r="AE31" s="660"/>
      <c r="AF31" s="660"/>
      <c r="AG31" s="660"/>
      <c r="AH31" s="660"/>
      <c r="AI31" s="660"/>
      <c r="AJ31" s="660"/>
      <c r="AK31" s="660"/>
      <c r="AL31" s="624" t="s">
        <v>112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100</v>
      </c>
      <c r="BH31" s="684"/>
      <c r="BI31" s="684"/>
      <c r="BJ31" s="684"/>
      <c r="BK31" s="684"/>
      <c r="BL31" s="684"/>
      <c r="BM31" s="685">
        <v>99.9</v>
      </c>
      <c r="BN31" s="684"/>
      <c r="BO31" s="684"/>
      <c r="BP31" s="684"/>
      <c r="BQ31" s="686"/>
      <c r="BR31" s="683">
        <v>100</v>
      </c>
      <c r="BS31" s="684"/>
      <c r="BT31" s="684"/>
      <c r="BU31" s="684"/>
      <c r="BV31" s="684"/>
      <c r="BW31" s="684"/>
      <c r="BX31" s="685">
        <v>99.4</v>
      </c>
      <c r="BY31" s="684"/>
      <c r="BZ31" s="684"/>
      <c r="CA31" s="684"/>
      <c r="CB31" s="686"/>
      <c r="CD31" s="642"/>
      <c r="CE31" s="643"/>
      <c r="CF31" s="618" t="s">
        <v>300</v>
      </c>
      <c r="CG31" s="619"/>
      <c r="CH31" s="619"/>
      <c r="CI31" s="619"/>
      <c r="CJ31" s="619"/>
      <c r="CK31" s="619"/>
      <c r="CL31" s="619"/>
      <c r="CM31" s="619"/>
      <c r="CN31" s="619"/>
      <c r="CO31" s="619"/>
      <c r="CP31" s="619"/>
      <c r="CQ31" s="620"/>
      <c r="CR31" s="621" t="s">
        <v>112</v>
      </c>
      <c r="CS31" s="634"/>
      <c r="CT31" s="634"/>
      <c r="CU31" s="634"/>
      <c r="CV31" s="634"/>
      <c r="CW31" s="634"/>
      <c r="CX31" s="634"/>
      <c r="CY31" s="635"/>
      <c r="CZ31" s="624" t="s">
        <v>112</v>
      </c>
      <c r="DA31" s="636"/>
      <c r="DB31" s="636"/>
      <c r="DC31" s="637"/>
      <c r="DD31" s="627" t="s">
        <v>112</v>
      </c>
      <c r="DE31" s="634"/>
      <c r="DF31" s="634"/>
      <c r="DG31" s="634"/>
      <c r="DH31" s="634"/>
      <c r="DI31" s="634"/>
      <c r="DJ31" s="634"/>
      <c r="DK31" s="635"/>
      <c r="DL31" s="627" t="s">
        <v>112</v>
      </c>
      <c r="DM31" s="634"/>
      <c r="DN31" s="634"/>
      <c r="DO31" s="634"/>
      <c r="DP31" s="634"/>
      <c r="DQ31" s="634"/>
      <c r="DR31" s="634"/>
      <c r="DS31" s="634"/>
      <c r="DT31" s="634"/>
      <c r="DU31" s="634"/>
      <c r="DV31" s="635"/>
      <c r="DW31" s="624" t="s">
        <v>112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2783058</v>
      </c>
      <c r="S32" s="622"/>
      <c r="T32" s="622"/>
      <c r="U32" s="622"/>
      <c r="V32" s="622"/>
      <c r="W32" s="622"/>
      <c r="X32" s="622"/>
      <c r="Y32" s="623"/>
      <c r="Z32" s="659">
        <v>5.4</v>
      </c>
      <c r="AA32" s="659"/>
      <c r="AB32" s="659"/>
      <c r="AC32" s="659"/>
      <c r="AD32" s="660" t="s">
        <v>112</v>
      </c>
      <c r="AE32" s="660"/>
      <c r="AF32" s="660"/>
      <c r="AG32" s="660"/>
      <c r="AH32" s="660"/>
      <c r="AI32" s="660"/>
      <c r="AJ32" s="660"/>
      <c r="AK32" s="660"/>
      <c r="AL32" s="624" t="s">
        <v>112</v>
      </c>
      <c r="AM32" s="625"/>
      <c r="AN32" s="625"/>
      <c r="AO32" s="661"/>
      <c r="AP32" s="662"/>
      <c r="AQ32" s="663"/>
      <c r="AR32" s="663"/>
      <c r="AS32" s="663"/>
      <c r="AT32" s="694"/>
      <c r="AU32" s="214" t="s">
        <v>302</v>
      </c>
      <c r="AX32" s="618" t="s">
        <v>303</v>
      </c>
      <c r="AY32" s="619"/>
      <c r="AZ32" s="619"/>
      <c r="BA32" s="619"/>
      <c r="BB32" s="619"/>
      <c r="BC32" s="619"/>
      <c r="BD32" s="619"/>
      <c r="BE32" s="619"/>
      <c r="BF32" s="620"/>
      <c r="BG32" s="687">
        <v>100</v>
      </c>
      <c r="BH32" s="634"/>
      <c r="BI32" s="634"/>
      <c r="BJ32" s="634"/>
      <c r="BK32" s="634"/>
      <c r="BL32" s="634"/>
      <c r="BM32" s="625">
        <v>99.4</v>
      </c>
      <c r="BN32" s="634"/>
      <c r="BO32" s="634"/>
      <c r="BP32" s="634"/>
      <c r="BQ32" s="657"/>
      <c r="BR32" s="687">
        <v>99.9</v>
      </c>
      <c r="BS32" s="634"/>
      <c r="BT32" s="634"/>
      <c r="BU32" s="634"/>
      <c r="BV32" s="634"/>
      <c r="BW32" s="634"/>
      <c r="BX32" s="625">
        <v>92.7</v>
      </c>
      <c r="BY32" s="634"/>
      <c r="BZ32" s="634"/>
      <c r="CA32" s="634"/>
      <c r="CB32" s="657"/>
      <c r="CD32" s="644"/>
      <c r="CE32" s="645"/>
      <c r="CF32" s="618" t="s">
        <v>304</v>
      </c>
      <c r="CG32" s="619"/>
      <c r="CH32" s="619"/>
      <c r="CI32" s="619"/>
      <c r="CJ32" s="619"/>
      <c r="CK32" s="619"/>
      <c r="CL32" s="619"/>
      <c r="CM32" s="619"/>
      <c r="CN32" s="619"/>
      <c r="CO32" s="619"/>
      <c r="CP32" s="619"/>
      <c r="CQ32" s="620"/>
      <c r="CR32" s="621" t="s">
        <v>112</v>
      </c>
      <c r="CS32" s="622"/>
      <c r="CT32" s="622"/>
      <c r="CU32" s="622"/>
      <c r="CV32" s="622"/>
      <c r="CW32" s="622"/>
      <c r="CX32" s="622"/>
      <c r="CY32" s="623"/>
      <c r="CZ32" s="624" t="s">
        <v>112</v>
      </c>
      <c r="DA32" s="636"/>
      <c r="DB32" s="636"/>
      <c r="DC32" s="637"/>
      <c r="DD32" s="627" t="s">
        <v>112</v>
      </c>
      <c r="DE32" s="622"/>
      <c r="DF32" s="622"/>
      <c r="DG32" s="622"/>
      <c r="DH32" s="622"/>
      <c r="DI32" s="622"/>
      <c r="DJ32" s="622"/>
      <c r="DK32" s="623"/>
      <c r="DL32" s="627" t="s">
        <v>112</v>
      </c>
      <c r="DM32" s="622"/>
      <c r="DN32" s="622"/>
      <c r="DO32" s="622"/>
      <c r="DP32" s="622"/>
      <c r="DQ32" s="622"/>
      <c r="DR32" s="622"/>
      <c r="DS32" s="622"/>
      <c r="DT32" s="622"/>
      <c r="DU32" s="622"/>
      <c r="DV32" s="623"/>
      <c r="DW32" s="624" t="s">
        <v>112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182118</v>
      </c>
      <c r="S33" s="622"/>
      <c r="T33" s="622"/>
      <c r="U33" s="622"/>
      <c r="V33" s="622"/>
      <c r="W33" s="622"/>
      <c r="X33" s="622"/>
      <c r="Y33" s="623"/>
      <c r="Z33" s="659">
        <v>0.4</v>
      </c>
      <c r="AA33" s="659"/>
      <c r="AB33" s="659"/>
      <c r="AC33" s="659"/>
      <c r="AD33" s="660">
        <v>5183</v>
      </c>
      <c r="AE33" s="660"/>
      <c r="AF33" s="660"/>
      <c r="AG33" s="660"/>
      <c r="AH33" s="660"/>
      <c r="AI33" s="660"/>
      <c r="AJ33" s="660"/>
      <c r="AK33" s="660"/>
      <c r="AL33" s="624">
        <v>0.1</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100</v>
      </c>
      <c r="BH33" s="606"/>
      <c r="BI33" s="606"/>
      <c r="BJ33" s="606"/>
      <c r="BK33" s="606"/>
      <c r="BL33" s="606"/>
      <c r="BM33" s="652">
        <v>100</v>
      </c>
      <c r="BN33" s="606"/>
      <c r="BO33" s="606"/>
      <c r="BP33" s="606"/>
      <c r="BQ33" s="669"/>
      <c r="BR33" s="682">
        <v>100</v>
      </c>
      <c r="BS33" s="606"/>
      <c r="BT33" s="606"/>
      <c r="BU33" s="606"/>
      <c r="BV33" s="606"/>
      <c r="BW33" s="606"/>
      <c r="BX33" s="652">
        <v>100</v>
      </c>
      <c r="BY33" s="606"/>
      <c r="BZ33" s="606"/>
      <c r="CA33" s="606"/>
      <c r="CB33" s="669"/>
      <c r="CD33" s="618" t="s">
        <v>307</v>
      </c>
      <c r="CE33" s="619"/>
      <c r="CF33" s="619"/>
      <c r="CG33" s="619"/>
      <c r="CH33" s="619"/>
      <c r="CI33" s="619"/>
      <c r="CJ33" s="619"/>
      <c r="CK33" s="619"/>
      <c r="CL33" s="619"/>
      <c r="CM33" s="619"/>
      <c r="CN33" s="619"/>
      <c r="CO33" s="619"/>
      <c r="CP33" s="619"/>
      <c r="CQ33" s="620"/>
      <c r="CR33" s="621">
        <v>19202456</v>
      </c>
      <c r="CS33" s="634"/>
      <c r="CT33" s="634"/>
      <c r="CU33" s="634"/>
      <c r="CV33" s="634"/>
      <c r="CW33" s="634"/>
      <c r="CX33" s="634"/>
      <c r="CY33" s="635"/>
      <c r="CZ33" s="624">
        <v>51.3</v>
      </c>
      <c r="DA33" s="636"/>
      <c r="DB33" s="636"/>
      <c r="DC33" s="637"/>
      <c r="DD33" s="627">
        <v>9366976</v>
      </c>
      <c r="DE33" s="634"/>
      <c r="DF33" s="634"/>
      <c r="DG33" s="634"/>
      <c r="DH33" s="634"/>
      <c r="DI33" s="634"/>
      <c r="DJ33" s="634"/>
      <c r="DK33" s="635"/>
      <c r="DL33" s="627">
        <v>2391302</v>
      </c>
      <c r="DM33" s="634"/>
      <c r="DN33" s="634"/>
      <c r="DO33" s="634"/>
      <c r="DP33" s="634"/>
      <c r="DQ33" s="634"/>
      <c r="DR33" s="634"/>
      <c r="DS33" s="634"/>
      <c r="DT33" s="634"/>
      <c r="DU33" s="634"/>
      <c r="DV33" s="635"/>
      <c r="DW33" s="624">
        <v>40.1</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17408</v>
      </c>
      <c r="S34" s="622"/>
      <c r="T34" s="622"/>
      <c r="U34" s="622"/>
      <c r="V34" s="622"/>
      <c r="W34" s="622"/>
      <c r="X34" s="622"/>
      <c r="Y34" s="623"/>
      <c r="Z34" s="659">
        <v>0</v>
      </c>
      <c r="AA34" s="659"/>
      <c r="AB34" s="659"/>
      <c r="AC34" s="659"/>
      <c r="AD34" s="660" t="s">
        <v>112</v>
      </c>
      <c r="AE34" s="660"/>
      <c r="AF34" s="660"/>
      <c r="AG34" s="660"/>
      <c r="AH34" s="660"/>
      <c r="AI34" s="660"/>
      <c r="AJ34" s="660"/>
      <c r="AK34" s="660"/>
      <c r="AL34" s="624" t="s">
        <v>112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3622345</v>
      </c>
      <c r="CS34" s="622"/>
      <c r="CT34" s="622"/>
      <c r="CU34" s="622"/>
      <c r="CV34" s="622"/>
      <c r="CW34" s="622"/>
      <c r="CX34" s="622"/>
      <c r="CY34" s="623"/>
      <c r="CZ34" s="624">
        <v>9.6999999999999993</v>
      </c>
      <c r="DA34" s="636"/>
      <c r="DB34" s="636"/>
      <c r="DC34" s="637"/>
      <c r="DD34" s="627">
        <v>1529610</v>
      </c>
      <c r="DE34" s="622"/>
      <c r="DF34" s="622"/>
      <c r="DG34" s="622"/>
      <c r="DH34" s="622"/>
      <c r="DI34" s="622"/>
      <c r="DJ34" s="622"/>
      <c r="DK34" s="623"/>
      <c r="DL34" s="627">
        <v>1275853</v>
      </c>
      <c r="DM34" s="622"/>
      <c r="DN34" s="622"/>
      <c r="DO34" s="622"/>
      <c r="DP34" s="622"/>
      <c r="DQ34" s="622"/>
      <c r="DR34" s="622"/>
      <c r="DS34" s="622"/>
      <c r="DT34" s="622"/>
      <c r="DU34" s="622"/>
      <c r="DV34" s="623"/>
      <c r="DW34" s="624">
        <v>21.4</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16858569</v>
      </c>
      <c r="S35" s="622"/>
      <c r="T35" s="622"/>
      <c r="U35" s="622"/>
      <c r="V35" s="622"/>
      <c r="W35" s="622"/>
      <c r="X35" s="622"/>
      <c r="Y35" s="623"/>
      <c r="Z35" s="659">
        <v>32.799999999999997</v>
      </c>
      <c r="AA35" s="659"/>
      <c r="AB35" s="659"/>
      <c r="AC35" s="659"/>
      <c r="AD35" s="660" t="s">
        <v>112</v>
      </c>
      <c r="AE35" s="660"/>
      <c r="AF35" s="660"/>
      <c r="AG35" s="660"/>
      <c r="AH35" s="660"/>
      <c r="AI35" s="660"/>
      <c r="AJ35" s="660"/>
      <c r="AK35" s="660"/>
      <c r="AL35" s="624" t="s">
        <v>112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330214</v>
      </c>
      <c r="CS35" s="634"/>
      <c r="CT35" s="634"/>
      <c r="CU35" s="634"/>
      <c r="CV35" s="634"/>
      <c r="CW35" s="634"/>
      <c r="CX35" s="634"/>
      <c r="CY35" s="635"/>
      <c r="CZ35" s="624">
        <v>0.9</v>
      </c>
      <c r="DA35" s="636"/>
      <c r="DB35" s="636"/>
      <c r="DC35" s="637"/>
      <c r="DD35" s="627">
        <v>40459</v>
      </c>
      <c r="DE35" s="634"/>
      <c r="DF35" s="634"/>
      <c r="DG35" s="634"/>
      <c r="DH35" s="634"/>
      <c r="DI35" s="634"/>
      <c r="DJ35" s="634"/>
      <c r="DK35" s="635"/>
      <c r="DL35" s="627">
        <v>38189</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8727112</v>
      </c>
      <c r="S36" s="622"/>
      <c r="T36" s="622"/>
      <c r="U36" s="622"/>
      <c r="V36" s="622"/>
      <c r="W36" s="622"/>
      <c r="X36" s="622"/>
      <c r="Y36" s="623"/>
      <c r="Z36" s="659">
        <v>17</v>
      </c>
      <c r="AA36" s="659"/>
      <c r="AB36" s="659"/>
      <c r="AC36" s="659"/>
      <c r="AD36" s="660" t="s">
        <v>112</v>
      </c>
      <c r="AE36" s="660"/>
      <c r="AF36" s="660"/>
      <c r="AG36" s="660"/>
      <c r="AH36" s="660"/>
      <c r="AI36" s="660"/>
      <c r="AJ36" s="660"/>
      <c r="AK36" s="660"/>
      <c r="AL36" s="624" t="s">
        <v>112</v>
      </c>
      <c r="AM36" s="625"/>
      <c r="AN36" s="625"/>
      <c r="AO36" s="661"/>
      <c r="AP36" s="222"/>
      <c r="AQ36" s="670" t="s">
        <v>315</v>
      </c>
      <c r="AR36" s="671"/>
      <c r="AS36" s="671"/>
      <c r="AT36" s="671"/>
      <c r="AU36" s="671"/>
      <c r="AV36" s="671"/>
      <c r="AW36" s="671"/>
      <c r="AX36" s="671"/>
      <c r="AY36" s="672"/>
      <c r="AZ36" s="676">
        <v>2396386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81707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1629241</v>
      </c>
      <c r="CS36" s="622"/>
      <c r="CT36" s="622"/>
      <c r="CU36" s="622"/>
      <c r="CV36" s="622"/>
      <c r="CW36" s="622"/>
      <c r="CX36" s="622"/>
      <c r="CY36" s="623"/>
      <c r="CZ36" s="624">
        <v>4.4000000000000004</v>
      </c>
      <c r="DA36" s="636"/>
      <c r="DB36" s="636"/>
      <c r="DC36" s="637"/>
      <c r="DD36" s="627">
        <v>1203573</v>
      </c>
      <c r="DE36" s="622"/>
      <c r="DF36" s="622"/>
      <c r="DG36" s="622"/>
      <c r="DH36" s="622"/>
      <c r="DI36" s="622"/>
      <c r="DJ36" s="622"/>
      <c r="DK36" s="623"/>
      <c r="DL36" s="627">
        <v>771163</v>
      </c>
      <c r="DM36" s="622"/>
      <c r="DN36" s="622"/>
      <c r="DO36" s="622"/>
      <c r="DP36" s="622"/>
      <c r="DQ36" s="622"/>
      <c r="DR36" s="622"/>
      <c r="DS36" s="622"/>
      <c r="DT36" s="622"/>
      <c r="DU36" s="622"/>
      <c r="DV36" s="623"/>
      <c r="DW36" s="624">
        <v>12.9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2095723</v>
      </c>
      <c r="S37" s="622"/>
      <c r="T37" s="622"/>
      <c r="U37" s="622"/>
      <c r="V37" s="622"/>
      <c r="W37" s="622"/>
      <c r="X37" s="622"/>
      <c r="Y37" s="623"/>
      <c r="Z37" s="659">
        <v>4.0999999999999996</v>
      </c>
      <c r="AA37" s="659"/>
      <c r="AB37" s="659"/>
      <c r="AC37" s="659"/>
      <c r="AD37" s="660">
        <v>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1692384</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81707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552096</v>
      </c>
      <c r="CS37" s="634"/>
      <c r="CT37" s="634"/>
      <c r="CU37" s="634"/>
      <c r="CV37" s="634"/>
      <c r="CW37" s="634"/>
      <c r="CX37" s="634"/>
      <c r="CY37" s="635"/>
      <c r="CZ37" s="624">
        <v>1.5</v>
      </c>
      <c r="DA37" s="636"/>
      <c r="DB37" s="636"/>
      <c r="DC37" s="637"/>
      <c r="DD37" s="627">
        <v>552096</v>
      </c>
      <c r="DE37" s="634"/>
      <c r="DF37" s="634"/>
      <c r="DG37" s="634"/>
      <c r="DH37" s="634"/>
      <c r="DI37" s="634"/>
      <c r="DJ37" s="634"/>
      <c r="DK37" s="635"/>
      <c r="DL37" s="627">
        <v>478335</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t="s">
        <v>112</v>
      </c>
      <c r="S38" s="622"/>
      <c r="T38" s="622"/>
      <c r="U38" s="622"/>
      <c r="V38" s="622"/>
      <c r="W38" s="622"/>
      <c r="X38" s="622"/>
      <c r="Y38" s="623"/>
      <c r="Z38" s="659" t="s">
        <v>112</v>
      </c>
      <c r="AA38" s="659"/>
      <c r="AB38" s="659"/>
      <c r="AC38" s="659"/>
      <c r="AD38" s="660" t="s">
        <v>112</v>
      </c>
      <c r="AE38" s="660"/>
      <c r="AF38" s="660"/>
      <c r="AG38" s="660"/>
      <c r="AH38" s="660"/>
      <c r="AI38" s="660"/>
      <c r="AJ38" s="660"/>
      <c r="AK38" s="660"/>
      <c r="AL38" s="624" t="s">
        <v>112</v>
      </c>
      <c r="AM38" s="625"/>
      <c r="AN38" s="625"/>
      <c r="AO38" s="661"/>
      <c r="AQ38" s="654" t="s">
        <v>323</v>
      </c>
      <c r="AR38" s="655"/>
      <c r="AS38" s="655"/>
      <c r="AT38" s="655"/>
      <c r="AU38" s="655"/>
      <c r="AV38" s="655"/>
      <c r="AW38" s="655"/>
      <c r="AX38" s="655"/>
      <c r="AY38" s="656"/>
      <c r="AZ38" s="621">
        <v>208330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1745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2330829</v>
      </c>
      <c r="CS38" s="622"/>
      <c r="CT38" s="622"/>
      <c r="CU38" s="622"/>
      <c r="CV38" s="622"/>
      <c r="CW38" s="622"/>
      <c r="CX38" s="622"/>
      <c r="CY38" s="623"/>
      <c r="CZ38" s="624">
        <v>6.2</v>
      </c>
      <c r="DA38" s="636"/>
      <c r="DB38" s="636"/>
      <c r="DC38" s="637"/>
      <c r="DD38" s="627">
        <v>1263338</v>
      </c>
      <c r="DE38" s="622"/>
      <c r="DF38" s="622"/>
      <c r="DG38" s="622"/>
      <c r="DH38" s="622"/>
      <c r="DI38" s="622"/>
      <c r="DJ38" s="622"/>
      <c r="DK38" s="623"/>
      <c r="DL38" s="627">
        <v>306097</v>
      </c>
      <c r="DM38" s="622"/>
      <c r="DN38" s="622"/>
      <c r="DO38" s="622"/>
      <c r="DP38" s="622"/>
      <c r="DQ38" s="622"/>
      <c r="DR38" s="622"/>
      <c r="DS38" s="622"/>
      <c r="DT38" s="622"/>
      <c r="DU38" s="622"/>
      <c r="DV38" s="623"/>
      <c r="DW38" s="624">
        <v>5.0999999999999996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112</v>
      </c>
      <c r="S39" s="622"/>
      <c r="T39" s="622"/>
      <c r="U39" s="622"/>
      <c r="V39" s="622"/>
      <c r="W39" s="622"/>
      <c r="X39" s="622"/>
      <c r="Y39" s="623"/>
      <c r="Z39" s="659" t="s">
        <v>112</v>
      </c>
      <c r="AA39" s="659"/>
      <c r="AB39" s="659"/>
      <c r="AC39" s="659"/>
      <c r="AD39" s="660" t="s">
        <v>112</v>
      </c>
      <c r="AE39" s="660"/>
      <c r="AF39" s="660"/>
      <c r="AG39" s="660"/>
      <c r="AH39" s="660"/>
      <c r="AI39" s="660"/>
      <c r="AJ39" s="660"/>
      <c r="AK39" s="660"/>
      <c r="AL39" s="624" t="s">
        <v>112</v>
      </c>
      <c r="AM39" s="625"/>
      <c r="AN39" s="625"/>
      <c r="AO39" s="661"/>
      <c r="AQ39" s="654" t="s">
        <v>327</v>
      </c>
      <c r="AR39" s="655"/>
      <c r="AS39" s="655"/>
      <c r="AT39" s="655"/>
      <c r="AU39" s="655"/>
      <c r="AV39" s="655"/>
      <c r="AW39" s="655"/>
      <c r="AX39" s="655"/>
      <c r="AY39" s="656"/>
      <c r="AZ39" s="621">
        <v>48336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2959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11174827</v>
      </c>
      <c r="CS39" s="634"/>
      <c r="CT39" s="634"/>
      <c r="CU39" s="634"/>
      <c r="CV39" s="634"/>
      <c r="CW39" s="634"/>
      <c r="CX39" s="634"/>
      <c r="CY39" s="635"/>
      <c r="CZ39" s="624">
        <v>29.8</v>
      </c>
      <c r="DA39" s="636"/>
      <c r="DB39" s="636"/>
      <c r="DC39" s="637"/>
      <c r="DD39" s="627">
        <v>5329996</v>
      </c>
      <c r="DE39" s="634"/>
      <c r="DF39" s="634"/>
      <c r="DG39" s="634"/>
      <c r="DH39" s="634"/>
      <c r="DI39" s="634"/>
      <c r="DJ39" s="634"/>
      <c r="DK39" s="635"/>
      <c r="DL39" s="627" t="s">
        <v>112</v>
      </c>
      <c r="DM39" s="634"/>
      <c r="DN39" s="634"/>
      <c r="DO39" s="634"/>
      <c r="DP39" s="634"/>
      <c r="DQ39" s="634"/>
      <c r="DR39" s="634"/>
      <c r="DS39" s="634"/>
      <c r="DT39" s="634"/>
      <c r="DU39" s="634"/>
      <c r="DV39" s="635"/>
      <c r="DW39" s="624" t="s">
        <v>112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t="s">
        <v>112</v>
      </c>
      <c r="S40" s="622"/>
      <c r="T40" s="622"/>
      <c r="U40" s="622"/>
      <c r="V40" s="622"/>
      <c r="W40" s="622"/>
      <c r="X40" s="622"/>
      <c r="Y40" s="623"/>
      <c r="Z40" s="659" t="s">
        <v>112</v>
      </c>
      <c r="AA40" s="659"/>
      <c r="AB40" s="659"/>
      <c r="AC40" s="659"/>
      <c r="AD40" s="660" t="s">
        <v>112</v>
      </c>
      <c r="AE40" s="660"/>
      <c r="AF40" s="660"/>
      <c r="AG40" s="660"/>
      <c r="AH40" s="660"/>
      <c r="AI40" s="660"/>
      <c r="AJ40" s="660"/>
      <c r="AK40" s="660"/>
      <c r="AL40" s="624" t="s">
        <v>112</v>
      </c>
      <c r="AM40" s="625"/>
      <c r="AN40" s="625"/>
      <c r="AO40" s="661"/>
      <c r="AQ40" s="654" t="s">
        <v>331</v>
      </c>
      <c r="AR40" s="655"/>
      <c r="AS40" s="655"/>
      <c r="AT40" s="655"/>
      <c r="AU40" s="655"/>
      <c r="AV40" s="655"/>
      <c r="AW40" s="655"/>
      <c r="AX40" s="655"/>
      <c r="AY40" s="656"/>
      <c r="AZ40" s="621">
        <v>17221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115000</v>
      </c>
      <c r="CS40" s="622"/>
      <c r="CT40" s="622"/>
      <c r="CU40" s="622"/>
      <c r="CV40" s="622"/>
      <c r="CW40" s="622"/>
      <c r="CX40" s="622"/>
      <c r="CY40" s="623"/>
      <c r="CZ40" s="624">
        <v>0.3</v>
      </c>
      <c r="DA40" s="636"/>
      <c r="DB40" s="636"/>
      <c r="DC40" s="637"/>
      <c r="DD40" s="627" t="s">
        <v>112</v>
      </c>
      <c r="DE40" s="622"/>
      <c r="DF40" s="622"/>
      <c r="DG40" s="622"/>
      <c r="DH40" s="622"/>
      <c r="DI40" s="622"/>
      <c r="DJ40" s="622"/>
      <c r="DK40" s="623"/>
      <c r="DL40" s="627" t="s">
        <v>112</v>
      </c>
      <c r="DM40" s="622"/>
      <c r="DN40" s="622"/>
      <c r="DO40" s="622"/>
      <c r="DP40" s="622"/>
      <c r="DQ40" s="622"/>
      <c r="DR40" s="622"/>
      <c r="DS40" s="622"/>
      <c r="DT40" s="622"/>
      <c r="DU40" s="622"/>
      <c r="DV40" s="623"/>
      <c r="DW40" s="624" t="s">
        <v>112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51401508</v>
      </c>
      <c r="S41" s="646"/>
      <c r="T41" s="646"/>
      <c r="U41" s="646"/>
      <c r="V41" s="646"/>
      <c r="W41" s="646"/>
      <c r="X41" s="646"/>
      <c r="Y41" s="649"/>
      <c r="Z41" s="650">
        <v>100</v>
      </c>
      <c r="AA41" s="650"/>
      <c r="AB41" s="650"/>
      <c r="AC41" s="650"/>
      <c r="AD41" s="651">
        <v>5962050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138111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v>46</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112</v>
      </c>
      <c r="CS41" s="634"/>
      <c r="CT41" s="634"/>
      <c r="CU41" s="634"/>
      <c r="CV41" s="634"/>
      <c r="CW41" s="634"/>
      <c r="CX41" s="634"/>
      <c r="CY41" s="635"/>
      <c r="CZ41" s="624" t="s">
        <v>112</v>
      </c>
      <c r="DA41" s="636"/>
      <c r="DB41" s="636"/>
      <c r="DC41" s="637"/>
      <c r="DD41" s="627" t="s">
        <v>112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292004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509</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16283418</v>
      </c>
      <c r="CS42" s="634"/>
      <c r="CT42" s="634"/>
      <c r="CU42" s="634"/>
      <c r="CV42" s="634"/>
      <c r="CW42" s="634"/>
      <c r="CX42" s="634"/>
      <c r="CY42" s="635"/>
      <c r="CZ42" s="624">
        <v>43.5</v>
      </c>
      <c r="DA42" s="636"/>
      <c r="DB42" s="636"/>
      <c r="DC42" s="637"/>
      <c r="DD42" s="627">
        <v>3789620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t="s">
        <v>112</v>
      </c>
      <c r="CS43" s="634"/>
      <c r="CT43" s="634"/>
      <c r="CU43" s="634"/>
      <c r="CV43" s="634"/>
      <c r="CW43" s="634"/>
      <c r="CX43" s="634"/>
      <c r="CY43" s="635"/>
      <c r="CZ43" s="624" t="s">
        <v>112</v>
      </c>
      <c r="DA43" s="636"/>
      <c r="DB43" s="636"/>
      <c r="DC43" s="637"/>
      <c r="DD43" s="627" t="s">
        <v>112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15829526</v>
      </c>
      <c r="CS44" s="622"/>
      <c r="CT44" s="622"/>
      <c r="CU44" s="622"/>
      <c r="CV44" s="622"/>
      <c r="CW44" s="622"/>
      <c r="CX44" s="622"/>
      <c r="CY44" s="623"/>
      <c r="CZ44" s="624">
        <v>42.3</v>
      </c>
      <c r="DA44" s="625"/>
      <c r="DB44" s="625"/>
      <c r="DC44" s="626"/>
      <c r="DD44" s="627">
        <v>3335728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14489651</v>
      </c>
      <c r="CS45" s="634"/>
      <c r="CT45" s="634"/>
      <c r="CU45" s="634"/>
      <c r="CV45" s="634"/>
      <c r="CW45" s="634"/>
      <c r="CX45" s="634"/>
      <c r="CY45" s="635"/>
      <c r="CZ45" s="624">
        <v>38.700000000000003</v>
      </c>
      <c r="DA45" s="636"/>
      <c r="DB45" s="636"/>
      <c r="DC45" s="637"/>
      <c r="DD45" s="627">
        <v>2200964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1339875</v>
      </c>
      <c r="CS46" s="622"/>
      <c r="CT46" s="622"/>
      <c r="CU46" s="622"/>
      <c r="CV46" s="622"/>
      <c r="CW46" s="622"/>
      <c r="CX46" s="622"/>
      <c r="CY46" s="623"/>
      <c r="CZ46" s="624">
        <v>3.6</v>
      </c>
      <c r="DA46" s="625"/>
      <c r="DB46" s="625"/>
      <c r="DC46" s="626"/>
      <c r="DD46" s="627">
        <v>1134764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453892</v>
      </c>
      <c r="CS47" s="634"/>
      <c r="CT47" s="634"/>
      <c r="CU47" s="634"/>
      <c r="CV47" s="634"/>
      <c r="CW47" s="634"/>
      <c r="CX47" s="634"/>
      <c r="CY47" s="635"/>
      <c r="CZ47" s="624">
        <v>1.2</v>
      </c>
      <c r="DA47" s="636"/>
      <c r="DB47" s="636"/>
      <c r="DC47" s="637"/>
      <c r="DD47" s="627">
        <v>453892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112</v>
      </c>
      <c r="CS48" s="622"/>
      <c r="CT48" s="622"/>
      <c r="CU48" s="622"/>
      <c r="CV48" s="622"/>
      <c r="CW48" s="622"/>
      <c r="CX48" s="622"/>
      <c r="CY48" s="623"/>
      <c r="CZ48" s="624" t="s">
        <v>112</v>
      </c>
      <c r="DA48" s="625"/>
      <c r="DB48" s="625"/>
      <c r="DC48" s="626"/>
      <c r="DD48" s="627" t="s">
        <v>112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37447224</v>
      </c>
      <c r="CS49" s="606"/>
      <c r="CT49" s="606"/>
      <c r="CU49" s="606"/>
      <c r="CV49" s="606"/>
      <c r="CW49" s="606"/>
      <c r="CX49" s="606"/>
      <c r="CY49" s="607"/>
      <c r="CZ49" s="608">
        <v>100</v>
      </c>
      <c r="DA49" s="609"/>
      <c r="DB49" s="609"/>
      <c r="DC49" s="610"/>
      <c r="DD49" s="611">
        <v>14840619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y4oLj1yJu5nHtlVvUvbL9ECpyfszK0ovd7ZcvqI9I0ejh5F/D6z4xOxW0BHXYGd2EbAALmN+VWyQcgGxL7BeuA==" saltValue="RJcSWB1T6OkVoWRmdeON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V78" sqref="V78:Z7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51334</v>
      </c>
      <c r="R7" s="1103"/>
      <c r="S7" s="1103"/>
      <c r="T7" s="1103"/>
      <c r="U7" s="1103"/>
      <c r="V7" s="1103">
        <v>37398</v>
      </c>
      <c r="W7" s="1103"/>
      <c r="X7" s="1103"/>
      <c r="Y7" s="1103"/>
      <c r="Z7" s="1103"/>
      <c r="AA7" s="1103">
        <v>13936</v>
      </c>
      <c r="AB7" s="1103"/>
      <c r="AC7" s="1103"/>
      <c r="AD7" s="1103"/>
      <c r="AE7" s="1104"/>
      <c r="AF7" s="1105">
        <v>893</v>
      </c>
      <c r="AG7" s="1106"/>
      <c r="AH7" s="1106"/>
      <c r="AI7" s="1106"/>
      <c r="AJ7" s="1107"/>
      <c r="AK7" s="1108">
        <v>11</v>
      </c>
      <c r="AL7" s="1109"/>
      <c r="AM7" s="1109"/>
      <c r="AN7" s="1109"/>
      <c r="AO7" s="1109"/>
      <c r="AP7" s="1109">
        <v>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375</v>
      </c>
      <c r="C8" s="1031"/>
      <c r="D8" s="1031"/>
      <c r="E8" s="1031"/>
      <c r="F8" s="1031"/>
      <c r="G8" s="1031"/>
      <c r="H8" s="1031"/>
      <c r="I8" s="1031"/>
      <c r="J8" s="1031"/>
      <c r="K8" s="1031"/>
      <c r="L8" s="1031"/>
      <c r="M8" s="1031"/>
      <c r="N8" s="1031"/>
      <c r="O8" s="1031"/>
      <c r="P8" s="1032"/>
      <c r="Q8" s="1038">
        <v>81</v>
      </c>
      <c r="R8" s="1039"/>
      <c r="S8" s="1039"/>
      <c r="T8" s="1039"/>
      <c r="U8" s="1039"/>
      <c r="V8" s="1039">
        <v>63</v>
      </c>
      <c r="W8" s="1039"/>
      <c r="X8" s="1039"/>
      <c r="Y8" s="1039"/>
      <c r="Z8" s="1039"/>
      <c r="AA8" s="1039">
        <v>18</v>
      </c>
      <c r="AB8" s="1039"/>
      <c r="AC8" s="1039"/>
      <c r="AD8" s="1039"/>
      <c r="AE8" s="1040"/>
      <c r="AF8" s="1035">
        <v>18</v>
      </c>
      <c r="AG8" s="1036"/>
      <c r="AH8" s="1036"/>
      <c r="AI8" s="1036"/>
      <c r="AJ8" s="1037"/>
      <c r="AK8" s="1080">
        <v>21</v>
      </c>
      <c r="AL8" s="1081"/>
      <c r="AM8" s="1081"/>
      <c r="AN8" s="1081"/>
      <c r="AO8" s="1081"/>
      <c r="AP8" s="1081">
        <v>0</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t="s">
        <v>376</v>
      </c>
      <c r="C9" s="1031"/>
      <c r="D9" s="1031"/>
      <c r="E9" s="1031"/>
      <c r="F9" s="1031"/>
      <c r="G9" s="1031"/>
      <c r="H9" s="1031"/>
      <c r="I9" s="1031"/>
      <c r="J9" s="1031"/>
      <c r="K9" s="1031"/>
      <c r="L9" s="1031"/>
      <c r="M9" s="1031"/>
      <c r="N9" s="1031"/>
      <c r="O9" s="1031"/>
      <c r="P9" s="1032"/>
      <c r="Q9" s="1038">
        <v>16</v>
      </c>
      <c r="R9" s="1039"/>
      <c r="S9" s="1039"/>
      <c r="T9" s="1039"/>
      <c r="U9" s="1039"/>
      <c r="V9" s="1039">
        <v>16</v>
      </c>
      <c r="W9" s="1039"/>
      <c r="X9" s="1039"/>
      <c r="Y9" s="1039"/>
      <c r="Z9" s="1039"/>
      <c r="AA9" s="1039">
        <v>0</v>
      </c>
      <c r="AB9" s="1039"/>
      <c r="AC9" s="1039"/>
      <c r="AD9" s="1039"/>
      <c r="AE9" s="1040"/>
      <c r="AF9" s="1035">
        <v>0</v>
      </c>
      <c r="AG9" s="1036"/>
      <c r="AH9" s="1036"/>
      <c r="AI9" s="1036"/>
      <c r="AJ9" s="1037"/>
      <c r="AK9" s="1080">
        <v>8</v>
      </c>
      <c r="AL9" s="1081"/>
      <c r="AM9" s="1081"/>
      <c r="AN9" s="1081"/>
      <c r="AO9" s="1081"/>
      <c r="AP9" s="1081">
        <v>0</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911</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112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390</v>
      </c>
      <c r="C28" s="1048"/>
      <c r="D28" s="1048"/>
      <c r="E28" s="1048"/>
      <c r="F28" s="1048"/>
      <c r="G28" s="1048"/>
      <c r="H28" s="1048"/>
      <c r="I28" s="1048"/>
      <c r="J28" s="1048"/>
      <c r="K28" s="1048"/>
      <c r="L28" s="1048"/>
      <c r="M28" s="1048"/>
      <c r="N28" s="1048"/>
      <c r="O28" s="1048"/>
      <c r="P28" s="1049"/>
      <c r="Q28" s="1050">
        <v>2073</v>
      </c>
      <c r="R28" s="1051"/>
      <c r="S28" s="1051"/>
      <c r="T28" s="1051"/>
      <c r="U28" s="1051"/>
      <c r="V28" s="1051">
        <v>1992</v>
      </c>
      <c r="W28" s="1051"/>
      <c r="X28" s="1051"/>
      <c r="Y28" s="1051"/>
      <c r="Z28" s="1051"/>
      <c r="AA28" s="1051">
        <v>81</v>
      </c>
      <c r="AB28" s="1051"/>
      <c r="AC28" s="1051"/>
      <c r="AD28" s="1051"/>
      <c r="AE28" s="1052"/>
      <c r="AF28" s="1053">
        <v>82</v>
      </c>
      <c r="AG28" s="1051"/>
      <c r="AH28" s="1051"/>
      <c r="AI28" s="1051"/>
      <c r="AJ28" s="1054"/>
      <c r="AK28" s="1042">
        <v>138</v>
      </c>
      <c r="AL28" s="1043"/>
      <c r="AM28" s="1043"/>
      <c r="AN28" s="1043"/>
      <c r="AO28" s="1043"/>
      <c r="AP28" s="1043">
        <v>0</v>
      </c>
      <c r="AQ28" s="1043"/>
      <c r="AR28" s="1043"/>
      <c r="AS28" s="1043"/>
      <c r="AT28" s="1043"/>
      <c r="AU28" s="1043">
        <v>0</v>
      </c>
      <c r="AV28" s="1043"/>
      <c r="AW28" s="1043"/>
      <c r="AX28" s="1043"/>
      <c r="AY28" s="1043"/>
      <c r="AZ28" s="1044">
        <v>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391</v>
      </c>
      <c r="C29" s="1031"/>
      <c r="D29" s="1031"/>
      <c r="E29" s="1031"/>
      <c r="F29" s="1031"/>
      <c r="G29" s="1031"/>
      <c r="H29" s="1031"/>
      <c r="I29" s="1031"/>
      <c r="J29" s="1031"/>
      <c r="K29" s="1031"/>
      <c r="L29" s="1031"/>
      <c r="M29" s="1031"/>
      <c r="N29" s="1031"/>
      <c r="O29" s="1031"/>
      <c r="P29" s="1032"/>
      <c r="Q29" s="1038">
        <v>1146</v>
      </c>
      <c r="R29" s="1039"/>
      <c r="S29" s="1039"/>
      <c r="T29" s="1039"/>
      <c r="U29" s="1039"/>
      <c r="V29" s="1039">
        <v>1082</v>
      </c>
      <c r="W29" s="1039"/>
      <c r="X29" s="1039"/>
      <c r="Y29" s="1039"/>
      <c r="Z29" s="1039"/>
      <c r="AA29" s="1039">
        <v>64</v>
      </c>
      <c r="AB29" s="1039"/>
      <c r="AC29" s="1039"/>
      <c r="AD29" s="1039"/>
      <c r="AE29" s="1040"/>
      <c r="AF29" s="1035">
        <v>64</v>
      </c>
      <c r="AG29" s="1036"/>
      <c r="AH29" s="1036"/>
      <c r="AI29" s="1036"/>
      <c r="AJ29" s="1037"/>
      <c r="AK29" s="980">
        <v>180</v>
      </c>
      <c r="AL29" s="971"/>
      <c r="AM29" s="971"/>
      <c r="AN29" s="971"/>
      <c r="AO29" s="971"/>
      <c r="AP29" s="971">
        <v>0</v>
      </c>
      <c r="AQ29" s="971"/>
      <c r="AR29" s="971"/>
      <c r="AS29" s="971"/>
      <c r="AT29" s="971"/>
      <c r="AU29" s="971">
        <v>0</v>
      </c>
      <c r="AV29" s="971"/>
      <c r="AW29" s="971"/>
      <c r="AX29" s="971"/>
      <c r="AY29" s="971"/>
      <c r="AZ29" s="1041">
        <v>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392</v>
      </c>
      <c r="C30" s="1031"/>
      <c r="D30" s="1031"/>
      <c r="E30" s="1031"/>
      <c r="F30" s="1031"/>
      <c r="G30" s="1031"/>
      <c r="H30" s="1031"/>
      <c r="I30" s="1031"/>
      <c r="J30" s="1031"/>
      <c r="K30" s="1031"/>
      <c r="L30" s="1031"/>
      <c r="M30" s="1031"/>
      <c r="N30" s="1031"/>
      <c r="O30" s="1031"/>
      <c r="P30" s="1032"/>
      <c r="Q30" s="1038">
        <v>8</v>
      </c>
      <c r="R30" s="1039"/>
      <c r="S30" s="1039"/>
      <c r="T30" s="1039"/>
      <c r="U30" s="1039"/>
      <c r="V30" s="1039">
        <v>7</v>
      </c>
      <c r="W30" s="1039"/>
      <c r="X30" s="1039"/>
      <c r="Y30" s="1039"/>
      <c r="Z30" s="1039"/>
      <c r="AA30" s="1039">
        <v>1</v>
      </c>
      <c r="AB30" s="1039"/>
      <c r="AC30" s="1039"/>
      <c r="AD30" s="1039"/>
      <c r="AE30" s="1040"/>
      <c r="AF30" s="1035">
        <v>0</v>
      </c>
      <c r="AG30" s="1036"/>
      <c r="AH30" s="1036"/>
      <c r="AI30" s="1036"/>
      <c r="AJ30" s="1037"/>
      <c r="AK30" s="980">
        <v>0</v>
      </c>
      <c r="AL30" s="971"/>
      <c r="AM30" s="971"/>
      <c r="AN30" s="971"/>
      <c r="AO30" s="971"/>
      <c r="AP30" s="971">
        <v>0</v>
      </c>
      <c r="AQ30" s="971"/>
      <c r="AR30" s="971"/>
      <c r="AS30" s="971"/>
      <c r="AT30" s="971"/>
      <c r="AU30" s="971">
        <v>0</v>
      </c>
      <c r="AV30" s="971"/>
      <c r="AW30" s="971"/>
      <c r="AX30" s="971"/>
      <c r="AY30" s="971"/>
      <c r="AZ30" s="1041">
        <v>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393</v>
      </c>
      <c r="C31" s="1031"/>
      <c r="D31" s="1031"/>
      <c r="E31" s="1031"/>
      <c r="F31" s="1031"/>
      <c r="G31" s="1031"/>
      <c r="H31" s="1031"/>
      <c r="I31" s="1031"/>
      <c r="J31" s="1031"/>
      <c r="K31" s="1031"/>
      <c r="L31" s="1031"/>
      <c r="M31" s="1031"/>
      <c r="N31" s="1031"/>
      <c r="O31" s="1031"/>
      <c r="P31" s="1032"/>
      <c r="Q31" s="1038">
        <v>37</v>
      </c>
      <c r="R31" s="1039"/>
      <c r="S31" s="1039"/>
      <c r="T31" s="1039"/>
      <c r="U31" s="1039"/>
      <c r="V31" s="1039">
        <v>36</v>
      </c>
      <c r="W31" s="1039"/>
      <c r="X31" s="1039"/>
      <c r="Y31" s="1039"/>
      <c r="Z31" s="1039"/>
      <c r="AA31" s="1039">
        <v>1</v>
      </c>
      <c r="AB31" s="1039"/>
      <c r="AC31" s="1039"/>
      <c r="AD31" s="1039"/>
      <c r="AE31" s="1040"/>
      <c r="AF31" s="1035">
        <v>0</v>
      </c>
      <c r="AG31" s="1036"/>
      <c r="AH31" s="1036"/>
      <c r="AI31" s="1036"/>
      <c r="AJ31" s="1037"/>
      <c r="AK31" s="980">
        <v>27</v>
      </c>
      <c r="AL31" s="971"/>
      <c r="AM31" s="971"/>
      <c r="AN31" s="971"/>
      <c r="AO31" s="971"/>
      <c r="AP31" s="971">
        <v>0</v>
      </c>
      <c r="AQ31" s="971"/>
      <c r="AR31" s="971"/>
      <c r="AS31" s="971"/>
      <c r="AT31" s="971"/>
      <c r="AU31" s="971">
        <v>0</v>
      </c>
      <c r="AV31" s="971"/>
      <c r="AW31" s="971"/>
      <c r="AX31" s="971"/>
      <c r="AY31" s="971"/>
      <c r="AZ31" s="1041">
        <v>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394</v>
      </c>
      <c r="C32" s="1031"/>
      <c r="D32" s="1031"/>
      <c r="E32" s="1031"/>
      <c r="F32" s="1031"/>
      <c r="G32" s="1031"/>
      <c r="H32" s="1031"/>
      <c r="I32" s="1031"/>
      <c r="J32" s="1031"/>
      <c r="K32" s="1031"/>
      <c r="L32" s="1031"/>
      <c r="M32" s="1031"/>
      <c r="N32" s="1031"/>
      <c r="O32" s="1031"/>
      <c r="P32" s="1032"/>
      <c r="Q32" s="1038">
        <v>624</v>
      </c>
      <c r="R32" s="1039"/>
      <c r="S32" s="1039"/>
      <c r="T32" s="1039"/>
      <c r="U32" s="1039"/>
      <c r="V32" s="1039">
        <v>621</v>
      </c>
      <c r="W32" s="1039"/>
      <c r="X32" s="1039"/>
      <c r="Y32" s="1039"/>
      <c r="Z32" s="1039"/>
      <c r="AA32" s="1039">
        <v>3</v>
      </c>
      <c r="AB32" s="1039"/>
      <c r="AC32" s="1039"/>
      <c r="AD32" s="1039"/>
      <c r="AE32" s="1040"/>
      <c r="AF32" s="1035" t="s">
        <v>112</v>
      </c>
      <c r="AG32" s="1036"/>
      <c r="AH32" s="1036"/>
      <c r="AI32" s="1036"/>
      <c r="AJ32" s="1037"/>
      <c r="AK32" s="980">
        <v>141</v>
      </c>
      <c r="AL32" s="971"/>
      <c r="AM32" s="971"/>
      <c r="AN32" s="971"/>
      <c r="AO32" s="971"/>
      <c r="AP32" s="971">
        <v>0</v>
      </c>
      <c r="AQ32" s="971"/>
      <c r="AR32" s="971"/>
      <c r="AS32" s="971"/>
      <c r="AT32" s="971"/>
      <c r="AU32" s="971">
        <v>0</v>
      </c>
      <c r="AV32" s="971"/>
      <c r="AW32" s="971"/>
      <c r="AX32" s="971"/>
      <c r="AY32" s="971"/>
      <c r="AZ32" s="1041">
        <v>0</v>
      </c>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396</v>
      </c>
      <c r="C33" s="1031"/>
      <c r="D33" s="1031"/>
      <c r="E33" s="1031"/>
      <c r="F33" s="1031"/>
      <c r="G33" s="1031"/>
      <c r="H33" s="1031"/>
      <c r="I33" s="1031"/>
      <c r="J33" s="1031"/>
      <c r="K33" s="1031"/>
      <c r="L33" s="1031"/>
      <c r="M33" s="1031"/>
      <c r="N33" s="1031"/>
      <c r="O33" s="1031"/>
      <c r="P33" s="1032"/>
      <c r="Q33" s="1038">
        <v>85</v>
      </c>
      <c r="R33" s="1039"/>
      <c r="S33" s="1039"/>
      <c r="T33" s="1039"/>
      <c r="U33" s="1039"/>
      <c r="V33" s="1039">
        <v>25</v>
      </c>
      <c r="W33" s="1039"/>
      <c r="X33" s="1039"/>
      <c r="Y33" s="1039"/>
      <c r="Z33" s="1039"/>
      <c r="AA33" s="1039">
        <v>60</v>
      </c>
      <c r="AB33" s="1039"/>
      <c r="AC33" s="1039"/>
      <c r="AD33" s="1039"/>
      <c r="AE33" s="1040"/>
      <c r="AF33" s="1035" t="s">
        <v>112</v>
      </c>
      <c r="AG33" s="1036"/>
      <c r="AH33" s="1036"/>
      <c r="AI33" s="1036"/>
      <c r="AJ33" s="1037"/>
      <c r="AK33" s="980">
        <v>67</v>
      </c>
      <c r="AL33" s="971"/>
      <c r="AM33" s="971"/>
      <c r="AN33" s="971"/>
      <c r="AO33" s="971"/>
      <c r="AP33" s="971">
        <v>0</v>
      </c>
      <c r="AQ33" s="971"/>
      <c r="AR33" s="971"/>
      <c r="AS33" s="971"/>
      <c r="AT33" s="971"/>
      <c r="AU33" s="971">
        <v>0</v>
      </c>
      <c r="AV33" s="971"/>
      <c r="AW33" s="971"/>
      <c r="AX33" s="971"/>
      <c r="AY33" s="971"/>
      <c r="AZ33" s="1041">
        <v>0</v>
      </c>
      <c r="BA33" s="1041"/>
      <c r="BB33" s="1041"/>
      <c r="BC33" s="1041"/>
      <c r="BD33" s="1041"/>
      <c r="BE33" s="972" t="s">
        <v>395</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397</v>
      </c>
      <c r="C34" s="1031"/>
      <c r="D34" s="1031"/>
      <c r="E34" s="1031"/>
      <c r="F34" s="1031"/>
      <c r="G34" s="1031"/>
      <c r="H34" s="1031"/>
      <c r="I34" s="1031"/>
      <c r="J34" s="1031"/>
      <c r="K34" s="1031"/>
      <c r="L34" s="1031"/>
      <c r="M34" s="1031"/>
      <c r="N34" s="1031"/>
      <c r="O34" s="1031"/>
      <c r="P34" s="1032"/>
      <c r="Q34" s="1038">
        <v>2826</v>
      </c>
      <c r="R34" s="1039"/>
      <c r="S34" s="1039"/>
      <c r="T34" s="1039"/>
      <c r="U34" s="1039"/>
      <c r="V34" s="1039">
        <v>1282</v>
      </c>
      <c r="W34" s="1039"/>
      <c r="X34" s="1039"/>
      <c r="Y34" s="1039"/>
      <c r="Z34" s="1039"/>
      <c r="AA34" s="1039">
        <v>1544</v>
      </c>
      <c r="AB34" s="1039"/>
      <c r="AC34" s="1039"/>
      <c r="AD34" s="1039"/>
      <c r="AE34" s="1040"/>
      <c r="AF34" s="1035">
        <v>0</v>
      </c>
      <c r="AG34" s="1036"/>
      <c r="AH34" s="1036"/>
      <c r="AI34" s="1036"/>
      <c r="AJ34" s="1037"/>
      <c r="AK34" s="980">
        <v>1692</v>
      </c>
      <c r="AL34" s="971"/>
      <c r="AM34" s="971"/>
      <c r="AN34" s="971"/>
      <c r="AO34" s="971"/>
      <c r="AP34" s="971">
        <v>0</v>
      </c>
      <c r="AQ34" s="971"/>
      <c r="AR34" s="971"/>
      <c r="AS34" s="971"/>
      <c r="AT34" s="971"/>
      <c r="AU34" s="971">
        <v>0</v>
      </c>
      <c r="AV34" s="971"/>
      <c r="AW34" s="971"/>
      <c r="AX34" s="971"/>
      <c r="AY34" s="971"/>
      <c r="AZ34" s="1041">
        <v>0</v>
      </c>
      <c r="BA34" s="1041"/>
      <c r="BB34" s="1041"/>
      <c r="BC34" s="1041"/>
      <c r="BD34" s="1041"/>
      <c r="BE34" s="972" t="s">
        <v>395</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378</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147</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112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402</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553</v>
      </c>
      <c r="C68" s="986"/>
      <c r="D68" s="986"/>
      <c r="E68" s="986"/>
      <c r="F68" s="986"/>
      <c r="G68" s="986"/>
      <c r="H68" s="986"/>
      <c r="I68" s="986"/>
      <c r="J68" s="986"/>
      <c r="K68" s="986"/>
      <c r="L68" s="986"/>
      <c r="M68" s="986"/>
      <c r="N68" s="986"/>
      <c r="O68" s="986"/>
      <c r="P68" s="987"/>
      <c r="Q68" s="988">
        <v>4504</v>
      </c>
      <c r="R68" s="982"/>
      <c r="S68" s="982"/>
      <c r="T68" s="982"/>
      <c r="U68" s="982"/>
      <c r="V68" s="982">
        <v>4453</v>
      </c>
      <c r="W68" s="982"/>
      <c r="X68" s="982"/>
      <c r="Y68" s="982"/>
      <c r="Z68" s="982"/>
      <c r="AA68" s="982">
        <v>51</v>
      </c>
      <c r="AB68" s="982"/>
      <c r="AC68" s="982"/>
      <c r="AD68" s="982"/>
      <c r="AE68" s="982"/>
      <c r="AF68" s="982">
        <v>51</v>
      </c>
      <c r="AG68" s="982"/>
      <c r="AH68" s="982"/>
      <c r="AI68" s="982"/>
      <c r="AJ68" s="982"/>
      <c r="AK68" s="982">
        <v>0</v>
      </c>
      <c r="AL68" s="982"/>
      <c r="AM68" s="982"/>
      <c r="AN68" s="982"/>
      <c r="AO68" s="982"/>
      <c r="AP68" s="982">
        <v>214</v>
      </c>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554</v>
      </c>
      <c r="C69" s="975"/>
      <c r="D69" s="975"/>
      <c r="E69" s="975"/>
      <c r="F69" s="975"/>
      <c r="G69" s="975"/>
      <c r="H69" s="975"/>
      <c r="I69" s="975"/>
      <c r="J69" s="975"/>
      <c r="K69" s="975"/>
      <c r="L69" s="975"/>
      <c r="M69" s="975"/>
      <c r="N69" s="975"/>
      <c r="O69" s="975"/>
      <c r="P69" s="976"/>
      <c r="Q69" s="977">
        <v>60</v>
      </c>
      <c r="R69" s="971"/>
      <c r="S69" s="971"/>
      <c r="T69" s="971"/>
      <c r="U69" s="971"/>
      <c r="V69" s="971">
        <v>60</v>
      </c>
      <c r="W69" s="971"/>
      <c r="X69" s="971"/>
      <c r="Y69" s="971"/>
      <c r="Z69" s="971"/>
      <c r="AA69" s="971">
        <v>0</v>
      </c>
      <c r="AB69" s="971"/>
      <c r="AC69" s="971"/>
      <c r="AD69" s="971"/>
      <c r="AE69" s="971"/>
      <c r="AF69" s="971">
        <v>0</v>
      </c>
      <c r="AG69" s="971"/>
      <c r="AH69" s="971"/>
      <c r="AI69" s="971"/>
      <c r="AJ69" s="971"/>
      <c r="AK69" s="971">
        <v>0</v>
      </c>
      <c r="AL69" s="971"/>
      <c r="AM69" s="971"/>
      <c r="AN69" s="971"/>
      <c r="AO69" s="971"/>
      <c r="AP69" s="971">
        <v>0</v>
      </c>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555</v>
      </c>
      <c r="C70" s="975"/>
      <c r="D70" s="975"/>
      <c r="E70" s="975"/>
      <c r="F70" s="975"/>
      <c r="G70" s="975"/>
      <c r="H70" s="975"/>
      <c r="I70" s="975"/>
      <c r="J70" s="975"/>
      <c r="K70" s="975"/>
      <c r="L70" s="975"/>
      <c r="M70" s="975"/>
      <c r="N70" s="975"/>
      <c r="O70" s="975"/>
      <c r="P70" s="976"/>
      <c r="Q70" s="977">
        <v>1280</v>
      </c>
      <c r="R70" s="971"/>
      <c r="S70" s="971"/>
      <c r="T70" s="971"/>
      <c r="U70" s="971"/>
      <c r="V70" s="971">
        <v>1222</v>
      </c>
      <c r="W70" s="971"/>
      <c r="X70" s="971"/>
      <c r="Y70" s="971"/>
      <c r="Z70" s="971"/>
      <c r="AA70" s="971">
        <v>58</v>
      </c>
      <c r="AB70" s="971"/>
      <c r="AC70" s="971"/>
      <c r="AD70" s="971"/>
      <c r="AE70" s="971"/>
      <c r="AF70" s="971">
        <v>58</v>
      </c>
      <c r="AG70" s="971"/>
      <c r="AH70" s="971"/>
      <c r="AI70" s="971"/>
      <c r="AJ70" s="971"/>
      <c r="AK70" s="971">
        <v>0</v>
      </c>
      <c r="AL70" s="971"/>
      <c r="AM70" s="971"/>
      <c r="AN70" s="971"/>
      <c r="AO70" s="971"/>
      <c r="AP70" s="971">
        <v>0</v>
      </c>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556</v>
      </c>
      <c r="C71" s="975"/>
      <c r="D71" s="975"/>
      <c r="E71" s="975"/>
      <c r="F71" s="975"/>
      <c r="G71" s="975"/>
      <c r="H71" s="975"/>
      <c r="I71" s="975"/>
      <c r="J71" s="975"/>
      <c r="K71" s="975"/>
      <c r="L71" s="975"/>
      <c r="M71" s="975"/>
      <c r="N71" s="975"/>
      <c r="O71" s="975"/>
      <c r="P71" s="976"/>
      <c r="Q71" s="977">
        <v>261159</v>
      </c>
      <c r="R71" s="971"/>
      <c r="S71" s="971"/>
      <c r="T71" s="971"/>
      <c r="U71" s="971"/>
      <c r="V71" s="971">
        <v>254522</v>
      </c>
      <c r="W71" s="971"/>
      <c r="X71" s="971"/>
      <c r="Y71" s="971"/>
      <c r="Z71" s="971"/>
      <c r="AA71" s="971">
        <v>6637</v>
      </c>
      <c r="AB71" s="971"/>
      <c r="AC71" s="971"/>
      <c r="AD71" s="971"/>
      <c r="AE71" s="971"/>
      <c r="AF71" s="971">
        <v>6336</v>
      </c>
      <c r="AG71" s="971"/>
      <c r="AH71" s="971"/>
      <c r="AI71" s="971"/>
      <c r="AJ71" s="971"/>
      <c r="AK71" s="971">
        <v>983</v>
      </c>
      <c r="AL71" s="971"/>
      <c r="AM71" s="971"/>
      <c r="AN71" s="971"/>
      <c r="AO71" s="971"/>
      <c r="AP71" s="971">
        <v>0</v>
      </c>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557</v>
      </c>
      <c r="C72" s="975"/>
      <c r="D72" s="975"/>
      <c r="E72" s="975"/>
      <c r="F72" s="975"/>
      <c r="G72" s="975"/>
      <c r="H72" s="975"/>
      <c r="I72" s="975"/>
      <c r="J72" s="975"/>
      <c r="K72" s="975"/>
      <c r="L72" s="975"/>
      <c r="M72" s="975"/>
      <c r="N72" s="975"/>
      <c r="O72" s="975"/>
      <c r="P72" s="976"/>
      <c r="Q72" s="977">
        <v>7299</v>
      </c>
      <c r="R72" s="971"/>
      <c r="S72" s="971"/>
      <c r="T72" s="971"/>
      <c r="U72" s="971"/>
      <c r="V72" s="971">
        <v>4954</v>
      </c>
      <c r="W72" s="971"/>
      <c r="X72" s="971"/>
      <c r="Y72" s="971"/>
      <c r="Z72" s="971"/>
      <c r="AA72" s="971">
        <v>2345</v>
      </c>
      <c r="AB72" s="971"/>
      <c r="AC72" s="971"/>
      <c r="AD72" s="971"/>
      <c r="AE72" s="971"/>
      <c r="AF72" s="971">
        <v>0</v>
      </c>
      <c r="AG72" s="971"/>
      <c r="AH72" s="971"/>
      <c r="AI72" s="971"/>
      <c r="AJ72" s="971"/>
      <c r="AK72" s="971">
        <v>14</v>
      </c>
      <c r="AL72" s="971"/>
      <c r="AM72" s="971"/>
      <c r="AN72" s="971"/>
      <c r="AO72" s="971"/>
      <c r="AP72" s="971">
        <v>0</v>
      </c>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558</v>
      </c>
      <c r="C73" s="975"/>
      <c r="D73" s="975"/>
      <c r="E73" s="975"/>
      <c r="F73" s="975"/>
      <c r="G73" s="975"/>
      <c r="H73" s="975"/>
      <c r="I73" s="975"/>
      <c r="J73" s="975"/>
      <c r="K73" s="975"/>
      <c r="L73" s="975"/>
      <c r="M73" s="975"/>
      <c r="N73" s="975"/>
      <c r="O73" s="975"/>
      <c r="P73" s="976"/>
      <c r="Q73" s="977">
        <v>1438</v>
      </c>
      <c r="R73" s="971"/>
      <c r="S73" s="971"/>
      <c r="T73" s="971"/>
      <c r="U73" s="971"/>
      <c r="V73" s="971">
        <v>1437</v>
      </c>
      <c r="W73" s="971"/>
      <c r="X73" s="971"/>
      <c r="Y73" s="971"/>
      <c r="Z73" s="971"/>
      <c r="AA73" s="971">
        <v>1</v>
      </c>
      <c r="AB73" s="971"/>
      <c r="AC73" s="971"/>
      <c r="AD73" s="971"/>
      <c r="AE73" s="971"/>
      <c r="AF73" s="971">
        <v>0</v>
      </c>
      <c r="AG73" s="971"/>
      <c r="AH73" s="971"/>
      <c r="AI73" s="971"/>
      <c r="AJ73" s="971"/>
      <c r="AK73" s="971">
        <v>0</v>
      </c>
      <c r="AL73" s="971"/>
      <c r="AM73" s="971"/>
      <c r="AN73" s="971"/>
      <c r="AO73" s="971"/>
      <c r="AP73" s="971">
        <v>0</v>
      </c>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559</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1</v>
      </c>
      <c r="AB74" s="971"/>
      <c r="AC74" s="971"/>
      <c r="AD74" s="971"/>
      <c r="AE74" s="971"/>
      <c r="AF74" s="971">
        <v>0</v>
      </c>
      <c r="AG74" s="971"/>
      <c r="AH74" s="971"/>
      <c r="AI74" s="971"/>
      <c r="AJ74" s="971"/>
      <c r="AK74" s="971">
        <v>0</v>
      </c>
      <c r="AL74" s="971"/>
      <c r="AM74" s="971"/>
      <c r="AN74" s="971"/>
      <c r="AO74" s="971"/>
      <c r="AP74" s="971">
        <v>0</v>
      </c>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560</v>
      </c>
      <c r="C75" s="975"/>
      <c r="D75" s="975"/>
      <c r="E75" s="975"/>
      <c r="F75" s="975"/>
      <c r="G75" s="975"/>
      <c r="H75" s="975"/>
      <c r="I75" s="975"/>
      <c r="J75" s="975"/>
      <c r="K75" s="975"/>
      <c r="L75" s="975"/>
      <c r="M75" s="975"/>
      <c r="N75" s="975"/>
      <c r="O75" s="975"/>
      <c r="P75" s="976"/>
      <c r="Q75" s="978">
        <v>49</v>
      </c>
      <c r="R75" s="979"/>
      <c r="S75" s="979"/>
      <c r="T75" s="979"/>
      <c r="U75" s="980"/>
      <c r="V75" s="981">
        <v>27</v>
      </c>
      <c r="W75" s="979"/>
      <c r="X75" s="979"/>
      <c r="Y75" s="979"/>
      <c r="Z75" s="980"/>
      <c r="AA75" s="981">
        <v>22</v>
      </c>
      <c r="AB75" s="979"/>
      <c r="AC75" s="979"/>
      <c r="AD75" s="979"/>
      <c r="AE75" s="980"/>
      <c r="AF75" s="981">
        <v>0</v>
      </c>
      <c r="AG75" s="979"/>
      <c r="AH75" s="979"/>
      <c r="AI75" s="979"/>
      <c r="AJ75" s="980"/>
      <c r="AK75" s="981">
        <v>0</v>
      </c>
      <c r="AL75" s="979"/>
      <c r="AM75" s="979"/>
      <c r="AN75" s="979"/>
      <c r="AO75" s="980"/>
      <c r="AP75" s="981">
        <v>0</v>
      </c>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561</v>
      </c>
      <c r="C76" s="975"/>
      <c r="D76" s="975"/>
      <c r="E76" s="975"/>
      <c r="F76" s="975"/>
      <c r="G76" s="975"/>
      <c r="H76" s="975"/>
      <c r="I76" s="975"/>
      <c r="J76" s="975"/>
      <c r="K76" s="975"/>
      <c r="L76" s="975"/>
      <c r="M76" s="975"/>
      <c r="N76" s="975"/>
      <c r="O76" s="975"/>
      <c r="P76" s="976"/>
      <c r="Q76" s="978">
        <v>67</v>
      </c>
      <c r="R76" s="979"/>
      <c r="S76" s="979"/>
      <c r="T76" s="979"/>
      <c r="U76" s="980"/>
      <c r="V76" s="981">
        <v>66</v>
      </c>
      <c r="W76" s="979"/>
      <c r="X76" s="979"/>
      <c r="Y76" s="979"/>
      <c r="Z76" s="980"/>
      <c r="AA76" s="981">
        <v>1</v>
      </c>
      <c r="AB76" s="979"/>
      <c r="AC76" s="979"/>
      <c r="AD76" s="979"/>
      <c r="AE76" s="980"/>
      <c r="AF76" s="981">
        <v>0</v>
      </c>
      <c r="AG76" s="979"/>
      <c r="AH76" s="979"/>
      <c r="AI76" s="979"/>
      <c r="AJ76" s="980"/>
      <c r="AK76" s="981">
        <v>0</v>
      </c>
      <c r="AL76" s="979"/>
      <c r="AM76" s="979"/>
      <c r="AN76" s="979"/>
      <c r="AO76" s="980"/>
      <c r="AP76" s="981">
        <v>0</v>
      </c>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562</v>
      </c>
      <c r="C77" s="975"/>
      <c r="D77" s="975"/>
      <c r="E77" s="975"/>
      <c r="F77" s="975"/>
      <c r="G77" s="975"/>
      <c r="H77" s="975"/>
      <c r="I77" s="975"/>
      <c r="J77" s="975"/>
      <c r="K77" s="975"/>
      <c r="L77" s="975"/>
      <c r="M77" s="975"/>
      <c r="N77" s="975"/>
      <c r="O77" s="975"/>
      <c r="P77" s="976"/>
      <c r="Q77" s="978">
        <v>1365</v>
      </c>
      <c r="R77" s="979"/>
      <c r="S77" s="979"/>
      <c r="T77" s="979"/>
      <c r="U77" s="980"/>
      <c r="V77" s="981">
        <v>1532</v>
      </c>
      <c r="W77" s="979"/>
      <c r="X77" s="979"/>
      <c r="Y77" s="979"/>
      <c r="Z77" s="980"/>
      <c r="AA77" s="981">
        <v>-167</v>
      </c>
      <c r="AB77" s="979"/>
      <c r="AC77" s="979"/>
      <c r="AD77" s="979"/>
      <c r="AE77" s="980"/>
      <c r="AF77" s="981">
        <v>3864</v>
      </c>
      <c r="AG77" s="979"/>
      <c r="AH77" s="979"/>
      <c r="AI77" s="979"/>
      <c r="AJ77" s="980"/>
      <c r="AK77" s="981">
        <v>0</v>
      </c>
      <c r="AL77" s="979"/>
      <c r="AM77" s="979"/>
      <c r="AN77" s="979"/>
      <c r="AO77" s="980"/>
      <c r="AP77" s="981">
        <v>2022</v>
      </c>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563</v>
      </c>
      <c r="C78" s="975"/>
      <c r="D78" s="975"/>
      <c r="E78" s="975"/>
      <c r="F78" s="975"/>
      <c r="G78" s="975"/>
      <c r="H78" s="975"/>
      <c r="I78" s="975"/>
      <c r="J78" s="975"/>
      <c r="K78" s="975"/>
      <c r="L78" s="975"/>
      <c r="M78" s="975"/>
      <c r="N78" s="975"/>
      <c r="O78" s="975"/>
      <c r="P78" s="976"/>
      <c r="Q78" s="977">
        <v>615</v>
      </c>
      <c r="R78" s="971"/>
      <c r="S78" s="971"/>
      <c r="T78" s="971"/>
      <c r="U78" s="971"/>
      <c r="V78" s="971">
        <v>486</v>
      </c>
      <c r="W78" s="971"/>
      <c r="X78" s="971"/>
      <c r="Y78" s="971"/>
      <c r="Z78" s="971"/>
      <c r="AA78" s="971">
        <v>129</v>
      </c>
      <c r="AB78" s="971"/>
      <c r="AC78" s="971"/>
      <c r="AD78" s="971"/>
      <c r="AE78" s="971"/>
      <c r="AF78" s="971">
        <v>1100</v>
      </c>
      <c r="AG78" s="971"/>
      <c r="AH78" s="971"/>
      <c r="AI78" s="971"/>
      <c r="AJ78" s="971"/>
      <c r="AK78" s="971">
        <v>0</v>
      </c>
      <c r="AL78" s="971"/>
      <c r="AM78" s="971"/>
      <c r="AN78" s="971"/>
      <c r="AO78" s="971"/>
      <c r="AP78" s="971">
        <v>1071</v>
      </c>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378</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30"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t="s">
        <v>112</v>
      </c>
      <c r="AB110" s="889"/>
      <c r="AC110" s="889"/>
      <c r="AD110" s="889"/>
      <c r="AE110" s="890"/>
      <c r="AF110" s="891" t="s">
        <v>112</v>
      </c>
      <c r="AG110" s="889"/>
      <c r="AH110" s="889"/>
      <c r="AI110" s="889"/>
      <c r="AJ110" s="890"/>
      <c r="AK110" s="891" t="s">
        <v>112</v>
      </c>
      <c r="AL110" s="889"/>
      <c r="AM110" s="889"/>
      <c r="AN110" s="889"/>
      <c r="AO110" s="890"/>
      <c r="AP110" s="892" t="s">
        <v>112</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t="s">
        <v>112</v>
      </c>
      <c r="BR110" s="842"/>
      <c r="BS110" s="842"/>
      <c r="BT110" s="842"/>
      <c r="BU110" s="842"/>
      <c r="BV110" s="842" t="s">
        <v>112</v>
      </c>
      <c r="BW110" s="842"/>
      <c r="BX110" s="842"/>
      <c r="BY110" s="842"/>
      <c r="BZ110" s="842"/>
      <c r="CA110" s="842" t="s">
        <v>112</v>
      </c>
      <c r="CB110" s="842"/>
      <c r="CC110" s="842"/>
      <c r="CD110" s="842"/>
      <c r="CE110" s="842"/>
      <c r="CF110" s="866" t="s">
        <v>112</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112</v>
      </c>
      <c r="DH110" s="842"/>
      <c r="DI110" s="842"/>
      <c r="DJ110" s="842"/>
      <c r="DK110" s="842"/>
      <c r="DL110" s="842" t="s">
        <v>112</v>
      </c>
      <c r="DM110" s="842"/>
      <c r="DN110" s="842"/>
      <c r="DO110" s="842"/>
      <c r="DP110" s="842"/>
      <c r="DQ110" s="842" t="s">
        <v>112</v>
      </c>
      <c r="DR110" s="842"/>
      <c r="DS110" s="842"/>
      <c r="DT110" s="842"/>
      <c r="DU110" s="842"/>
      <c r="DV110" s="843" t="s">
        <v>112</v>
      </c>
      <c r="DW110" s="843"/>
      <c r="DX110" s="843"/>
      <c r="DY110" s="843"/>
      <c r="DZ110" s="844"/>
    </row>
    <row r="111" spans="1:131" s="230"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112</v>
      </c>
      <c r="AB111" s="919"/>
      <c r="AC111" s="919"/>
      <c r="AD111" s="919"/>
      <c r="AE111" s="920"/>
      <c r="AF111" s="921" t="s">
        <v>112</v>
      </c>
      <c r="AG111" s="919"/>
      <c r="AH111" s="919"/>
      <c r="AI111" s="919"/>
      <c r="AJ111" s="920"/>
      <c r="AK111" s="921" t="s">
        <v>112</v>
      </c>
      <c r="AL111" s="919"/>
      <c r="AM111" s="919"/>
      <c r="AN111" s="919"/>
      <c r="AO111" s="920"/>
      <c r="AP111" s="922" t="s">
        <v>112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t="s">
        <v>112</v>
      </c>
      <c r="BR111" s="817"/>
      <c r="BS111" s="817"/>
      <c r="BT111" s="817"/>
      <c r="BU111" s="817"/>
      <c r="BV111" s="817" t="s">
        <v>112</v>
      </c>
      <c r="BW111" s="817"/>
      <c r="BX111" s="817"/>
      <c r="BY111" s="817"/>
      <c r="BZ111" s="817"/>
      <c r="CA111" s="817" t="s">
        <v>112</v>
      </c>
      <c r="CB111" s="817"/>
      <c r="CC111" s="817"/>
      <c r="CD111" s="817"/>
      <c r="CE111" s="817"/>
      <c r="CF111" s="875" t="s">
        <v>112</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112</v>
      </c>
      <c r="DH111" s="817"/>
      <c r="DI111" s="817"/>
      <c r="DJ111" s="817"/>
      <c r="DK111" s="817"/>
      <c r="DL111" s="817" t="s">
        <v>112</v>
      </c>
      <c r="DM111" s="817"/>
      <c r="DN111" s="817"/>
      <c r="DO111" s="817"/>
      <c r="DP111" s="817"/>
      <c r="DQ111" s="817" t="s">
        <v>112</v>
      </c>
      <c r="DR111" s="817"/>
      <c r="DS111" s="817"/>
      <c r="DT111" s="817"/>
      <c r="DU111" s="817"/>
      <c r="DV111" s="794" t="s">
        <v>112</v>
      </c>
      <c r="DW111" s="794"/>
      <c r="DX111" s="794"/>
      <c r="DY111" s="794"/>
      <c r="DZ111" s="795"/>
    </row>
    <row r="112" spans="1:131" s="230"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112</v>
      </c>
      <c r="AB112" s="780"/>
      <c r="AC112" s="780"/>
      <c r="AD112" s="780"/>
      <c r="AE112" s="781"/>
      <c r="AF112" s="782" t="s">
        <v>112</v>
      </c>
      <c r="AG112" s="780"/>
      <c r="AH112" s="780"/>
      <c r="AI112" s="780"/>
      <c r="AJ112" s="781"/>
      <c r="AK112" s="782" t="s">
        <v>112</v>
      </c>
      <c r="AL112" s="780"/>
      <c r="AM112" s="780"/>
      <c r="AN112" s="780"/>
      <c r="AO112" s="781"/>
      <c r="AP112" s="824" t="s">
        <v>112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t="s">
        <v>112</v>
      </c>
      <c r="BR112" s="817"/>
      <c r="BS112" s="817"/>
      <c r="BT112" s="817"/>
      <c r="BU112" s="817"/>
      <c r="BV112" s="817" t="s">
        <v>112</v>
      </c>
      <c r="BW112" s="817"/>
      <c r="BX112" s="817"/>
      <c r="BY112" s="817"/>
      <c r="BZ112" s="817"/>
      <c r="CA112" s="817" t="s">
        <v>112</v>
      </c>
      <c r="CB112" s="817"/>
      <c r="CC112" s="817"/>
      <c r="CD112" s="817"/>
      <c r="CE112" s="817"/>
      <c r="CF112" s="875" t="s">
        <v>112</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112</v>
      </c>
      <c r="DH112" s="817"/>
      <c r="DI112" s="817"/>
      <c r="DJ112" s="817"/>
      <c r="DK112" s="817"/>
      <c r="DL112" s="817" t="s">
        <v>112</v>
      </c>
      <c r="DM112" s="817"/>
      <c r="DN112" s="817"/>
      <c r="DO112" s="817"/>
      <c r="DP112" s="817"/>
      <c r="DQ112" s="817" t="s">
        <v>112</v>
      </c>
      <c r="DR112" s="817"/>
      <c r="DS112" s="817"/>
      <c r="DT112" s="817"/>
      <c r="DU112" s="817"/>
      <c r="DV112" s="794" t="s">
        <v>112</v>
      </c>
      <c r="DW112" s="794"/>
      <c r="DX112" s="794"/>
      <c r="DY112" s="794"/>
      <c r="DZ112" s="795"/>
    </row>
    <row r="113" spans="1:130" s="230"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t="s">
        <v>112</v>
      </c>
      <c r="AB113" s="919"/>
      <c r="AC113" s="919"/>
      <c r="AD113" s="919"/>
      <c r="AE113" s="920"/>
      <c r="AF113" s="921" t="s">
        <v>112</v>
      </c>
      <c r="AG113" s="919"/>
      <c r="AH113" s="919"/>
      <c r="AI113" s="919"/>
      <c r="AJ113" s="920"/>
      <c r="AK113" s="921" t="s">
        <v>112</v>
      </c>
      <c r="AL113" s="919"/>
      <c r="AM113" s="919"/>
      <c r="AN113" s="919"/>
      <c r="AO113" s="920"/>
      <c r="AP113" s="922" t="s">
        <v>112</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36974</v>
      </c>
      <c r="BR113" s="817"/>
      <c r="BS113" s="817"/>
      <c r="BT113" s="817"/>
      <c r="BU113" s="817"/>
      <c r="BV113" s="817">
        <v>28703</v>
      </c>
      <c r="BW113" s="817"/>
      <c r="BX113" s="817"/>
      <c r="BY113" s="817"/>
      <c r="BZ113" s="817"/>
      <c r="CA113" s="817">
        <v>20325</v>
      </c>
      <c r="CB113" s="817"/>
      <c r="CC113" s="817"/>
      <c r="CD113" s="817"/>
      <c r="CE113" s="817"/>
      <c r="CF113" s="875">
        <v>0.3</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112</v>
      </c>
      <c r="DH113" s="780"/>
      <c r="DI113" s="780"/>
      <c r="DJ113" s="780"/>
      <c r="DK113" s="781"/>
      <c r="DL113" s="782" t="s">
        <v>112</v>
      </c>
      <c r="DM113" s="780"/>
      <c r="DN113" s="780"/>
      <c r="DO113" s="780"/>
      <c r="DP113" s="781"/>
      <c r="DQ113" s="782" t="s">
        <v>112</v>
      </c>
      <c r="DR113" s="780"/>
      <c r="DS113" s="780"/>
      <c r="DT113" s="780"/>
      <c r="DU113" s="781"/>
      <c r="DV113" s="824" t="s">
        <v>112</v>
      </c>
      <c r="DW113" s="825"/>
      <c r="DX113" s="825"/>
      <c r="DY113" s="825"/>
      <c r="DZ113" s="826"/>
    </row>
    <row r="114" spans="1:130" s="230"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41393</v>
      </c>
      <c r="AB114" s="780"/>
      <c r="AC114" s="780"/>
      <c r="AD114" s="780"/>
      <c r="AE114" s="781"/>
      <c r="AF114" s="782">
        <v>41618</v>
      </c>
      <c r="AG114" s="780"/>
      <c r="AH114" s="780"/>
      <c r="AI114" s="780"/>
      <c r="AJ114" s="781"/>
      <c r="AK114" s="782">
        <v>41121</v>
      </c>
      <c r="AL114" s="780"/>
      <c r="AM114" s="780"/>
      <c r="AN114" s="780"/>
      <c r="AO114" s="781"/>
      <c r="AP114" s="824">
        <v>0.6</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148148</v>
      </c>
      <c r="BR114" s="817"/>
      <c r="BS114" s="817"/>
      <c r="BT114" s="817"/>
      <c r="BU114" s="817"/>
      <c r="BV114" s="817">
        <v>141173</v>
      </c>
      <c r="BW114" s="817"/>
      <c r="BX114" s="817"/>
      <c r="BY114" s="817"/>
      <c r="BZ114" s="817"/>
      <c r="CA114" s="817">
        <v>177705</v>
      </c>
      <c r="CB114" s="817"/>
      <c r="CC114" s="817"/>
      <c r="CD114" s="817"/>
      <c r="CE114" s="817"/>
      <c r="CF114" s="875">
        <v>2.7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112</v>
      </c>
      <c r="DH114" s="780"/>
      <c r="DI114" s="780"/>
      <c r="DJ114" s="780"/>
      <c r="DK114" s="781"/>
      <c r="DL114" s="782" t="s">
        <v>112</v>
      </c>
      <c r="DM114" s="780"/>
      <c r="DN114" s="780"/>
      <c r="DO114" s="780"/>
      <c r="DP114" s="781"/>
      <c r="DQ114" s="782" t="s">
        <v>112</v>
      </c>
      <c r="DR114" s="780"/>
      <c r="DS114" s="780"/>
      <c r="DT114" s="780"/>
      <c r="DU114" s="781"/>
      <c r="DV114" s="824" t="s">
        <v>112</v>
      </c>
      <c r="DW114" s="825"/>
      <c r="DX114" s="825"/>
      <c r="DY114" s="825"/>
      <c r="DZ114" s="826"/>
    </row>
    <row r="115" spans="1:130" s="230"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112</v>
      </c>
      <c r="AB115" s="919"/>
      <c r="AC115" s="919"/>
      <c r="AD115" s="919"/>
      <c r="AE115" s="920"/>
      <c r="AF115" s="921" t="s">
        <v>112</v>
      </c>
      <c r="AG115" s="919"/>
      <c r="AH115" s="919"/>
      <c r="AI115" s="919"/>
      <c r="AJ115" s="920"/>
      <c r="AK115" s="921" t="s">
        <v>112</v>
      </c>
      <c r="AL115" s="919"/>
      <c r="AM115" s="919"/>
      <c r="AN115" s="919"/>
      <c r="AO115" s="920"/>
      <c r="AP115" s="922" t="s">
        <v>112</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112</v>
      </c>
      <c r="BR115" s="817"/>
      <c r="BS115" s="817"/>
      <c r="BT115" s="817"/>
      <c r="BU115" s="817"/>
      <c r="BV115" s="817" t="s">
        <v>112</v>
      </c>
      <c r="BW115" s="817"/>
      <c r="BX115" s="817"/>
      <c r="BY115" s="817"/>
      <c r="BZ115" s="817"/>
      <c r="CA115" s="817" t="s">
        <v>112</v>
      </c>
      <c r="CB115" s="817"/>
      <c r="CC115" s="817"/>
      <c r="CD115" s="817"/>
      <c r="CE115" s="817"/>
      <c r="CF115" s="875" t="s">
        <v>112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112</v>
      </c>
      <c r="DH115" s="780"/>
      <c r="DI115" s="780"/>
      <c r="DJ115" s="780"/>
      <c r="DK115" s="781"/>
      <c r="DL115" s="782" t="s">
        <v>112</v>
      </c>
      <c r="DM115" s="780"/>
      <c r="DN115" s="780"/>
      <c r="DO115" s="780"/>
      <c r="DP115" s="781"/>
      <c r="DQ115" s="782" t="s">
        <v>112</v>
      </c>
      <c r="DR115" s="780"/>
      <c r="DS115" s="780"/>
      <c r="DT115" s="780"/>
      <c r="DU115" s="781"/>
      <c r="DV115" s="824" t="s">
        <v>112</v>
      </c>
      <c r="DW115" s="825"/>
      <c r="DX115" s="825"/>
      <c r="DY115" s="825"/>
      <c r="DZ115" s="826"/>
    </row>
    <row r="116" spans="1:130" s="230"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112</v>
      </c>
      <c r="AB116" s="780"/>
      <c r="AC116" s="780"/>
      <c r="AD116" s="780"/>
      <c r="AE116" s="781"/>
      <c r="AF116" s="782" t="s">
        <v>112</v>
      </c>
      <c r="AG116" s="780"/>
      <c r="AH116" s="780"/>
      <c r="AI116" s="780"/>
      <c r="AJ116" s="781"/>
      <c r="AK116" s="782" t="s">
        <v>112</v>
      </c>
      <c r="AL116" s="780"/>
      <c r="AM116" s="780"/>
      <c r="AN116" s="780"/>
      <c r="AO116" s="781"/>
      <c r="AP116" s="824" t="s">
        <v>112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112</v>
      </c>
      <c r="BR116" s="817"/>
      <c r="BS116" s="817"/>
      <c r="BT116" s="817"/>
      <c r="BU116" s="817"/>
      <c r="BV116" s="817" t="s">
        <v>112</v>
      </c>
      <c r="BW116" s="817"/>
      <c r="BX116" s="817"/>
      <c r="BY116" s="817"/>
      <c r="BZ116" s="817"/>
      <c r="CA116" s="817" t="s">
        <v>112</v>
      </c>
      <c r="CB116" s="817"/>
      <c r="CC116" s="817"/>
      <c r="CD116" s="817"/>
      <c r="CE116" s="817"/>
      <c r="CF116" s="875" t="s">
        <v>112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112</v>
      </c>
      <c r="DH116" s="780"/>
      <c r="DI116" s="780"/>
      <c r="DJ116" s="780"/>
      <c r="DK116" s="781"/>
      <c r="DL116" s="782" t="s">
        <v>112</v>
      </c>
      <c r="DM116" s="780"/>
      <c r="DN116" s="780"/>
      <c r="DO116" s="780"/>
      <c r="DP116" s="781"/>
      <c r="DQ116" s="782" t="s">
        <v>112</v>
      </c>
      <c r="DR116" s="780"/>
      <c r="DS116" s="780"/>
      <c r="DT116" s="780"/>
      <c r="DU116" s="781"/>
      <c r="DV116" s="824" t="s">
        <v>112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41393</v>
      </c>
      <c r="AB117" s="903"/>
      <c r="AC117" s="903"/>
      <c r="AD117" s="903"/>
      <c r="AE117" s="904"/>
      <c r="AF117" s="905">
        <v>41618</v>
      </c>
      <c r="AG117" s="903"/>
      <c r="AH117" s="903"/>
      <c r="AI117" s="903"/>
      <c r="AJ117" s="904"/>
      <c r="AK117" s="905">
        <v>41121</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112</v>
      </c>
      <c r="BR117" s="817"/>
      <c r="BS117" s="817"/>
      <c r="BT117" s="817"/>
      <c r="BU117" s="817"/>
      <c r="BV117" s="817" t="s">
        <v>112</v>
      </c>
      <c r="BW117" s="817"/>
      <c r="BX117" s="817"/>
      <c r="BY117" s="817"/>
      <c r="BZ117" s="817"/>
      <c r="CA117" s="817" t="s">
        <v>112</v>
      </c>
      <c r="CB117" s="817"/>
      <c r="CC117" s="817"/>
      <c r="CD117" s="817"/>
      <c r="CE117" s="817"/>
      <c r="CF117" s="875" t="s">
        <v>112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112</v>
      </c>
      <c r="DH117" s="780"/>
      <c r="DI117" s="780"/>
      <c r="DJ117" s="780"/>
      <c r="DK117" s="781"/>
      <c r="DL117" s="782" t="s">
        <v>112</v>
      </c>
      <c r="DM117" s="780"/>
      <c r="DN117" s="780"/>
      <c r="DO117" s="780"/>
      <c r="DP117" s="781"/>
      <c r="DQ117" s="782" t="s">
        <v>112</v>
      </c>
      <c r="DR117" s="780"/>
      <c r="DS117" s="780"/>
      <c r="DT117" s="780"/>
      <c r="DU117" s="781"/>
      <c r="DV117" s="824" t="s">
        <v>112</v>
      </c>
      <c r="DW117" s="825"/>
      <c r="DX117" s="825"/>
      <c r="DY117" s="825"/>
      <c r="DZ117" s="826"/>
    </row>
    <row r="118" spans="1:130" s="230"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112</v>
      </c>
      <c r="BR118" s="845"/>
      <c r="BS118" s="845"/>
      <c r="BT118" s="845"/>
      <c r="BU118" s="845"/>
      <c r="BV118" s="845" t="s">
        <v>112</v>
      </c>
      <c r="BW118" s="845"/>
      <c r="BX118" s="845"/>
      <c r="BY118" s="845"/>
      <c r="BZ118" s="845"/>
      <c r="CA118" s="845" t="s">
        <v>112</v>
      </c>
      <c r="CB118" s="845"/>
      <c r="CC118" s="845"/>
      <c r="CD118" s="845"/>
      <c r="CE118" s="845"/>
      <c r="CF118" s="875" t="s">
        <v>112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112</v>
      </c>
      <c r="DH118" s="780"/>
      <c r="DI118" s="780"/>
      <c r="DJ118" s="780"/>
      <c r="DK118" s="781"/>
      <c r="DL118" s="782" t="s">
        <v>112</v>
      </c>
      <c r="DM118" s="780"/>
      <c r="DN118" s="780"/>
      <c r="DO118" s="780"/>
      <c r="DP118" s="781"/>
      <c r="DQ118" s="782" t="s">
        <v>112</v>
      </c>
      <c r="DR118" s="780"/>
      <c r="DS118" s="780"/>
      <c r="DT118" s="780"/>
      <c r="DU118" s="781"/>
      <c r="DV118" s="824" t="s">
        <v>112</v>
      </c>
      <c r="DW118" s="825"/>
      <c r="DX118" s="825"/>
      <c r="DY118" s="825"/>
      <c r="DZ118" s="826"/>
    </row>
    <row r="119" spans="1:130" s="230"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112</v>
      </c>
      <c r="AB119" s="889"/>
      <c r="AC119" s="889"/>
      <c r="AD119" s="889"/>
      <c r="AE119" s="890"/>
      <c r="AF119" s="891" t="s">
        <v>112</v>
      </c>
      <c r="AG119" s="889"/>
      <c r="AH119" s="889"/>
      <c r="AI119" s="889"/>
      <c r="AJ119" s="890"/>
      <c r="AK119" s="891" t="s">
        <v>112</v>
      </c>
      <c r="AL119" s="889"/>
      <c r="AM119" s="889"/>
      <c r="AN119" s="889"/>
      <c r="AO119" s="890"/>
      <c r="AP119" s="892" t="s">
        <v>112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444</v>
      </c>
      <c r="BP119" s="878"/>
      <c r="BQ119" s="879">
        <v>185122</v>
      </c>
      <c r="BR119" s="845"/>
      <c r="BS119" s="845"/>
      <c r="BT119" s="845"/>
      <c r="BU119" s="845"/>
      <c r="BV119" s="845">
        <v>169876</v>
      </c>
      <c r="BW119" s="845"/>
      <c r="BX119" s="845"/>
      <c r="BY119" s="845"/>
      <c r="BZ119" s="845"/>
      <c r="CA119" s="845">
        <v>198030</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112</v>
      </c>
      <c r="DH119" s="764"/>
      <c r="DI119" s="764"/>
      <c r="DJ119" s="764"/>
      <c r="DK119" s="765"/>
      <c r="DL119" s="766" t="s">
        <v>112</v>
      </c>
      <c r="DM119" s="764"/>
      <c r="DN119" s="764"/>
      <c r="DO119" s="764"/>
      <c r="DP119" s="765"/>
      <c r="DQ119" s="766" t="s">
        <v>112</v>
      </c>
      <c r="DR119" s="764"/>
      <c r="DS119" s="764"/>
      <c r="DT119" s="764"/>
      <c r="DU119" s="765"/>
      <c r="DV119" s="848" t="s">
        <v>112</v>
      </c>
      <c r="DW119" s="849"/>
      <c r="DX119" s="849"/>
      <c r="DY119" s="849"/>
      <c r="DZ119" s="850"/>
    </row>
    <row r="120" spans="1:130" s="230"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112</v>
      </c>
      <c r="AB120" s="780"/>
      <c r="AC120" s="780"/>
      <c r="AD120" s="780"/>
      <c r="AE120" s="781"/>
      <c r="AF120" s="782" t="s">
        <v>112</v>
      </c>
      <c r="AG120" s="780"/>
      <c r="AH120" s="780"/>
      <c r="AI120" s="780"/>
      <c r="AJ120" s="781"/>
      <c r="AK120" s="782" t="s">
        <v>112</v>
      </c>
      <c r="AL120" s="780"/>
      <c r="AM120" s="780"/>
      <c r="AN120" s="780"/>
      <c r="AO120" s="781"/>
      <c r="AP120" s="824" t="s">
        <v>112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35917769</v>
      </c>
      <c r="BR120" s="842"/>
      <c r="BS120" s="842"/>
      <c r="BT120" s="842"/>
      <c r="BU120" s="842"/>
      <c r="BV120" s="842">
        <v>38813731</v>
      </c>
      <c r="BW120" s="842"/>
      <c r="BX120" s="842"/>
      <c r="BY120" s="842"/>
      <c r="BZ120" s="842"/>
      <c r="CA120" s="842">
        <v>42297817</v>
      </c>
      <c r="CB120" s="842"/>
      <c r="CC120" s="842"/>
      <c r="CD120" s="842"/>
      <c r="CE120" s="842"/>
      <c r="CF120" s="866">
        <v>652.1</v>
      </c>
      <c r="CG120" s="867"/>
      <c r="CH120" s="867"/>
      <c r="CI120" s="867"/>
      <c r="CJ120" s="867"/>
      <c r="CK120" s="868" t="s">
        <v>448</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t="s">
        <v>112</v>
      </c>
      <c r="DH120" s="842"/>
      <c r="DI120" s="842"/>
      <c r="DJ120" s="842"/>
      <c r="DK120" s="842"/>
      <c r="DL120" s="842" t="s">
        <v>112</v>
      </c>
      <c r="DM120" s="842"/>
      <c r="DN120" s="842"/>
      <c r="DO120" s="842"/>
      <c r="DP120" s="842"/>
      <c r="DQ120" s="842" t="s">
        <v>112</v>
      </c>
      <c r="DR120" s="842"/>
      <c r="DS120" s="842"/>
      <c r="DT120" s="842"/>
      <c r="DU120" s="842"/>
      <c r="DV120" s="843" t="s">
        <v>112</v>
      </c>
      <c r="DW120" s="843"/>
      <c r="DX120" s="843"/>
      <c r="DY120" s="843"/>
      <c r="DZ120" s="844"/>
    </row>
    <row r="121" spans="1:130" s="230"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112</v>
      </c>
      <c r="AB121" s="780"/>
      <c r="AC121" s="780"/>
      <c r="AD121" s="780"/>
      <c r="AE121" s="781"/>
      <c r="AF121" s="782" t="s">
        <v>112</v>
      </c>
      <c r="AG121" s="780"/>
      <c r="AH121" s="780"/>
      <c r="AI121" s="780"/>
      <c r="AJ121" s="781"/>
      <c r="AK121" s="782" t="s">
        <v>112</v>
      </c>
      <c r="AL121" s="780"/>
      <c r="AM121" s="780"/>
      <c r="AN121" s="780"/>
      <c r="AO121" s="781"/>
      <c r="AP121" s="824" t="s">
        <v>112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t="s">
        <v>112</v>
      </c>
      <c r="BR121" s="817"/>
      <c r="BS121" s="817"/>
      <c r="BT121" s="817"/>
      <c r="BU121" s="817"/>
      <c r="BV121" s="817" t="s">
        <v>112</v>
      </c>
      <c r="BW121" s="817"/>
      <c r="BX121" s="817"/>
      <c r="BY121" s="817"/>
      <c r="BZ121" s="817"/>
      <c r="CA121" s="817" t="s">
        <v>112</v>
      </c>
      <c r="CB121" s="817"/>
      <c r="CC121" s="817"/>
      <c r="CD121" s="817"/>
      <c r="CE121" s="817"/>
      <c r="CF121" s="875" t="s">
        <v>112</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112</v>
      </c>
      <c r="DH121" s="817"/>
      <c r="DI121" s="817"/>
      <c r="DJ121" s="817"/>
      <c r="DK121" s="817"/>
      <c r="DL121" s="817" t="s">
        <v>112</v>
      </c>
      <c r="DM121" s="817"/>
      <c r="DN121" s="817"/>
      <c r="DO121" s="817"/>
      <c r="DP121" s="817"/>
      <c r="DQ121" s="817" t="s">
        <v>112</v>
      </c>
      <c r="DR121" s="817"/>
      <c r="DS121" s="817"/>
      <c r="DT121" s="817"/>
      <c r="DU121" s="817"/>
      <c r="DV121" s="794" t="s">
        <v>112</v>
      </c>
      <c r="DW121" s="794"/>
      <c r="DX121" s="794"/>
      <c r="DY121" s="794"/>
      <c r="DZ121" s="795"/>
    </row>
    <row r="122" spans="1:130" s="230"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112</v>
      </c>
      <c r="AB122" s="780"/>
      <c r="AC122" s="780"/>
      <c r="AD122" s="780"/>
      <c r="AE122" s="781"/>
      <c r="AF122" s="782" t="s">
        <v>112</v>
      </c>
      <c r="AG122" s="780"/>
      <c r="AH122" s="780"/>
      <c r="AI122" s="780"/>
      <c r="AJ122" s="781"/>
      <c r="AK122" s="782" t="s">
        <v>112</v>
      </c>
      <c r="AL122" s="780"/>
      <c r="AM122" s="780"/>
      <c r="AN122" s="780"/>
      <c r="AO122" s="781"/>
      <c r="AP122" s="824" t="s">
        <v>112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681773</v>
      </c>
      <c r="BR122" s="845"/>
      <c r="BS122" s="845"/>
      <c r="BT122" s="845"/>
      <c r="BU122" s="845"/>
      <c r="BV122" s="845">
        <v>553844</v>
      </c>
      <c r="BW122" s="845"/>
      <c r="BX122" s="845"/>
      <c r="BY122" s="845"/>
      <c r="BZ122" s="845"/>
      <c r="CA122" s="845">
        <v>440956</v>
      </c>
      <c r="CB122" s="845"/>
      <c r="CC122" s="845"/>
      <c r="CD122" s="845"/>
      <c r="CE122" s="845"/>
      <c r="CF122" s="846">
        <v>6.8</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t="s">
        <v>112</v>
      </c>
      <c r="DH122" s="817"/>
      <c r="DI122" s="817"/>
      <c r="DJ122" s="817"/>
      <c r="DK122" s="817"/>
      <c r="DL122" s="817" t="s">
        <v>112</v>
      </c>
      <c r="DM122" s="817"/>
      <c r="DN122" s="817"/>
      <c r="DO122" s="817"/>
      <c r="DP122" s="817"/>
      <c r="DQ122" s="817" t="s">
        <v>112</v>
      </c>
      <c r="DR122" s="817"/>
      <c r="DS122" s="817"/>
      <c r="DT122" s="817"/>
      <c r="DU122" s="817"/>
      <c r="DV122" s="794" t="s">
        <v>112</v>
      </c>
      <c r="DW122" s="794"/>
      <c r="DX122" s="794"/>
      <c r="DY122" s="794"/>
      <c r="DZ122" s="795"/>
    </row>
    <row r="123" spans="1:130" s="230"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112</v>
      </c>
      <c r="AB123" s="780"/>
      <c r="AC123" s="780"/>
      <c r="AD123" s="780"/>
      <c r="AE123" s="781"/>
      <c r="AF123" s="782" t="s">
        <v>112</v>
      </c>
      <c r="AG123" s="780"/>
      <c r="AH123" s="780"/>
      <c r="AI123" s="780"/>
      <c r="AJ123" s="781"/>
      <c r="AK123" s="782" t="s">
        <v>112</v>
      </c>
      <c r="AL123" s="780"/>
      <c r="AM123" s="780"/>
      <c r="AN123" s="780"/>
      <c r="AO123" s="781"/>
      <c r="AP123" s="824" t="s">
        <v>112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452</v>
      </c>
      <c r="BP123" s="878"/>
      <c r="BQ123" s="832">
        <v>36599542</v>
      </c>
      <c r="BR123" s="833"/>
      <c r="BS123" s="833"/>
      <c r="BT123" s="833"/>
      <c r="BU123" s="833"/>
      <c r="BV123" s="833">
        <v>39367575</v>
      </c>
      <c r="BW123" s="833"/>
      <c r="BX123" s="833"/>
      <c r="BY123" s="833"/>
      <c r="BZ123" s="833"/>
      <c r="CA123" s="833">
        <v>42738773</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112</v>
      </c>
      <c r="DH123" s="780"/>
      <c r="DI123" s="780"/>
      <c r="DJ123" s="780"/>
      <c r="DK123" s="781"/>
      <c r="DL123" s="782" t="s">
        <v>112</v>
      </c>
      <c r="DM123" s="780"/>
      <c r="DN123" s="780"/>
      <c r="DO123" s="780"/>
      <c r="DP123" s="781"/>
      <c r="DQ123" s="782" t="s">
        <v>112</v>
      </c>
      <c r="DR123" s="780"/>
      <c r="DS123" s="780"/>
      <c r="DT123" s="780"/>
      <c r="DU123" s="781"/>
      <c r="DV123" s="824" t="s">
        <v>112</v>
      </c>
      <c r="DW123" s="825"/>
      <c r="DX123" s="825"/>
      <c r="DY123" s="825"/>
      <c r="DZ123" s="826"/>
    </row>
    <row r="124" spans="1:130" s="230"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112</v>
      </c>
      <c r="AB124" s="780"/>
      <c r="AC124" s="780"/>
      <c r="AD124" s="780"/>
      <c r="AE124" s="781"/>
      <c r="AF124" s="782" t="s">
        <v>112</v>
      </c>
      <c r="AG124" s="780"/>
      <c r="AH124" s="780"/>
      <c r="AI124" s="780"/>
      <c r="AJ124" s="781"/>
      <c r="AK124" s="782" t="s">
        <v>112</v>
      </c>
      <c r="AL124" s="780"/>
      <c r="AM124" s="780"/>
      <c r="AN124" s="780"/>
      <c r="AO124" s="781"/>
      <c r="AP124" s="824" t="s">
        <v>112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112</v>
      </c>
      <c r="BR124" s="831"/>
      <c r="BS124" s="831"/>
      <c r="BT124" s="831"/>
      <c r="BU124" s="831"/>
      <c r="BV124" s="831" t="s">
        <v>112</v>
      </c>
      <c r="BW124" s="831"/>
      <c r="BX124" s="831"/>
      <c r="BY124" s="831"/>
      <c r="BZ124" s="831"/>
      <c r="CA124" s="831" t="s">
        <v>112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112</v>
      </c>
      <c r="DH124" s="764"/>
      <c r="DI124" s="764"/>
      <c r="DJ124" s="764"/>
      <c r="DK124" s="765"/>
      <c r="DL124" s="766" t="s">
        <v>112</v>
      </c>
      <c r="DM124" s="764"/>
      <c r="DN124" s="764"/>
      <c r="DO124" s="764"/>
      <c r="DP124" s="765"/>
      <c r="DQ124" s="766" t="s">
        <v>112</v>
      </c>
      <c r="DR124" s="764"/>
      <c r="DS124" s="764"/>
      <c r="DT124" s="764"/>
      <c r="DU124" s="765"/>
      <c r="DV124" s="848" t="s">
        <v>112</v>
      </c>
      <c r="DW124" s="849"/>
      <c r="DX124" s="849"/>
      <c r="DY124" s="849"/>
      <c r="DZ124" s="850"/>
    </row>
    <row r="125" spans="1:130" s="230"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112</v>
      </c>
      <c r="AB125" s="780"/>
      <c r="AC125" s="780"/>
      <c r="AD125" s="780"/>
      <c r="AE125" s="781"/>
      <c r="AF125" s="782" t="s">
        <v>112</v>
      </c>
      <c r="AG125" s="780"/>
      <c r="AH125" s="780"/>
      <c r="AI125" s="780"/>
      <c r="AJ125" s="781"/>
      <c r="AK125" s="782" t="s">
        <v>112</v>
      </c>
      <c r="AL125" s="780"/>
      <c r="AM125" s="780"/>
      <c r="AN125" s="780"/>
      <c r="AO125" s="781"/>
      <c r="AP125" s="824" t="s">
        <v>112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112</v>
      </c>
      <c r="DH125" s="842"/>
      <c r="DI125" s="842"/>
      <c r="DJ125" s="842"/>
      <c r="DK125" s="842"/>
      <c r="DL125" s="842" t="s">
        <v>112</v>
      </c>
      <c r="DM125" s="842"/>
      <c r="DN125" s="842"/>
      <c r="DO125" s="842"/>
      <c r="DP125" s="842"/>
      <c r="DQ125" s="842" t="s">
        <v>112</v>
      </c>
      <c r="DR125" s="842"/>
      <c r="DS125" s="842"/>
      <c r="DT125" s="842"/>
      <c r="DU125" s="842"/>
      <c r="DV125" s="843" t="s">
        <v>112</v>
      </c>
      <c r="DW125" s="843"/>
      <c r="DX125" s="843"/>
      <c r="DY125" s="843"/>
      <c r="DZ125" s="844"/>
    </row>
    <row r="126" spans="1:130" s="230"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112</v>
      </c>
      <c r="AB126" s="780"/>
      <c r="AC126" s="780"/>
      <c r="AD126" s="780"/>
      <c r="AE126" s="781"/>
      <c r="AF126" s="782" t="s">
        <v>112</v>
      </c>
      <c r="AG126" s="780"/>
      <c r="AH126" s="780"/>
      <c r="AI126" s="780"/>
      <c r="AJ126" s="781"/>
      <c r="AK126" s="782" t="s">
        <v>112</v>
      </c>
      <c r="AL126" s="780"/>
      <c r="AM126" s="780"/>
      <c r="AN126" s="780"/>
      <c r="AO126" s="781"/>
      <c r="AP126" s="824" t="s">
        <v>112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112</v>
      </c>
      <c r="DH126" s="817"/>
      <c r="DI126" s="817"/>
      <c r="DJ126" s="817"/>
      <c r="DK126" s="817"/>
      <c r="DL126" s="817" t="s">
        <v>112</v>
      </c>
      <c r="DM126" s="817"/>
      <c r="DN126" s="817"/>
      <c r="DO126" s="817"/>
      <c r="DP126" s="817"/>
      <c r="DQ126" s="817" t="s">
        <v>112</v>
      </c>
      <c r="DR126" s="817"/>
      <c r="DS126" s="817"/>
      <c r="DT126" s="817"/>
      <c r="DU126" s="817"/>
      <c r="DV126" s="794" t="s">
        <v>112</v>
      </c>
      <c r="DW126" s="794"/>
      <c r="DX126" s="794"/>
      <c r="DY126" s="794"/>
      <c r="DZ126" s="795"/>
    </row>
    <row r="127" spans="1:130" s="230"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112</v>
      </c>
      <c r="AB127" s="780"/>
      <c r="AC127" s="780"/>
      <c r="AD127" s="780"/>
      <c r="AE127" s="781"/>
      <c r="AF127" s="782" t="s">
        <v>112</v>
      </c>
      <c r="AG127" s="780"/>
      <c r="AH127" s="780"/>
      <c r="AI127" s="780"/>
      <c r="AJ127" s="781"/>
      <c r="AK127" s="782" t="s">
        <v>112</v>
      </c>
      <c r="AL127" s="780"/>
      <c r="AM127" s="780"/>
      <c r="AN127" s="780"/>
      <c r="AO127" s="781"/>
      <c r="AP127" s="824" t="s">
        <v>112</v>
      </c>
      <c r="AQ127" s="825"/>
      <c r="AR127" s="825"/>
      <c r="AS127" s="825"/>
      <c r="AT127" s="826"/>
      <c r="AU127" s="232"/>
      <c r="AV127" s="232"/>
      <c r="AW127" s="232"/>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112</v>
      </c>
      <c r="DH127" s="817"/>
      <c r="DI127" s="817"/>
      <c r="DJ127" s="817"/>
      <c r="DK127" s="817"/>
      <c r="DL127" s="817" t="s">
        <v>112</v>
      </c>
      <c r="DM127" s="817"/>
      <c r="DN127" s="817"/>
      <c r="DO127" s="817"/>
      <c r="DP127" s="817"/>
      <c r="DQ127" s="817" t="s">
        <v>112</v>
      </c>
      <c r="DR127" s="817"/>
      <c r="DS127" s="817"/>
      <c r="DT127" s="817"/>
      <c r="DU127" s="817"/>
      <c r="DV127" s="794" t="s">
        <v>112</v>
      </c>
      <c r="DW127" s="794"/>
      <c r="DX127" s="794"/>
      <c r="DY127" s="794"/>
      <c r="DZ127" s="795"/>
    </row>
    <row r="128" spans="1:130" s="230"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t="s">
        <v>112</v>
      </c>
      <c r="AB128" s="801"/>
      <c r="AC128" s="801"/>
      <c r="AD128" s="801"/>
      <c r="AE128" s="802"/>
      <c r="AF128" s="803" t="s">
        <v>112</v>
      </c>
      <c r="AG128" s="801"/>
      <c r="AH128" s="801"/>
      <c r="AI128" s="801"/>
      <c r="AJ128" s="802"/>
      <c r="AK128" s="803" t="s">
        <v>112</v>
      </c>
      <c r="AL128" s="801"/>
      <c r="AM128" s="801"/>
      <c r="AN128" s="801"/>
      <c r="AO128" s="802"/>
      <c r="AP128" s="804"/>
      <c r="AQ128" s="805"/>
      <c r="AR128" s="805"/>
      <c r="AS128" s="805"/>
      <c r="AT128" s="806"/>
      <c r="AU128" s="232"/>
      <c r="AV128" s="232"/>
      <c r="AW128" s="232"/>
      <c r="AX128" s="807" t="s">
        <v>466</v>
      </c>
      <c r="AY128" s="808"/>
      <c r="AZ128" s="808"/>
      <c r="BA128" s="808"/>
      <c r="BB128" s="808"/>
      <c r="BC128" s="808"/>
      <c r="BD128" s="808"/>
      <c r="BE128" s="809"/>
      <c r="BF128" s="786" t="s">
        <v>112</v>
      </c>
      <c r="BG128" s="787"/>
      <c r="BH128" s="787"/>
      <c r="BI128" s="787"/>
      <c r="BJ128" s="787"/>
      <c r="BK128" s="787"/>
      <c r="BL128" s="810"/>
      <c r="BM128" s="786">
        <v>14.19</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112</v>
      </c>
      <c r="DH128" s="791"/>
      <c r="DI128" s="791"/>
      <c r="DJ128" s="791"/>
      <c r="DK128" s="791"/>
      <c r="DL128" s="791" t="s">
        <v>112</v>
      </c>
      <c r="DM128" s="791"/>
      <c r="DN128" s="791"/>
      <c r="DO128" s="791"/>
      <c r="DP128" s="791"/>
      <c r="DQ128" s="791" t="s">
        <v>112</v>
      </c>
      <c r="DR128" s="791"/>
      <c r="DS128" s="791"/>
      <c r="DT128" s="791"/>
      <c r="DU128" s="791"/>
      <c r="DV128" s="792" t="s">
        <v>112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5282193</v>
      </c>
      <c r="AB129" s="780"/>
      <c r="AC129" s="780"/>
      <c r="AD129" s="780"/>
      <c r="AE129" s="781"/>
      <c r="AF129" s="782">
        <v>6819303</v>
      </c>
      <c r="AG129" s="780"/>
      <c r="AH129" s="780"/>
      <c r="AI129" s="780"/>
      <c r="AJ129" s="781"/>
      <c r="AK129" s="782">
        <v>6601326</v>
      </c>
      <c r="AL129" s="780"/>
      <c r="AM129" s="780"/>
      <c r="AN129" s="780"/>
      <c r="AO129" s="781"/>
      <c r="AP129" s="783"/>
      <c r="AQ129" s="784"/>
      <c r="AR129" s="784"/>
      <c r="AS129" s="784"/>
      <c r="AT129" s="785"/>
      <c r="AU129" s="233"/>
      <c r="AV129" s="233"/>
      <c r="AW129" s="233"/>
      <c r="AX129" s="751" t="s">
        <v>469</v>
      </c>
      <c r="AY129" s="752"/>
      <c r="AZ129" s="752"/>
      <c r="BA129" s="752"/>
      <c r="BB129" s="752"/>
      <c r="BC129" s="752"/>
      <c r="BD129" s="752"/>
      <c r="BE129" s="753"/>
      <c r="BF129" s="770" t="s">
        <v>112</v>
      </c>
      <c r="BG129" s="771"/>
      <c r="BH129" s="771"/>
      <c r="BI129" s="771"/>
      <c r="BJ129" s="771"/>
      <c r="BK129" s="771"/>
      <c r="BL129" s="772"/>
      <c r="BM129" s="770">
        <v>19.190000000000001</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139775</v>
      </c>
      <c r="AB130" s="780"/>
      <c r="AC130" s="780"/>
      <c r="AD130" s="780"/>
      <c r="AE130" s="781"/>
      <c r="AF130" s="782">
        <v>128726</v>
      </c>
      <c r="AG130" s="780"/>
      <c r="AH130" s="780"/>
      <c r="AI130" s="780"/>
      <c r="AJ130" s="781"/>
      <c r="AK130" s="782">
        <v>115081</v>
      </c>
      <c r="AL130" s="780"/>
      <c r="AM130" s="780"/>
      <c r="AN130" s="780"/>
      <c r="AO130" s="781"/>
      <c r="AP130" s="783"/>
      <c r="AQ130" s="784"/>
      <c r="AR130" s="784"/>
      <c r="AS130" s="784"/>
      <c r="AT130" s="785"/>
      <c r="AU130" s="233"/>
      <c r="AV130" s="233"/>
      <c r="AW130" s="233"/>
      <c r="AX130" s="751" t="s">
        <v>472</v>
      </c>
      <c r="AY130" s="752"/>
      <c r="AZ130" s="752"/>
      <c r="BA130" s="752"/>
      <c r="BB130" s="752"/>
      <c r="BC130" s="752"/>
      <c r="BD130" s="752"/>
      <c r="BE130" s="753"/>
      <c r="BF130" s="754">
        <v>-1.4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5142418</v>
      </c>
      <c r="AB131" s="764"/>
      <c r="AC131" s="764"/>
      <c r="AD131" s="764"/>
      <c r="AE131" s="765"/>
      <c r="AF131" s="766">
        <v>6690577</v>
      </c>
      <c r="AG131" s="764"/>
      <c r="AH131" s="764"/>
      <c r="AI131" s="764"/>
      <c r="AJ131" s="765"/>
      <c r="AK131" s="766">
        <v>6486245</v>
      </c>
      <c r="AL131" s="764"/>
      <c r="AM131" s="764"/>
      <c r="AN131" s="764"/>
      <c r="AO131" s="765"/>
      <c r="AP131" s="767"/>
      <c r="AQ131" s="768"/>
      <c r="AR131" s="768"/>
      <c r="AS131" s="768"/>
      <c r="AT131" s="769"/>
      <c r="AU131" s="233"/>
      <c r="AV131" s="233"/>
      <c r="AW131" s="233"/>
      <c r="AX131" s="729" t="s">
        <v>474</v>
      </c>
      <c r="AY131" s="730"/>
      <c r="AZ131" s="730"/>
      <c r="BA131" s="730"/>
      <c r="BB131" s="730"/>
      <c r="BC131" s="730"/>
      <c r="BD131" s="730"/>
      <c r="BE131" s="731"/>
      <c r="BF131" s="732" t="s">
        <v>112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-1.91314669</v>
      </c>
      <c r="AB132" s="745"/>
      <c r="AC132" s="745"/>
      <c r="AD132" s="745"/>
      <c r="AE132" s="746"/>
      <c r="AF132" s="747">
        <v>-1.3019504900000001</v>
      </c>
      <c r="AG132" s="745"/>
      <c r="AH132" s="745"/>
      <c r="AI132" s="745"/>
      <c r="AJ132" s="746"/>
      <c r="AK132" s="747">
        <v>-1.1402591200000001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-2.2000000000000002</v>
      </c>
      <c r="AB133" s="724"/>
      <c r="AC133" s="724"/>
      <c r="AD133" s="724"/>
      <c r="AE133" s="725"/>
      <c r="AF133" s="723">
        <v>-1.8</v>
      </c>
      <c r="AG133" s="724"/>
      <c r="AH133" s="724"/>
      <c r="AI133" s="724"/>
      <c r="AJ133" s="725"/>
      <c r="AK133" s="723">
        <v>-1.4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mSxE9i53uPW0jyRldlKg4eyLNZp9itiFHqh4FSkSxsE4k6XpN0tzqY5nnSR0PprDZb/pX5kMFaZXzY5KmdIIQ==" saltValue="SZaNfT6TKpeQ6tIZMwUTO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4" zoomScale="85" zoomScaleNormal="85" zoomScaleSheetLayoutView="85" workbookViewId="0">
      <selection activeCell="C2" sqref="C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e0kK3CPf3V5NPz4bL1Obb1yo+ob3ZG1MW2XZdOvHKq+a704t0hfkfIjfoSo3P06EPJ5IzHcp9VYZ4MV8BJ6Kg==" saltValue="bvuVuP7hUDvJir7t53YM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dx4g9SX6aDNdr9zpRbf7F4QDoqk3LNHx9AOAfA8ogWHe+SGz5TNLm7dc0NsCVXizftPOeaQ626mBnMqLVo1lg==" saltValue="Vl2U78zZc58kw7bl/8VzZ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4" workbookViewId="0">
      <selection activeCell="AK33" sqref="AK32:AN33"/>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486</v>
      </c>
      <c r="AL9" s="1131"/>
      <c r="AM9" s="1131"/>
      <c r="AN9" s="1132"/>
      <c r="AO9" s="281">
        <v>1423028</v>
      </c>
      <c r="AP9" s="281">
        <v>142946</v>
      </c>
      <c r="AQ9" s="282">
        <v>273733</v>
      </c>
      <c r="AR9" s="283">
        <v>-47.8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487</v>
      </c>
      <c r="AL10" s="1131"/>
      <c r="AM10" s="1131"/>
      <c r="AN10" s="1132"/>
      <c r="AO10" s="284">
        <v>186064</v>
      </c>
      <c r="AP10" s="284">
        <v>18691</v>
      </c>
      <c r="AQ10" s="285">
        <v>30345</v>
      </c>
      <c r="AR10" s="286">
        <v>-38.4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488</v>
      </c>
      <c r="AL11" s="1131"/>
      <c r="AM11" s="1131"/>
      <c r="AN11" s="1132"/>
      <c r="AO11" s="284" t="s">
        <v>489</v>
      </c>
      <c r="AP11" s="284" t="s">
        <v>489</v>
      </c>
      <c r="AQ11" s="285">
        <v>4149</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491</v>
      </c>
      <c r="AL13" s="1131"/>
      <c r="AM13" s="1131"/>
      <c r="AN13" s="1132"/>
      <c r="AO13" s="284">
        <v>52838</v>
      </c>
      <c r="AP13" s="284">
        <v>5308</v>
      </c>
      <c r="AQ13" s="285">
        <v>9494</v>
      </c>
      <c r="AR13" s="286">
        <v>-44.1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492</v>
      </c>
      <c r="AL14" s="1131"/>
      <c r="AM14" s="1131"/>
      <c r="AN14" s="1132"/>
      <c r="AO14" s="284" t="s">
        <v>489</v>
      </c>
      <c r="AP14" s="284" t="s">
        <v>489</v>
      </c>
      <c r="AQ14" s="285">
        <v>5033</v>
      </c>
      <c r="AR14" s="286" t="s">
        <v>489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493</v>
      </c>
      <c r="AL15" s="1134"/>
      <c r="AM15" s="1134"/>
      <c r="AN15" s="1135"/>
      <c r="AO15" s="284">
        <v>-90390</v>
      </c>
      <c r="AP15" s="284">
        <v>-9080</v>
      </c>
      <c r="AQ15" s="285">
        <v>-17000</v>
      </c>
      <c r="AR15" s="286">
        <v>-46.6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1571540</v>
      </c>
      <c r="AP16" s="284">
        <v>157864</v>
      </c>
      <c r="AQ16" s="285">
        <v>305754</v>
      </c>
      <c r="AR16" s="286">
        <v>-48.4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498</v>
      </c>
      <c r="AL21" s="1137"/>
      <c r="AM21" s="1137"/>
      <c r="AN21" s="1138"/>
      <c r="AO21" s="297">
        <v>14.06</v>
      </c>
      <c r="AP21" s="298">
        <v>26.54</v>
      </c>
      <c r="AQ21" s="299">
        <v>-12.48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499</v>
      </c>
      <c r="AL22" s="1137"/>
      <c r="AM22" s="1137"/>
      <c r="AN22" s="1138"/>
      <c r="AO22" s="302">
        <v>95.4</v>
      </c>
      <c r="AP22" s="303">
        <v>93.9</v>
      </c>
      <c r="AQ22" s="304">
        <v>1.5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503</v>
      </c>
      <c r="AL32" s="1121"/>
      <c r="AM32" s="1121"/>
      <c r="AN32" s="1122"/>
      <c r="AO32" s="312" t="s">
        <v>489</v>
      </c>
      <c r="AP32" s="312" t="s">
        <v>489</v>
      </c>
      <c r="AQ32" s="313">
        <v>170830</v>
      </c>
      <c r="AR32" s="314" t="s">
        <v>489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504</v>
      </c>
      <c r="AL33" s="1121"/>
      <c r="AM33" s="1121"/>
      <c r="AN33" s="112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505</v>
      </c>
      <c r="AL34" s="1121"/>
      <c r="AM34" s="1121"/>
      <c r="AN34" s="112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506</v>
      </c>
      <c r="AL35" s="1121"/>
      <c r="AM35" s="1121"/>
      <c r="AN35" s="1122"/>
      <c r="AO35" s="312" t="s">
        <v>489</v>
      </c>
      <c r="AP35" s="312" t="s">
        <v>489</v>
      </c>
      <c r="AQ35" s="313">
        <v>32606</v>
      </c>
      <c r="AR35" s="314" t="s">
        <v>489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507</v>
      </c>
      <c r="AL36" s="1121"/>
      <c r="AM36" s="1121"/>
      <c r="AN36" s="1122"/>
      <c r="AO36" s="312">
        <v>41121</v>
      </c>
      <c r="AP36" s="312">
        <v>4131</v>
      </c>
      <c r="AQ36" s="313">
        <v>4875</v>
      </c>
      <c r="AR36" s="314">
        <v>-15.3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508</v>
      </c>
      <c r="AL37" s="1121"/>
      <c r="AM37" s="1121"/>
      <c r="AN37" s="1122"/>
      <c r="AO37" s="312" t="s">
        <v>489</v>
      </c>
      <c r="AP37" s="312" t="s">
        <v>489</v>
      </c>
      <c r="AQ37" s="313">
        <v>993</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509</v>
      </c>
      <c r="AL38" s="1124"/>
      <c r="AM38" s="1124"/>
      <c r="AN38" s="1125"/>
      <c r="AO38" s="315" t="s">
        <v>489</v>
      </c>
      <c r="AP38" s="315" t="s">
        <v>489</v>
      </c>
      <c r="AQ38" s="316">
        <v>50</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510</v>
      </c>
      <c r="AL39" s="1124"/>
      <c r="AM39" s="1124"/>
      <c r="AN39" s="1125"/>
      <c r="AO39" s="312" t="s">
        <v>489</v>
      </c>
      <c r="AP39" s="312" t="s">
        <v>489</v>
      </c>
      <c r="AQ39" s="313">
        <v>-6626</v>
      </c>
      <c r="AR39" s="314" t="s">
        <v>489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511</v>
      </c>
      <c r="AL40" s="1121"/>
      <c r="AM40" s="1121"/>
      <c r="AN40" s="1122"/>
      <c r="AO40" s="312">
        <v>-115081</v>
      </c>
      <c r="AP40" s="312">
        <v>-11560</v>
      </c>
      <c r="AQ40" s="313">
        <v>-145454</v>
      </c>
      <c r="AR40" s="314">
        <v>-92.1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-73960</v>
      </c>
      <c r="AP41" s="312">
        <v>-7429</v>
      </c>
      <c r="AQ41" s="313">
        <v>57274</v>
      </c>
      <c r="AR41" s="314">
        <v>-113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481</v>
      </c>
      <c r="AN49" s="1115" t="s">
        <v>514</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7327121</v>
      </c>
      <c r="AN51" s="334">
        <v>710474</v>
      </c>
      <c r="AO51" s="335">
        <v>-33.9</v>
      </c>
      <c r="AP51" s="336">
        <v>268375</v>
      </c>
      <c r="AQ51" s="337">
        <v>-1.2</v>
      </c>
      <c r="AR51" s="338">
        <v>-32.700000000000003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2696190</v>
      </c>
      <c r="AN52" s="342">
        <v>261436</v>
      </c>
      <c r="AO52" s="343">
        <v>-44.6</v>
      </c>
      <c r="AP52" s="344">
        <v>119602</v>
      </c>
      <c r="AQ52" s="345">
        <v>1.5</v>
      </c>
      <c r="AR52" s="346">
        <v>-46.1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6107970</v>
      </c>
      <c r="AN53" s="334">
        <v>595029</v>
      </c>
      <c r="AO53" s="335">
        <v>-16.2</v>
      </c>
      <c r="AP53" s="336">
        <v>301035</v>
      </c>
      <c r="AQ53" s="337">
        <v>12.2</v>
      </c>
      <c r="AR53" s="338">
        <v>-28.4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609624</v>
      </c>
      <c r="AN54" s="342">
        <v>59389</v>
      </c>
      <c r="AO54" s="343">
        <v>-77.3</v>
      </c>
      <c r="AP54" s="344">
        <v>154376</v>
      </c>
      <c r="AQ54" s="345">
        <v>29.1</v>
      </c>
      <c r="AR54" s="346">
        <v>-106.4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11141700</v>
      </c>
      <c r="AN55" s="334">
        <v>1096624</v>
      </c>
      <c r="AO55" s="335">
        <v>84.3</v>
      </c>
      <c r="AP55" s="336">
        <v>362690</v>
      </c>
      <c r="AQ55" s="337">
        <v>20.5</v>
      </c>
      <c r="AR55" s="338">
        <v>63.8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1176449</v>
      </c>
      <c r="AN56" s="342">
        <v>115792</v>
      </c>
      <c r="AO56" s="343">
        <v>95</v>
      </c>
      <c r="AP56" s="344">
        <v>172580</v>
      </c>
      <c r="AQ56" s="345">
        <v>11.8</v>
      </c>
      <c r="AR56" s="346">
        <v>83.2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6703267</v>
      </c>
      <c r="AN57" s="334">
        <v>670193</v>
      </c>
      <c r="AO57" s="335">
        <v>-38.9</v>
      </c>
      <c r="AP57" s="336">
        <v>296093</v>
      </c>
      <c r="AQ57" s="337">
        <v>-18.399999999999999</v>
      </c>
      <c r="AR57" s="338">
        <v>-20.5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2036431</v>
      </c>
      <c r="AN58" s="342">
        <v>203602</v>
      </c>
      <c r="AO58" s="343">
        <v>75.8</v>
      </c>
      <c r="AP58" s="344">
        <v>140545</v>
      </c>
      <c r="AQ58" s="345">
        <v>-18.600000000000001</v>
      </c>
      <c r="AR58" s="346">
        <v>94.4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15829526</v>
      </c>
      <c r="AN59" s="334">
        <v>1590108</v>
      </c>
      <c r="AO59" s="335">
        <v>137.30000000000001</v>
      </c>
      <c r="AP59" s="336">
        <v>308655</v>
      </c>
      <c r="AQ59" s="337">
        <v>4.2</v>
      </c>
      <c r="AR59" s="338">
        <v>133.1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1339875</v>
      </c>
      <c r="AN60" s="342">
        <v>134593</v>
      </c>
      <c r="AO60" s="343">
        <v>-33.9</v>
      </c>
      <c r="AP60" s="344">
        <v>169887</v>
      </c>
      <c r="AQ60" s="345">
        <v>20.9</v>
      </c>
      <c r="AR60" s="346">
        <v>-54.8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9421917</v>
      </c>
      <c r="AN61" s="349">
        <v>932486</v>
      </c>
      <c r="AO61" s="350">
        <v>26.5</v>
      </c>
      <c r="AP61" s="351">
        <v>307370</v>
      </c>
      <c r="AQ61" s="352">
        <v>3.5</v>
      </c>
      <c r="AR61" s="338">
        <v>23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1571714</v>
      </c>
      <c r="AN62" s="342">
        <v>154962</v>
      </c>
      <c r="AO62" s="343">
        <v>3</v>
      </c>
      <c r="AP62" s="344">
        <v>151398</v>
      </c>
      <c r="AQ62" s="345">
        <v>8.9</v>
      </c>
      <c r="AR62" s="346">
        <v>-5.9</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6TS5qgz/xkXtDj5xlAk5vhaEM3yKS4CnfOEHvtcS/Tb9hXZZFSWm1DQTtnV7uGipwR3GlFvsyE0Qd1i+sdMmA==" saltValue="6oYlT7PQAyHi5XaIeITlg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C73" zoomScaleNormal="100" zoomScaleSheetLayoutView="55" workbookViewId="0">
      <selection activeCell="AE65" sqref="AE65"/>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um5FnaewIPGGg84ccwrGxvDPE5TqH2o+Nxgvs9+ZlQk0ua76JEiVMBKsanhVNc+bD3ysPzPYyyb/EIeLA7Omng==" saltValue="E7ILRmQlnshBCqxpYT/r4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115" zoomScaleNormal="115" zoomScaleSheetLayoutView="55" workbookViewId="0">
      <selection activeCell="AE82" sqref="AE8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9ro6WBHIriOSdjeWrFIzV8z8tofj0Sk6ux2MWCI6Jj8Ep9cg0+qGHSVcyEMAZQi0lEZJCfBAOzJ7omgDLTkg/g==" saltValue="Vc4KGPZBw9FoDaCQOXxG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P1" sqref="P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185.33</v>
      </c>
      <c r="G47" s="12">
        <v>199.08</v>
      </c>
      <c r="H47" s="12">
        <v>192.49</v>
      </c>
      <c r="I47" s="12">
        <v>149.05000000000001</v>
      </c>
      <c r="J47" s="13">
        <v>150.82</v>
      </c>
    </row>
    <row r="48" spans="2:10" ht="57.75" customHeight="1" x14ac:dyDescent="0.15">
      <c r="B48" s="14"/>
      <c r="C48" s="1141" t="s">
        <v>4</v>
      </c>
      <c r="D48" s="1141"/>
      <c r="E48" s="1142"/>
      <c r="F48" s="15">
        <v>6.51</v>
      </c>
      <c r="G48" s="16">
        <v>12.2</v>
      </c>
      <c r="H48" s="16">
        <v>10.72</v>
      </c>
      <c r="I48" s="16">
        <v>14.04</v>
      </c>
      <c r="J48" s="17">
        <v>14.21</v>
      </c>
    </row>
    <row r="49" spans="2:10" ht="57.75" customHeight="1" thickBot="1" x14ac:dyDescent="0.2">
      <c r="B49" s="18"/>
      <c r="C49" s="1143" t="s">
        <v>5</v>
      </c>
      <c r="D49" s="1143"/>
      <c r="E49" s="1144"/>
      <c r="F49" s="19" t="s">
        <v>533</v>
      </c>
      <c r="G49" s="20">
        <v>5.46</v>
      </c>
      <c r="H49" s="20" t="s">
        <v>534</v>
      </c>
      <c r="I49" s="20">
        <v>1.44</v>
      </c>
      <c r="J49" s="21" t="s">
        <v>535</v>
      </c>
    </row>
    <row r="50" spans="2:10" x14ac:dyDescent="0.15"/>
  </sheetData>
  <sheetProtection algorithmName="SHA-512" hashValue="D+4W52Uwb4oBLoIVtNuqKvUGDf1+K4BhmZ9pq7HoQ6JJ1ROCLeV9XAAmxqsa2ddkZqgiWeMj2wH+hhmbnzpAvw==" saltValue="HqFSTFfNVAvdDMEplCIqa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