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3"/>
  <workbookPr/>
  <mc:AlternateContent xmlns:mc="http://schemas.openxmlformats.org/markup-compatibility/2006">
    <mc:Choice Requires="x15">
      <x15ac:absPath xmlns:x15ac="http://schemas.microsoft.com/office/spreadsheetml/2010/11/ac" url="W:\総務課\02.財政\財政・歳出比較分析\Ｒ５年度\070820【分析欄記載依頼（95〆）】令和５年度財政状況資料集の作成について（2回目・地方公会計関係）\回答\"/>
    </mc:Choice>
  </mc:AlternateContent>
  <xr:revisionPtr revIDLastSave="0" documentId="13_ncr:1_{C42070F6-1E20-4E93-AD7C-1B49D3941A2B}" xr6:coauthVersionLast="36" xr6:coauthVersionMax="36" xr10:uidLastSave="{00000000-0000-0000-0000-000000000000}"/>
  <bookViews>
    <workbookView xWindow="0" yWindow="0" windowWidth="28800" windowHeight="121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A29" i="12" l="1"/>
  <c r="AA30" i="12"/>
  <c r="AA31" i="12"/>
  <c r="AA32" i="12"/>
  <c r="AA33" i="12"/>
  <c r="AA7" i="12"/>
  <c r="AA28" i="12"/>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AM35" i="10"/>
  <c r="C35" i="10"/>
  <c r="AM34" i="10"/>
  <c r="U34" i="10"/>
  <c r="U35" i="10" s="1"/>
  <c r="U36" i="10" s="1"/>
  <c r="C34" i="10"/>
  <c r="BW34" i="10" l="1"/>
  <c r="BW35" i="10" s="1"/>
  <c r="BW36" i="10" s="1"/>
  <c r="BW37" i="10" s="1"/>
  <c r="BW38" i="10" s="1"/>
  <c r="BW39" i="10" s="1"/>
  <c r="BW40" i="10" s="1"/>
  <c r="BW41" i="10" s="1"/>
  <c r="BW42" i="10" s="1"/>
  <c r="BW43" i="10" s="1"/>
  <c r="BE34" i="10"/>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<sst xmlns="http://schemas.openxmlformats.org/spreadsheetml/2006/main" count="1152" uniqueCount="576">
  <si>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</si>
  <si>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</si>
  <si>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</si>
  <si>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</si>
  <si>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</si>
  <si>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</si>
  <si>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</si>
  <si>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</si>
  <si>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</si>
  <si>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</si>
  <si>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</si>
  <si>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</si>
  <si>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</si>
  <si>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</si>
  <si>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</si>
  <si>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</si>
  <si>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</si>
  <si>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</si>
  <si>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</si>
  <si>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</si>
  <si>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</si>
  <si>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</si>
  <si>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</si>
  <si>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</si>
  <si>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</si>
  <si>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</si>
  <si>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</si>
  <si>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</si>
  <si>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</si>
  <si>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</si>
  <si>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</si>
  <si>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</si>
  <si>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</si>
  <si>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</si>
  <si>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</si>
  <si>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</si>
  <si>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</si>
  <si>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</si>
  <si>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</si>
  <si>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</si>
  <si>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</si>
  <si>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</si>
  <si>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</si>
  <si>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</si>
  <si>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</si>
  <si>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</si>
  <si>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</si>
  <si>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</si>
  <si>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</si>
  <si>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</si>
  <si>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</si>
  <si>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</si>
  <si>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</si>
  <si>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</si>
  <si>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</si>
  <si>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</si>
  <si>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</si>
  <si>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</si>
  <si>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</si>
  <si>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</si>
  <si>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</si>
  <si>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</si>
  <si>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</si>
  <si>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</si>
  <si>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</si>
  <si>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</si>
  <si>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</si>
  <si>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</si>
  <si>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</si>
  <si>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</si>
  <si>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</si>
  <si>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</si>
  <si>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</si>
  <si>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</si>
  <si>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</si>
  <si>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</si>
  <si>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</si>
  <si>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</si>
  <si>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</si>
  <si>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</si>
  <si>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</si>
  <si>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</si>
  <si>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</si>
  <si>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</si>
  <si>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</si>
  <si>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</si>
  <si>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</si>
  <si>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</si>
  <si>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</si>
  <si>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</si>
  <si>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</si>
  <si>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</si>
  <si>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</si>
  <si>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</si>
  <si>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</si>
  <si>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</si>
  <si>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広野町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</si>
  <si>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</si>
  <si>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</si>
  <si>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</si>
  <si>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</si>
  <si>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</si>
  <si>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</si>
  <si>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</si>
  <si>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</si>
  <si>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</si>
  <si>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</si>
  <si>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</si>
  <si>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</si>
  <si>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</si>
  <si>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</si>
  <si>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</si>
  <si>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</si>
  <si>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</si>
  <si>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</si>
  <si>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</si>
  <si>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</si>
  <si>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</si>
  <si>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</si>
  <si>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25.3</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</si>
  <si>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</si>
  <si>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</si>
  <si>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</si>
  <si>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</si>
  <si>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</si>
  <si>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</si>
  <si>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</si>
  <si>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</si>
  <si>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</si>
  <si>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</si>
  <si>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</si>
  <si>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</si>
  <si>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</si>
  <si>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</si>
  <si>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</si>
  <si>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</si>
  <si>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</si>
  <si>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</si>
  <si>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</si>
  <si>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</si>
  <si>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</si>
  <si>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</si>
  <si>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</si>
  <si>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</si>
  <si>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</si>
  <si>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</si>
  <si>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</si>
  <si>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</si>
  <si>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</si>
  <si>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</si>
  <si>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</si>
  <si>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</si>
  <si>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</si>
  <si>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</si>
  <si>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</si>
  <si>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</si>
  <si>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</si>
  <si>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</si>
  <si>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</si>
  <si>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</si>
  <si>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</si>
  <si>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</si>
  <si>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</si>
  <si>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</si>
  <si>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</si>
  <si>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</si>
  <si>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</si>
  <si>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</si>
  <si>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</si>
  <si>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</si>
  <si>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</si>
  <si>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</si>
  <si>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</si>
  <si>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</si>
  <si>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</si>
  <si>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</si>
  <si>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</si>
  <si>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</si>
  <si>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</si>
  <si>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</si>
  <si>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</si>
  <si>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</si>
  <si>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</si>
  <si>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</si>
  <si>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</si>
  <si>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</si>
  <si>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</si>
  <si>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</si>
  <si>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</si>
  <si>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</si>
  <si>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</si>
  <si>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</si>
  <si>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</si>
  <si>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</si>
  <si>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</si>
  <si>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</si>
  <si>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</si>
  <si>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</si>
  <si>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</si>
  <si>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</si>
  <si>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</si>
  <si>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</si>
  <si>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</si>
  <si>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</si>
  <si>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</si>
  <si>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</si>
  <si>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福島県広野町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</si>
  <si>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</si>
  <si>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</si>
  <si>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</si>
  <si>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</si>
  <si>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</si>
  <si>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</si>
  <si>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</si>
  <si>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</si>
  <si>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</si>
  <si>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</si>
  <si>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</si>
  <si>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</si>
  <si>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</si>
  <si>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</si>
  <si>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</si>
  <si>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</si>
  <si>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</si>
  <si>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</si>
  <si>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</si>
  <si>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</si>
  <si>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</si>
  <si>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</si>
  <si>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</si>
  <si>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</si>
  <si>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</si>
  <si>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</si>
  <si>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</si>
  <si>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</si>
  <si>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</si>
  <si>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</si>
  <si>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</si>
  <si>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</si>
  <si>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</si>
  <si>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</si>
  <si>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</si>
  <si>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</si>
  <si>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</si>
  <si>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</si>
  <si>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</si>
  <si>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</si>
  <si>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</si>
  <si>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</si>
  <si>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</si>
  <si>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</si>
  <si>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</si>
  <si>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</si>
  <si>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</si>
  <si>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</si>
  <si>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</si>
  <si>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</si>
  <si>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</si>
  <si>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</si>
  <si>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</si>
  <si>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</si>
  <si>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</si>
  <si>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</si>
  <si>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</si>
  <si>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</si>
  <si>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</si>
  <si>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</si>
  <si>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</si>
  <si>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</si>
  <si>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</si>
  <si>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</si>
  <si>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</si>
  <si>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</si>
  <si>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</si>
  <si>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</si>
  <si>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</si>
  <si>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</si>
  <si>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</si>
  <si>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</si>
  <si>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</si>
  <si>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</si>
  <si>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</si>
  <si>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</si>
  <si>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</si>
  <si>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</si>
  <si>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</si>
  <si>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</si>
  <si>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</si>
  <si>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</si>
  <si>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</si>
  <si>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</si>
  <si>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</si>
  <si>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</si>
  <si>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</si>
  <si>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</si>
  <si>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</si>
  <si>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</si>
  <si>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</si>
  <si>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</si>
  <si>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</si>
  <si>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</si>
  <si>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</si>
  <si>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</si>
  <si>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</si>
  <si>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</si>
  <si>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</si>
  <si>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</si>
  <si>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</si>
  <si>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</si>
  <si>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</si>
  <si>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</si>
  <si>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</si>
  <si>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</si>
  <si>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</si>
  <si>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</si>
  <si>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</si>
  <si>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</si>
  <si>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</si>
  <si>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</si>
  <si>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</si>
  <si>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</si>
  <si>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</si>
  <si>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</si>
  <si>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</si>
  <si>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</si>
  <si>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</si>
  <si>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</si>
  <si>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</si>
  <si>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</si>
  <si>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</si>
  <si>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</si>
  <si>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</si>
  <si>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</si>
  <si>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</si>
  <si>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</si>
  <si>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</si>
  <si>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</si>
  <si>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</si>
  <si>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</si>
  <si>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</si>
  <si>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</si>
  <si>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</si>
  <si>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</si>
  <si>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</si>
  <si>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</si>
  <si>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</si>
  <si>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</si>
  <si>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</si>
  <si>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</si>
  <si>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</si>
  <si>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</si>
  <si>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</si>
  <si>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</si>
  <si>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</si>
  <si>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</si>
  <si>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</si>
  <si>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</si>
  <si>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福島県広野町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</si>
  <si>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</si>
  <si>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</si>
  <si>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</si>
  <si>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</si>
  <si>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</si>
  <si>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</si>
  <si>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</si>
  <si>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</si>
  <si>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</si>
  <si>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</si>
  <si>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</si>
  <si>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</si>
  <si>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</si>
  <si>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</si>
  <si>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</si>
  <si>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</si>
  <si>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</si>
  <si>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</si>
  <si>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</si>
  <si>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</si>
  <si>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</si>
  <si>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</si>
  <si>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</si>
  <si>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</si>
  <si>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</si>
  <si>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</si>
  <si>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</si>
  <si>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</si>
  <si>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</si>
  <si>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</si>
  <si>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</si>
  <si>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</si>
  <si>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</si>
  <si>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</si>
  <si>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</si>
  <si>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</si>
  <si>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</si>
  <si>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</si>
  <si>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農業集落排水事業特別会計</t>
    <phoneticPr fontId="5"/>
  </si>
  <si>
    <t>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</si>
  <si>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</si>
  <si>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</si>
  <si>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</si>
  <si>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</si>
  <si>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</si>
  <si>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</si>
  <si>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</si>
  <si>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</si>
  <si>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</si>
  <si>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</si>
  <si>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</si>
  <si>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</si>
  <si>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</si>
  <si>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</si>
  <si>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</si>
  <si>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</si>
  <si>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</si>
  <si>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</si>
  <si>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</si>
  <si>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</si>
  <si>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</si>
  <si>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</si>
  <si>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</si>
  <si>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</si>
  <si>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</si>
  <si>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</si>
  <si>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</si>
  <si>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</si>
  <si>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</si>
  <si>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</si>
  <si>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</si>
  <si>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</si>
  <si>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</si>
  <si>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</si>
  <si>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</si>
  <si>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</si>
  <si>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</si>
  <si>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</si>
  <si>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</si>
  <si>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</si>
  <si>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</si>
  <si>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</si>
  <si>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</si>
  <si>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</si>
  <si>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</si>
  <si>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</si>
  <si>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</si>
  <si>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</si>
  <si>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</si>
  <si>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</si>
  <si>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</si>
  <si>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</si>
  <si>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</si>
  <si>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</si>
  <si>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</si>
  <si>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</si>
  <si>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</si>
  <si>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</si>
  <si>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</si>
  <si>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</si>
  <si>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</si>
  <si>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</si>
  <si>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</si>
  <si>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</si>
  <si>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</si>
  <si>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</si>
  <si>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</si>
  <si>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</si>
  <si>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</si>
  <si>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</si>
  <si>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</si>
  <si>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</si>
  <si>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</si>
  <si>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</si>
  <si>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</si>
  <si>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</si>
  <si>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</si>
  <si>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</si>
  <si>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</si>
  <si>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</si>
  <si>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</si>
  <si>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</si>
  <si>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</si>
  <si>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</si>
  <si>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</si>
  <si>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</si>
  <si>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</si>
  <si>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</si>
  <si>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</si>
  <si>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</si>
  <si>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</si>
  <si>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</si>
  <si>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</si>
  <si>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</si>
  <si>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</si>
  <si>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</si>
  <si>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</si>
  <si>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</si>
  <si>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</si>
  <si>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</si>
  <si>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</si>
  <si>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</si>
  <si>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</si>
  <si>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</si>
  <si>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</si>
  <si>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</si>
  <si>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</si>
  <si>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</si>
  <si>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</si>
  <si>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</si>
  <si>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</si>
  <si>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</si>
  <si>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</si>
  <si>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</si>
  <si>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</si>
  <si>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</si>
  <si>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</si>
  <si>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</si>
  <si>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</si>
  <si>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</si>
  <si>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</si>
  <si>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</si>
  <si>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</si>
  <si>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</si>
  <si>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</si>
  <si>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</si>
  <si>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</si>
  <si>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</si>
  <si>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</si>
  <si>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</si>
  <si>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</si>
  <si>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</si>
  <si>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</si>
  <si>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</si>
  <si>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</si>
  <si>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7.36</t>
  </si>
  <si>
    <t>▲ 6.06</t>
  </si>
  <si>
    <t>▲ 28.38</t>
  </si>
  <si>
    <t>一般会計</t>
  </si>
  <si>
    <t>介護保険特別会計</t>
  </si>
  <si>
    <t>国民健康保険特別会計</t>
  </si>
  <si>
    <t>公共下水道事業特別会計</t>
  </si>
  <si>
    <t>農業集落排水事業特別会計</t>
  </si>
  <si>
    <t>後期高齢者医療特別会計</t>
  </si>
  <si>
    <t>土地開発事業特別会計</t>
  </si>
  <si>
    <t>その他会計（赤字）</t>
  </si>
  <si>
    <t>その他会計（黒字）</t>
  </si>
  <si>
    <t>R01</t>
    <phoneticPr fontId="5"/>
  </si>
  <si>
    <t>R02</t>
    <phoneticPr fontId="5"/>
  </si>
  <si>
    <t>R03</t>
    <phoneticPr fontId="5"/>
  </si>
  <si>
    <t>R04</t>
    <phoneticPr fontId="5"/>
  </si>
  <si>
    <t>R05</t>
    <phoneticPr fontId="5"/>
  </si>
  <si>
    <t>双葉地方広域市町村圏組合・一般会計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</si>
  <si>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双葉地方広域市町村圏組合・下水道事業特別会計</t>
    <rPh sb="0" eb="2">
      <t>フタバ</t>
    </rPh>
    <rPh sb="2" eb="4">
      <t>チホウ</t>
    </rPh>
    <rPh sb="4" eb="6">
      <t>コウイキ</t>
    </rPh>
    <rPh sb="6" eb="10">
      <t>シチョウソンケン</t>
    </rPh>
    <rPh sb="10" eb="12">
      <t>クミアイ</t>
    </rPh>
    <rPh sb="13" eb="16">
      <t>ゲスイドウ</t>
    </rPh>
    <rPh sb="16" eb="18">
      <t>ジギョウ</t>
    </rPh>
    <rPh sb="18" eb="20">
      <t>トクベツ</t>
    </rPh>
    <rPh sb="20" eb="22">
      <t>カイケイ</t>
    </rPh>
    <phoneticPr fontId="2"/>
  </si>
  <si>
    <t>双葉地方水道企業団・水道事業会計</t>
    <rPh sb="0" eb="2">
      <t>フタバ</t>
    </rPh>
    <rPh sb="2" eb="4">
      <t>チホウ</t>
    </rPh>
    <rPh sb="4" eb="6">
      <t>スイドウ</t>
    </rPh>
    <rPh sb="6" eb="9">
      <t>キギョウダン</t>
    </rPh>
    <rPh sb="10" eb="12">
      <t>スイドウ</t>
    </rPh>
    <rPh sb="12" eb="14">
      <t>ジギョウ</t>
    </rPh>
    <rPh sb="14" eb="16">
      <t>カイケイ</t>
    </rPh>
    <phoneticPr fontId="2"/>
  </si>
  <si>
    <t>双葉地方水道企業団・工業用水道会計</t>
    <rPh sb="0" eb="2">
      <t>フタバ</t>
    </rPh>
    <rPh sb="2" eb="4">
      <t>チホウ</t>
    </rPh>
    <rPh sb="4" eb="6">
      <t>スイドウ</t>
    </rPh>
    <rPh sb="6" eb="9">
      <t>キギョウダン</t>
    </rPh>
    <rPh sb="10" eb="13">
      <t>コウギョウヨウ</t>
    </rPh>
    <rPh sb="13" eb="15">
      <t>スイドウ</t>
    </rPh>
    <rPh sb="15" eb="17">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</si>
  <si>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</si>
  <si>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8">
      <t>ホショウナド</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</si>
  <si>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</si>
  <si>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</si>
  <si>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</si>
  <si>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</si>
  <si>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</si>
  <si>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株式会社広野町振興公社</t>
    <rPh sb="0" eb="4">
      <t>カブシキガイシャ</t>
    </rPh>
    <rPh sb="4" eb="7">
      <t>ヒロノマチ</t>
    </rPh>
    <rPh sb="7" eb="9">
      <t>シンコウ</t>
    </rPh>
    <rPh sb="9" eb="11">
      <t>コウシャ</t>
    </rPh>
    <phoneticPr fontId="10"/>
  </si>
  <si>
    <t>○</t>
    <phoneticPr fontId="10"/>
  </si>
  <si>
    <t>社会福祉法人広葉会</t>
    <rPh sb="0" eb="2">
      <t>シャカイ</t>
    </rPh>
    <rPh sb="2" eb="4">
      <t>フクシ</t>
    </rPh>
    <rPh sb="4" eb="6">
      <t>ホウジン</t>
    </rPh>
    <rPh sb="6" eb="8">
      <t>コウヨウ</t>
    </rPh>
    <rPh sb="8" eb="9">
      <t>カイ</t>
    </rPh>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</si>
  <si>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</si>
  <si>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</si>
  <si>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</si>
  <si>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発生しておらず、建設事業費についても減少傾向にあるが、今後の公共施設の老朽化や人口減少に伴う施設利用需要の変化などによる将来負担が懸念される。平成29年3月に策定した「広野町公共施設等総合管理計画」、令和3年3月策定「広野町公共施設個別管理計画」に基づき、長期的な視点をもって、更新・統廃合・長寿命化などを計画的に行い、最小限の費用で負担軽減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</si>
  <si>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</si>
  <si>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</si>
  <si>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</si>
  <si>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</si>
  <si>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</si>
  <si>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</si>
  <si>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広野IGCC火力発電所に係る市町村民税（法人分）の増額等による増収に加え、償還終了による元利償還金の減額があったが、同会社の大規模償却資産の減価償却に係る固定資産税の減収を主な要因とする基準財政収入額の減により、単年度の実質公債費比率は前年度に比べ0.4266ポイント増の4.84278％となった。3ヶ年平均では0.7ポイント減となっている。今後は、固定資産税の減少に伴い、公共施設等の整備による地方債の負担が上昇することが予想される。事業の緊急性・必要性を的確に見極め、起債に大きく頼ることのない財政運営に努める。</t>
    <rPh sb="0" eb="2">
      <t>ヒロノ</t>
    </rPh>
    <rPh sb="6" eb="8">
      <t>カリョク</t>
    </rPh>
    <rPh sb="8" eb="10">
      <t>ハツデン</t>
    </rPh>
    <rPh sb="10" eb="11">
      <t>ショ</t>
    </rPh>
    <rPh sb="12" eb="13">
      <t>カカ</t>
    </rPh>
    <rPh sb="14" eb="19">
      <t>シチョウソンミンゼイ</t>
    </rPh>
    <rPh sb="20" eb="23">
      <t>ホウジンブン</t>
    </rPh>
    <rPh sb="25" eb="27">
      <t>ゾウガク</t>
    </rPh>
    <rPh sb="27" eb="28">
      <t>トウ</t>
    </rPh>
    <rPh sb="31" eb="33">
      <t>ゾウシュウ</t>
    </rPh>
    <rPh sb="34" eb="35">
      <t>クワ</t>
    </rPh>
    <rPh sb="37" eb="41">
      <t>ショウカンシュウリョウ</t>
    </rPh>
    <rPh sb="44" eb="49">
      <t>ガンリショウカンキン</t>
    </rPh>
    <rPh sb="50" eb="52">
      <t>ゲンガク</t>
    </rPh>
    <rPh sb="58" eb="61">
      <t>ドウカイシャ</t>
    </rPh>
    <rPh sb="62" eb="69">
      <t>ダイキボショウキャクシサン</t>
    </rPh>
    <rPh sb="70" eb="74">
      <t>ゲンカショウキャク</t>
    </rPh>
    <rPh sb="75" eb="76">
      <t>カカ</t>
    </rPh>
    <rPh sb="77" eb="82">
      <t>コテイシサンゼイ</t>
    </rPh>
    <rPh sb="83" eb="85">
      <t>ゲンシュウ</t>
    </rPh>
    <rPh sb="86" eb="87">
      <t>オモ</t>
    </rPh>
    <rPh sb="88" eb="90">
      <t>ヨウイン</t>
    </rPh>
    <rPh sb="93" eb="97">
      <t>キジュンザイセイ</t>
    </rPh>
    <rPh sb="97" eb="100">
      <t>シュウニュウガク</t>
    </rPh>
    <rPh sb="101" eb="102">
      <t>ゲン</t>
    </rPh>
    <rPh sb="106" eb="109">
      <t>タンネンド</t>
    </rPh>
    <rPh sb="134" eb="135">
      <t>ゾウ</t>
    </rPh>
    <rPh sb="151" eb="152">
      <t>ネン</t>
    </rPh>
    <rPh sb="152" eb="154">
      <t>ヘイキン</t>
    </rPh>
    <rPh sb="163" eb="164">
      <t>ゲン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</si>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</sst>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EF15665-75DC-40E9-9388-727A48302DE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125391</c:v>
                </c:pt>
                <c:pt idx="2">
                  <c:v>122054</c:v>
                </c:pt>
                <c:pt idx="3">
                  <c:v>111644</c:v>
                </c:pt>
                <c:pt idx="4">
                  <c:v>127917</c:v>
                </c:pt>
              </c:numCache>
            </c:numRef>
          </c:val>
          <c:smooth val="0"/>
          <c:extLst>
            <c:ext xmlns:c16="http://schemas.microsoft.com/office/drawing/2014/chart" uri="{C3380CC4-5D6E-409C-BE32-E72D297353CC}">
              <c16:uniqueId val="{00000000-D52F-49ED-8CCD-5D28C1B6C3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174305</c:v>
                </c:pt>
                <c:pt idx="1">
                  <c:v>192697</c:v>
                </c:pt>
                <c:pt idx="2">
                  <c:v>270297</c:v>
                </c:pt>
                <c:pt idx="3">
                  <c:v>197440</c:v>
                </c:pt>
                <c:pt idx="4">
                  <c:v>140025</c:v>
                </c:pt>
              </c:numCache>
            </c:numRef>
          </c:val>
          <c:smooth val="0"/>
          <c:extLst>
            <c:ext xmlns:c16="http://schemas.microsoft.com/office/drawing/2014/chart" uri="{C3380CC4-5D6E-409C-BE32-E72D297353CC}">
              <c16:uniqueId val="{00000001-D52F-49ED-8CCD-5D28C1B6C3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15.16</c:v>
                </c:pt>
                <c:pt idx="1">
                  <c:v>17</c:v>
                </c:pt>
                <c:pt idx="2">
                  <c:v>14.39</c:v>
                </c:pt>
                <c:pt idx="3">
                  <c:v>11.54</c:v>
                </c:pt>
                <c:pt idx="4">
                  <c:v>15.06</c:v>
                </c:pt>
              </c:numCache>
            </c:numRef>
          </c:val>
          <c:extLst>
            <c:ext xmlns:c16="http://schemas.microsoft.com/office/drawing/2014/chart" uri="{C3380CC4-5D6E-409C-BE32-E72D297353CC}">
              <c16:uniqueId val="{00000000-1345-4EDA-99D5-4A2879FFA9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90.67</c:v>
                </c:pt>
                <c:pt idx="1">
                  <c:v>92.02</c:v>
                </c:pt>
                <c:pt idx="2">
                  <c:v>72.739999999999995</c:v>
                </c:pt>
                <c:pt idx="3">
                  <c:v>66.91</c:v>
                </c:pt>
                <c:pt idx="4">
                  <c:v>97.19</c:v>
                </c:pt>
              </c:numCache>
            </c:numRef>
          </c:val>
          <c:extLst>
            <c:ext xmlns:c16="http://schemas.microsoft.com/office/drawing/2014/chart" uri="{C3380CC4-5D6E-409C-BE32-E72D297353CC}">
              <c16:uniqueId val="{00000001-1345-4EDA-99D5-4A2879FFA92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-7.36</c:v>
                </c:pt>
                <c:pt idx="1">
                  <c:v>-6.06</c:v>
                </c:pt>
                <c:pt idx="2">
                  <c:v>-28.38</c:v>
                </c:pt>
                <c:pt idx="3">
                  <c:v>18.78</c:v>
                </c:pt>
                <c:pt idx="4">
                  <c:v>18.57</c:v>
                </c:pt>
              </c:numCache>
            </c:numRef>
          </c:val>
          <c:smooth val="0"/>
          <c:extLst>
            <c:ext xmlns:c16="http://schemas.microsoft.com/office/drawing/2014/chart" uri="{C3380CC4-5D6E-409C-BE32-E72D297353CC}">
              <c16:uniqueId val="{00000002-1345-4EDA-99D5-4A2879FFA92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F20-44C3-A1F8-DBFED942B9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F20-44C3-A1F8-DBFED942B92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F20-44C3-A1F8-DBFED942B928}"/>
            </c:ext>
          </c:extLst>
        </c:ser>
        <c:ser>
          <c:idx val="3"/>
          <c:order val="3"/>
          <c:tx>
            <c:strRef>
              <c:f>データシート!$A$30</c:f>
              <c:strCache>
                <c:ptCount val="1"/>
                <c:pt idx="0">
                  <c:v>土地開発事業特別会計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2.82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F20-44C3-A1F8-DBFED942B92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4-1F20-44C3-A1F8-DBFED942B928}"/>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0.11</c:v>
                </c:pt>
                <c:pt idx="2">
                  <c:v>#N/A</c:v>
                </c:pt>
                <c:pt idx="3">
                  <c:v>0.06</c:v>
                </c:pt>
                <c:pt idx="4">
                  <c:v>#N/A</c:v>
                </c:pt>
                <c:pt idx="5">
                  <c:v>0.04</c:v>
                </c:pt>
                <c:pt idx="6">
                  <c:v>#N/A</c:v>
                </c:pt>
                <c:pt idx="7">
                  <c:v>0.03</c:v>
                </c:pt>
                <c:pt idx="8">
                  <c:v>#N/A</c:v>
                </c:pt>
                <c:pt idx="9">
                  <c:v>0.11</c:v>
                </c:pt>
              </c:numCache>
            </c:numRef>
          </c:val>
          <c:extLst>
            <c:ext xmlns:c16="http://schemas.microsoft.com/office/drawing/2014/chart" uri="{C3380CC4-5D6E-409C-BE32-E72D297353CC}">
              <c16:uniqueId val="{00000005-1F20-44C3-A1F8-DBFED942B928}"/>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0.32</c:v>
                </c:pt>
                <c:pt idx="2">
                  <c:v>#N/A</c:v>
                </c:pt>
                <c:pt idx="3">
                  <c:v>0.36</c:v>
                </c:pt>
                <c:pt idx="4">
                  <c:v>#N/A</c:v>
                </c:pt>
                <c:pt idx="5">
                  <c:v>0.22</c:v>
                </c:pt>
                <c:pt idx="6">
                  <c:v>#N/A</c:v>
                </c:pt>
                <c:pt idx="7">
                  <c:v>0.19</c:v>
                </c:pt>
                <c:pt idx="8">
                  <c:v>#N/A</c:v>
                </c:pt>
                <c:pt idx="9">
                  <c:v>1.4</c:v>
                </c:pt>
              </c:numCache>
            </c:numRef>
          </c:val>
          <c:extLst>
            <c:ext xmlns:c16="http://schemas.microsoft.com/office/drawing/2014/chart" uri="{C3380CC4-5D6E-409C-BE32-E72D297353CC}">
              <c16:uniqueId val="{00000006-1F20-44C3-A1F8-DBFED942B92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2.4700000000000002</c:v>
                </c:pt>
                <c:pt idx="2">
                  <c:v>#N/A</c:v>
                </c:pt>
                <c:pt idx="3">
                  <c:v>1.53</c:v>
                </c:pt>
                <c:pt idx="4">
                  <c:v>#N/A</c:v>
                </c:pt>
                <c:pt idx="5">
                  <c:v>1.3</c:v>
                </c:pt>
                <c:pt idx="6">
                  <c:v>#N/A</c:v>
                </c:pt>
                <c:pt idx="7">
                  <c:v>1.08</c:v>
                </c:pt>
                <c:pt idx="8">
                  <c:v>#N/A</c:v>
                </c:pt>
                <c:pt idx="9">
                  <c:v>1.69</c:v>
                </c:pt>
              </c:numCache>
            </c:numRef>
          </c:val>
          <c:extLst>
            <c:ext xmlns:c16="http://schemas.microsoft.com/office/drawing/2014/chart" uri="{C3380CC4-5D6E-409C-BE32-E72D297353CC}">
              <c16:uniqueId val="{00000007-1F20-44C3-A1F8-DBFED942B928}"/>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1.85</c:v>
                </c:pt>
                <c:pt idx="2">
                  <c:v>#N/A</c:v>
                </c:pt>
                <c:pt idx="3">
                  <c:v>1.21</c:v>
                </c:pt>
                <c:pt idx="4">
                  <c:v>#N/A</c:v>
                </c:pt>
                <c:pt idx="5">
                  <c:v>1.61</c:v>
                </c:pt>
                <c:pt idx="6">
                  <c:v>#N/A</c:v>
                </c:pt>
                <c:pt idx="7">
                  <c:v>3.66</c:v>
                </c:pt>
                <c:pt idx="8">
                  <c:v>#N/A</c:v>
                </c:pt>
                <c:pt idx="9">
                  <c:v>3.68</c:v>
                </c:pt>
              </c:numCache>
            </c:numRef>
          </c:val>
          <c:extLst>
            <c:ext xmlns:c16="http://schemas.microsoft.com/office/drawing/2014/chart" uri="{C3380CC4-5D6E-409C-BE32-E72D297353CC}">
              <c16:uniqueId val="{00000008-1F20-44C3-A1F8-DBFED942B92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15.16</c:v>
                </c:pt>
                <c:pt idx="2">
                  <c:v>#N/A</c:v>
                </c:pt>
                <c:pt idx="3">
                  <c:v>16.989999999999998</c:v>
                </c:pt>
                <c:pt idx="4">
                  <c:v>#N/A</c:v>
                </c:pt>
                <c:pt idx="5">
                  <c:v>14.39</c:v>
                </c:pt>
                <c:pt idx="6">
                  <c:v>#N/A</c:v>
                </c:pt>
                <c:pt idx="7">
                  <c:v>11.53</c:v>
                </c:pt>
                <c:pt idx="8">
                  <c:v>#N/A</c:v>
                </c:pt>
                <c:pt idx="9">
                  <c:v>15.06</c:v>
                </c:pt>
              </c:numCache>
            </c:numRef>
          </c:val>
          <c:extLst>
            <c:ext xmlns:c16="http://schemas.microsoft.com/office/drawing/2014/chart" uri="{C3380CC4-5D6E-409C-BE32-E72D297353CC}">
              <c16:uniqueId val="{00000009-1F20-44C3-A1F8-DBFED942B92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252</c:v>
                </c:pt>
                <c:pt idx="5">
                  <c:v>243</c:v>
                </c:pt>
                <c:pt idx="8">
                  <c:v>229</c:v>
                </c:pt>
                <c:pt idx="11">
                  <c:v>207</c:v>
                </c:pt>
                <c:pt idx="14">
                  <c:v>188</c:v>
                </c:pt>
              </c:numCache>
            </c:numRef>
          </c:val>
          <c:extLst>
            <c:ext xmlns:c16="http://schemas.microsoft.com/office/drawing/2014/chart" uri="{C3380CC4-5D6E-409C-BE32-E72D297353CC}">
              <c16:uniqueId val="{00000000-624F-43A9-8059-C97FDCBECC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24F-43A9-8059-C97FDCBECC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24F-43A9-8059-C97FDCBECC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35</c:v>
                </c:pt>
                <c:pt idx="3">
                  <c:v>35</c:v>
                </c:pt>
                <c:pt idx="6">
                  <c:v>52</c:v>
                </c:pt>
                <c:pt idx="9">
                  <c:v>62</c:v>
                </c:pt>
                <c:pt idx="12">
                  <c:v>66</c:v>
                </c:pt>
              </c:numCache>
            </c:numRef>
          </c:val>
          <c:extLst>
            <c:ext xmlns:c16="http://schemas.microsoft.com/office/drawing/2014/chart" uri="{C3380CC4-5D6E-409C-BE32-E72D297353CC}">
              <c16:uniqueId val="{00000003-624F-43A9-8059-C97FDCBECC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148</c:v>
                </c:pt>
                <c:pt idx="3">
                  <c:v>159</c:v>
                </c:pt>
                <c:pt idx="6">
                  <c:v>134</c:v>
                </c:pt>
                <c:pt idx="9">
                  <c:v>123</c:v>
                </c:pt>
                <c:pt idx="12">
                  <c:v>115</c:v>
                </c:pt>
              </c:numCache>
            </c:numRef>
          </c:val>
          <c:extLst>
            <c:ext xmlns:c16="http://schemas.microsoft.com/office/drawing/2014/chart" uri="{C3380CC4-5D6E-409C-BE32-E72D297353CC}">
              <c16:uniqueId val="{00000004-624F-43A9-8059-C97FDCBECC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4F-43A9-8059-C97FDCBECC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24F-43A9-8059-C97FDCBECC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222</c:v>
                </c:pt>
                <c:pt idx="3">
                  <c:v>217</c:v>
                </c:pt>
                <c:pt idx="6">
                  <c:v>215</c:v>
                </c:pt>
                <c:pt idx="9">
                  <c:v>203</c:v>
                </c:pt>
                <c:pt idx="12">
                  <c:v>189</c:v>
                </c:pt>
              </c:numCache>
            </c:numRef>
          </c:val>
          <c:extLst>
            <c:ext xmlns:c16="http://schemas.microsoft.com/office/drawing/2014/chart" uri="{C3380CC4-5D6E-409C-BE32-E72D297353CC}">
              <c16:uniqueId val="{00000007-624F-43A9-8059-C97FDCBECC5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153</c:v>
                </c:pt>
                <c:pt idx="2">
                  <c:v>#N/A</c:v>
                </c:pt>
                <c:pt idx="3">
                  <c:v>#N/A</c:v>
                </c:pt>
                <c:pt idx="4">
                  <c:v>168</c:v>
                </c:pt>
                <c:pt idx="5">
                  <c:v>#N/A</c:v>
                </c:pt>
                <c:pt idx="6">
                  <c:v>#N/A</c:v>
                </c:pt>
                <c:pt idx="7">
                  <c:v>172</c:v>
                </c:pt>
                <c:pt idx="8">
                  <c:v>#N/A</c:v>
                </c:pt>
                <c:pt idx="9">
                  <c:v>#N/A</c:v>
                </c:pt>
                <c:pt idx="10">
                  <c:v>181</c:v>
                </c:pt>
                <c:pt idx="11">
                  <c:v>#N/A</c:v>
                </c:pt>
                <c:pt idx="12">
                  <c:v>#N/A</c:v>
                </c:pt>
                <c:pt idx="13">
                  <c:v>182</c:v>
                </c:pt>
                <c:pt idx="14">
                  <c:v>#N/A</c:v>
                </c:pt>
              </c:numCache>
            </c:numRef>
          </c:val>
          <c:smooth val="0"/>
          <c:extLst>
            <c:ext xmlns:c16="http://schemas.microsoft.com/office/drawing/2014/chart" uri="{C3380CC4-5D6E-409C-BE32-E72D297353CC}">
              <c16:uniqueId val="{00000008-624F-43A9-8059-C97FDCBECC5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1639</c:v>
                </c:pt>
                <c:pt idx="5">
                  <c:v>1436</c:v>
                </c:pt>
                <c:pt idx="8">
                  <c:v>1248</c:v>
                </c:pt>
                <c:pt idx="11">
                  <c:v>1067</c:v>
                </c:pt>
                <c:pt idx="14">
                  <c:v>901</c:v>
                </c:pt>
              </c:numCache>
            </c:numRef>
          </c:val>
          <c:extLst>
            <c:ext xmlns:c16="http://schemas.microsoft.com/office/drawing/2014/chart" uri="{C3380CC4-5D6E-409C-BE32-E72D297353CC}">
              <c16:uniqueId val="{00000000-8C03-4289-AB8F-8CFE8C9FC51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259</c:v>
                </c:pt>
                <c:pt idx="5">
                  <c:v>241</c:v>
                </c:pt>
                <c:pt idx="8">
                  <c:v>222</c:v>
                </c:pt>
                <c:pt idx="11">
                  <c:v>209</c:v>
                </c:pt>
                <c:pt idx="14">
                  <c:v>196</c:v>
                </c:pt>
              </c:numCache>
            </c:numRef>
          </c:val>
          <c:extLst>
            <c:ext xmlns:c16="http://schemas.microsoft.com/office/drawing/2014/chart" uri="{C3380CC4-5D6E-409C-BE32-E72D297353CC}">
              <c16:uniqueId val="{00000001-8C03-4289-AB8F-8CFE8C9FC51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3837</c:v>
                </c:pt>
                <c:pt idx="5">
                  <c:v>3918</c:v>
                </c:pt>
                <c:pt idx="8">
                  <c:v>3513</c:v>
                </c:pt>
                <c:pt idx="11">
                  <c:v>5109</c:v>
                </c:pt>
                <c:pt idx="14">
                  <c:v>6094</c:v>
                </c:pt>
              </c:numCache>
            </c:numRef>
          </c:val>
          <c:extLst>
            <c:ext xmlns:c16="http://schemas.microsoft.com/office/drawing/2014/chart" uri="{C3380CC4-5D6E-409C-BE32-E72D297353CC}">
              <c16:uniqueId val="{00000002-8C03-4289-AB8F-8CFE8C9FC51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03-4289-AB8F-8CFE8C9FC51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03-4289-AB8F-8CFE8C9FC51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c:v>
                </c:pt>
                <c:pt idx="3">
                  <c:v>2</c:v>
                </c:pt>
                <c:pt idx="6">
                  <c:v>1</c:v>
                </c:pt>
                <c:pt idx="9">
                  <c:v>0</c:v>
                </c:pt>
                <c:pt idx="12">
                  <c:v>0</c:v>
                </c:pt>
              </c:numCache>
            </c:numRef>
          </c:val>
          <c:extLst>
            <c:ext xmlns:c16="http://schemas.microsoft.com/office/drawing/2014/chart" uri="{C3380CC4-5D6E-409C-BE32-E72D297353CC}">
              <c16:uniqueId val="{00000005-8C03-4289-AB8F-8CFE8C9FC51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356</c:v>
                </c:pt>
                <c:pt idx="3">
                  <c:v>225</c:v>
                </c:pt>
                <c:pt idx="6">
                  <c:v>222</c:v>
                </c:pt>
                <c:pt idx="9">
                  <c:v>207</c:v>
                </c:pt>
                <c:pt idx="12">
                  <c:v>218</c:v>
                </c:pt>
              </c:numCache>
            </c:numRef>
          </c:val>
          <c:extLst>
            <c:ext xmlns:c16="http://schemas.microsoft.com/office/drawing/2014/chart" uri="{C3380CC4-5D6E-409C-BE32-E72D297353CC}">
              <c16:uniqueId val="{00000006-8C03-4289-AB8F-8CFE8C9FC51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259</c:v>
                </c:pt>
                <c:pt idx="3">
                  <c:v>319</c:v>
                </c:pt>
                <c:pt idx="6">
                  <c:v>407</c:v>
                </c:pt>
                <c:pt idx="9">
                  <c:v>384</c:v>
                </c:pt>
                <c:pt idx="12">
                  <c:v>355</c:v>
                </c:pt>
              </c:numCache>
            </c:numRef>
          </c:val>
          <c:extLst>
            <c:ext xmlns:c16="http://schemas.microsoft.com/office/drawing/2014/chart" uri="{C3380CC4-5D6E-409C-BE32-E72D297353CC}">
              <c16:uniqueId val="{00000007-8C03-4289-AB8F-8CFE8C9FC51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845</c:v>
                </c:pt>
                <c:pt idx="3">
                  <c:v>705</c:v>
                </c:pt>
                <c:pt idx="6">
                  <c:v>654</c:v>
                </c:pt>
                <c:pt idx="9">
                  <c:v>551</c:v>
                </c:pt>
                <c:pt idx="12">
                  <c:v>463</c:v>
                </c:pt>
              </c:numCache>
            </c:numRef>
          </c:val>
          <c:extLst>
            <c:ext xmlns:c16="http://schemas.microsoft.com/office/drawing/2014/chart" uri="{C3380CC4-5D6E-409C-BE32-E72D297353CC}">
              <c16:uniqueId val="{00000008-8C03-4289-AB8F-8CFE8C9FC51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C03-4289-AB8F-8CFE8C9FC51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1968</c:v>
                </c:pt>
                <c:pt idx="3">
                  <c:v>1768</c:v>
                </c:pt>
                <c:pt idx="6">
                  <c:v>1566</c:v>
                </c:pt>
                <c:pt idx="9">
                  <c:v>1374</c:v>
                </c:pt>
                <c:pt idx="12">
                  <c:v>1195</c:v>
                </c:pt>
              </c:numCache>
            </c:numRef>
          </c:val>
          <c:extLst>
            <c:ext xmlns:c16="http://schemas.microsoft.com/office/drawing/2014/chart" uri="{C3380CC4-5D6E-409C-BE32-E72D297353CC}">
              <c16:uniqueId val="{0000000A-8C03-4289-AB8F-8CFE8C9FC51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C03-4289-AB8F-8CFE8C9FC51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1970</c:v>
                </c:pt>
                <c:pt idx="1">
                  <c:v>2871</c:v>
                </c:pt>
                <c:pt idx="2">
                  <c:v>3803</c:v>
                </c:pt>
              </c:numCache>
            </c:numRef>
          </c:val>
          <c:extLst>
            <c:ext xmlns:c16="http://schemas.microsoft.com/office/drawing/2014/chart" uri="{C3380CC4-5D6E-409C-BE32-E72D297353CC}">
              <c16:uniqueId val="{00000000-076D-4CF5-97BE-D3EF7A0121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447</c:v>
                </c:pt>
                <c:pt idx="1">
                  <c:v>447</c:v>
                </c:pt>
                <c:pt idx="2">
                  <c:v>447</c:v>
                </c:pt>
              </c:numCache>
            </c:numRef>
          </c:val>
          <c:extLst>
            <c:ext xmlns:c16="http://schemas.microsoft.com/office/drawing/2014/chart" uri="{C3380CC4-5D6E-409C-BE32-E72D297353CC}">
              <c16:uniqueId val="{00000001-076D-4CF5-97BE-D3EF7A0121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1071</c:v>
                </c:pt>
                <c:pt idx="1">
                  <c:v>1579</c:v>
                </c:pt>
                <c:pt idx="2">
                  <c:v>1600</c:v>
                </c:pt>
              </c:numCache>
            </c:numRef>
          </c:val>
          <c:extLst>
            <c:ext xmlns:c16="http://schemas.microsoft.com/office/drawing/2014/chart" uri="{C3380CC4-5D6E-409C-BE32-E72D297353CC}">
              <c16:uniqueId val="{00000002-076D-4CF5-97BE-D3EF7A0121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{3AD3D36D-1B0E-4E8B-BD24-F0B96180C75E}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D54-4843-A093-9CE6A29D5D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{088C6705-01ED-46D0-8501-4CE68CEDE8BE}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54-4843-A093-9CE6A29D5D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{A024AC33-4BA3-419D-91C9-409A97E42773}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54-4843-A093-9CE6A29D5D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{ACAD81B7-94C5-4319-B88C-1721C47DF886}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54-4843-A093-9CE6A29D5D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{A21917EB-9ABF-447C-A53F-F566969A00C5}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54-4843-A093-9CE6A29D5DE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{0C1F27AE-8BD3-45FF-B49F-FFFCBC67D0DD}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D54-4843-A093-9CE6A29D5DE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{90EB5721-D6FC-48CC-BA25-ECD8A5783DA3}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D54-4843-A093-9CE6A29D5DE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{99D53C02-B940-46B0-87BC-D4EF00D380FE}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D54-4843-A093-9CE6A29D5DE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{F76FE25A-E1F4-4367-B26C-C6C857545EAE}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D54-4843-A093-9CE6A29D5D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49.2</c:v>
                </c:pt>
                <c:pt idx="8">
                  <c:v>53.9</c:v>
                </c:pt>
                <c:pt idx="16">
                  <c:v>58.5</c:v>
                </c:pt>
                <c:pt idx="24">
                  <c:v>60.1</c:v>
                </c:pt>
                <c:pt idx="32">
                  <c:v>59.8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D54-4843-A093-9CE6A29D5DE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{40992755-B4AE-4433-9DF6-44C936BCE7AD}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D54-4843-A093-9CE6A29D5DE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{706596F0-5F5F-4321-B190-D22BF3F3CAE5}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54-4843-A093-9CE6A29D5D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{32158180-57F0-471D-A7FC-7D1425800A17}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54-4843-A093-9CE6A29D5D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{274B9727-7ECB-4833-81C5-C88199806E0F}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54-4843-A093-9CE6A29D5D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{5F56FC62-A70B-4897-9200-8DB6494454DE}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54-4843-A093-9CE6A29D5DE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{A46A5BFC-4B9D-4C9A-886E-ED9E93308B9E}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D54-4843-A093-9CE6A29D5DE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{D1F2859A-2304-4D0A-BC01-4012952218F4}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D54-4843-A093-9CE6A29D5DE9}"/>
                </c:ext>
              </c:extLst>
            </c:dLbl>
            <c:dLbl>
              <c:idx val="24"/>
              <c:layout>
                <c:manualLayout>
                  <c:x val="-4.077334399607664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{38A44E35-FE14-4156-B49D-1053E8C5BD8D}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D54-4843-A093-9CE6A29D5DE9}"/>
                </c:ext>
              </c:extLst>
            </c:dLbl>
            <c:dLbl>
              <c:idx val="32"/>
              <c:layout>
                <c:manualLayout>
                  <c:x val="-2.3258157304391711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{179910DF-B0CF-4AFE-B00C-92675F75611E}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D54-4843-A093-9CE6A29D5D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62.8</c:v>
                </c:pt>
                <c:pt idx="16">
                  <c:v>66.2</c:v>
                </c:pt>
                <c:pt idx="24">
                  <c:v>67.099999999999994</c:v>
                </c:pt>
                <c:pt idx="32">
                  <c:v>67</c:v>
                </c:pt>
              </c:numCache>
            </c:numRef>
          </c:xVal>
          <c:yVal>
            <c:numRef>
              <c:f>公会計指標分析・財政指標組合せ分析表!$BP$55:$DC$55</c:f>
              <c:numCache>
                <c:formatCode>#,##0.0;"▲ "#,##0.0</c:formatCode>
                <c:ptCount val="40"/>
                <c:pt idx="0">
                  <c:v>0</c:v>
                </c:pt>
                <c:pt idx="8">
                  <c:v>3.4</c:v>
                </c:pt>
                <c:pt idx="16">
                  <c:v>0</c:v>
                </c:pt>
                <c:pt idx="24">
                  <c:v>0</c:v>
                </c:pt>
                <c:pt idx="32">
                  <c:v>0</c:v>
                </c:pt>
              </c:numCache>
            </c:numRef>
          </c:yVal>
          <c:smooth val="0"/>
          <c:extLst>
            <c:ext xmlns:c16="http://schemas.microsoft.com/office/drawing/2014/chart" uri="{C3380CC4-5D6E-409C-BE32-E72D297353CC}">
              <c16:uniqueId val="{00000013-5D54-4843-A093-9CE6A29D5DE9}"/>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{39B9616B-63C3-4C72-9E83-1B9F49976E05}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DB5-4579-A4AC-487C92D48E4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{FAE247B0-20A7-4B5B-A9E9-05AB8C997F59}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B5-4579-A4AC-487C92D48E4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{DC0E2D23-6E04-4C67-AC1F-9A20CFE984B7}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B5-4579-A4AC-487C92D48E4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{ECF13F47-08ED-4FAB-A3D4-210AF2D0C9FA}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B5-4579-A4AC-487C92D48E4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{6C381B35-5D2D-4D75-A5AE-3ED7954E058F}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B5-4579-A4AC-487C92D48E4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{63CA833A-A68D-4A2B-88E8-E0A0875498EB}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DB5-4579-A4AC-487C92D48E4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{B3C37820-E57C-4653-AA8E-DD9F74259732}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DB5-4579-A4AC-487C92D48E4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{5811F1D7-E893-4E02-80D0-8619095A309A}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DB5-4579-A4AC-487C92D48E4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{6ADEF6AE-A477-451F-8944-70638CD2A1E6}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DB5-4579-A4AC-487C92D48E4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6.1</c:v>
                </c:pt>
                <c:pt idx="16">
                  <c:v>6.6</c:v>
                </c:pt>
                <c:pt idx="24">
                  <c:v>6</c:v>
                </c:pt>
                <c:pt idx="32">
                  <c:v>5.3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DB5-4579-A4AC-487C92D48E4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{4F11C7FE-935B-471E-AFBB-D0397EDF2A5A}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DB5-4579-A4AC-487C92D48E4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{610330B5-E002-4E73-A1D8-4B6CE3B4B5F0}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B5-4579-A4AC-487C92D48E4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{CFF657D5-601A-4494-A6E7-534960E17BD7}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B5-4579-A4AC-487C92D48E4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{DD0AB0FF-7F3F-4A48-AC64-E27181B8EC6F}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B5-4579-A4AC-487C92D48E4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{C89CF486-E3C6-46AE-87D6-073933547730}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B5-4579-A4AC-487C92D48E4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{87EEE554-0D51-48C2-B603-74181D36A855}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DB5-4579-A4AC-487C92D48E4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{7395E9B1-32F8-4F40-A3DA-94CAF86085B8}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DB5-4579-A4AC-487C92D48E4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{3AE4D4B6-2A76-4CA6-9F14-8153624E1C48}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DB5-4579-A4AC-487C92D48E4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{DD1FDCD3-D7E9-4239-AD47-1EBBCD658F55}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DB5-4579-A4AC-487C92D48E4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8.8000000000000007</c:v>
                </c:pt>
                <c:pt idx="16">
                  <c:v>8</c:v>
                </c:pt>
                <c:pt idx="24">
                  <c:v>8.3000000000000007</c:v>
                </c:pt>
                <c:pt idx="32">
                  <c:v>8.4</c:v>
                </c:pt>
              </c:numCache>
            </c:numRef>
          </c:xVal>
          <c:yVal>
            <c:numRef>
              <c:f>公会計指標分析・財政指標組合せ分析表!$BP$77:$DC$77</c:f>
              <c:numCache>
                <c:formatCode>#,##0.0;"▲ "#,##0.0</c:formatCode>
                <c:ptCount val="40"/>
                <c:pt idx="0">
                  <c:v>0</c:v>
                </c:pt>
                <c:pt idx="8">
                  <c:v>3.4</c:v>
                </c:pt>
                <c:pt idx="16">
                  <c:v>0</c:v>
                </c:pt>
                <c:pt idx="24">
                  <c:v>0</c:v>
                </c:pt>
                <c:pt idx="32">
                  <c:v>0</c:v>
                </c:pt>
              </c:numCache>
            </c:numRef>
          </c:yVal>
          <c:smooth val="0"/>
          <c:extLst>
            <c:ext xmlns:c16="http://schemas.microsoft.com/office/drawing/2014/chart" uri="{C3380CC4-5D6E-409C-BE32-E72D297353CC}">
              <c16:uniqueId val="{00000013-2DB5-4579-A4AC-487C92D48E40}"/>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元利償還金については、新規地方債の償還はないため前年度比で</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6.9</a:t>
          </a:r>
          <a:r>
            <a:rPr kumimoji="1" lang="ja-JP" altLang="en-US" sz="1400">
              <a:latin typeface="ＭＳ ゴシック" pitchFamily="49" charset="-128"/>
              <a:ea typeface="ＭＳ ゴシック" pitchFamily="49" charset="-128"/>
            </a:rPr>
            <a:t>％減少している。</a:t>
          </a:r>
        </a:p>
        <a:p>
          <a:r>
            <a:rPr kumimoji="1" lang="ja-JP" altLang="en-US" sz="1400">
              <a:latin typeface="ＭＳ ゴシック" pitchFamily="49" charset="-128"/>
              <a:ea typeface="ＭＳ ゴシック" pitchFamily="49" charset="-128"/>
            </a:rPr>
            <a:t>公営企業債の元利償還金に対する繰入金については、下水道事業に係る既発行債の償還終了等により前年度比で</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％減少している。</a:t>
          </a:r>
        </a:p>
        <a:p>
          <a:r>
            <a:rPr kumimoji="1" lang="ja-JP" altLang="en-US" sz="1400">
              <a:latin typeface="ＭＳ ゴシック" pitchFamily="49" charset="-128"/>
              <a:ea typeface="ＭＳ ゴシック" pitchFamily="49" charset="-128"/>
            </a:rPr>
            <a:t>組合等が起こした地方債の元利償還金に対する負担金等については、双葉地方水道企業団が起こした小滝平浄水場に係る地方債の元金償還によ</a:t>
          </a:r>
          <a:r>
            <a:rPr kumimoji="1" lang="en-US" altLang="ja-JP" sz="1400">
              <a:latin typeface="ＭＳ ゴシック" pitchFamily="49" charset="-128"/>
              <a:ea typeface="ＭＳ ゴシック" pitchFamily="49" charset="-128"/>
            </a:rPr>
            <a:t>41</a:t>
          </a:r>
          <a:r>
            <a:rPr kumimoji="1" lang="ja-JP" altLang="en-US" sz="1400">
              <a:latin typeface="ＭＳ ゴシック" pitchFamily="49" charset="-128"/>
              <a:ea typeface="ＭＳ ゴシック" pitchFamily="49" charset="-128"/>
            </a:rPr>
            <a:t>千万円、</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％増加した。</a:t>
          </a:r>
        </a:p>
        <a:p>
          <a:r>
            <a:rPr kumimoji="1" lang="ja-JP" altLang="en-US" sz="1400">
              <a:latin typeface="ＭＳ ゴシック" pitchFamily="49" charset="-128"/>
              <a:ea typeface="ＭＳ ゴシック" pitchFamily="49" charset="-128"/>
            </a:rPr>
            <a:t>算入公債費等については、下水道事業に係る事業費補正算入額等の減少により前年度比で</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9.2</a:t>
          </a:r>
          <a:r>
            <a:rPr kumimoji="1" lang="ja-JP" altLang="en-US" sz="1400">
              <a:latin typeface="ＭＳ ゴシック" pitchFamily="49" charset="-128"/>
              <a:ea typeface="ＭＳ ゴシック" pitchFamily="49" charset="-128"/>
            </a:rPr>
            <a:t>％減少している。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一般会計等に係る地方債については、臨時財政対策債が</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公営企業債等繰入金見込額については、公営企業に係る地方債残高が下水道事業特別会計</a:t>
          </a:r>
          <a:r>
            <a:rPr kumimoji="1" lang="en-US" altLang="ja-JP" sz="1400">
              <a:latin typeface="ＭＳ ゴシック" pitchFamily="49" charset="-128"/>
              <a:ea typeface="ＭＳ ゴシック" pitchFamily="49" charset="-128"/>
            </a:rPr>
            <a:t>12.1</a:t>
          </a:r>
          <a:r>
            <a:rPr kumimoji="1" lang="ja-JP" altLang="en-US" sz="1400">
              <a:latin typeface="ＭＳ ゴシック" pitchFamily="49" charset="-128"/>
              <a:ea typeface="ＭＳ ゴシック" pitchFamily="49" charset="-128"/>
            </a:rPr>
            <a:t>％、減少した。</a:t>
          </a:r>
        </a:p>
        <a:p>
          <a:r>
            <a:rPr kumimoji="1" lang="ja-JP" altLang="en-US" sz="1400">
              <a:latin typeface="ＭＳ ゴシック" pitchFamily="49" charset="-128"/>
              <a:ea typeface="ＭＳ ゴシック" pitchFamily="49" charset="-128"/>
            </a:rPr>
            <a:t>組合等負担等見込額については、小滝平浄水場整備による双葉地方水道企業団に係る地方債残高が</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充当可能特定歳入については、公営住宅整備事業債の残高が減少した。</a:t>
          </a:r>
        </a:p>
        <a:p>
          <a:r>
            <a:rPr kumimoji="1" lang="ja-JP" altLang="en-US" sz="1400">
              <a:latin typeface="ＭＳ ゴシック" pitchFamily="49" charset="-128"/>
              <a:ea typeface="ＭＳ ゴシック" pitchFamily="49" charset="-128"/>
            </a:rPr>
            <a:t>基準財政需要額算入見込額については、臨時財政対策債が</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百万円、下水道事業に係る事業費補正算入額が</a:t>
          </a:r>
          <a:r>
            <a:rPr kumimoji="1" lang="en-US" altLang="ja-JP" sz="1400">
              <a:latin typeface="ＭＳ ゴシック" pitchFamily="49" charset="-128"/>
              <a:ea typeface="ＭＳ ゴシック" pitchFamily="49" charset="-128"/>
            </a:rPr>
            <a:t>173</a:t>
          </a:r>
          <a:r>
            <a:rPr kumimoji="1" lang="ja-JP" altLang="en-US" sz="1400">
              <a:latin typeface="ＭＳ ゴシック" pitchFamily="49" charset="-128"/>
              <a:ea typeface="ＭＳ ゴシック" pitchFamily="49" charset="-128"/>
            </a:rPr>
            <a:t>百万円減少した。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福島県広野町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「広野原団地維持基金」については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百万円、「大平未来団地維持基金」については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百万円増額したことにより基金全体で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 固定資産税の減収が予想され、財政調整基金についても減少が予想されるため、町勢振興計画等に沿った事業の選別化・行政コストの削減を図り、有効な基金運用ができるよう努める。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広野原団地維持基金：災害公営住宅である広野原団地が災害、老朽化等により住宅の機能が発揮できなくなった場合に必要な維持補修経費に充当する。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大平未来団地維持基金：災害公営住宅である大平未来団地が災害、老朽化等により住宅の機能が発揮できなくなった場合に必要な維持補修経費に充当する。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奨学資金貸与基金：町出身の学生に対する奨学資金貸与に要する経費に充当する。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ふれあい福祉基金：高齢者等の在宅福祉の向上及び健康の保持に資する事業等に充当する。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広野原団地維持基金：東日本大震災災害公営住宅家賃対策事業補助金の家賃低廉化事業等相当分を維持基金に積み立てしたため。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大平未来団地維持基金：東日本大震災災害公営住宅家賃対策事業補助金の家賃低廉化事業等相当分を維持基金に積み立てしたため。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奨学資金貸与基金：奨学資金貸与金となる基金取り崩し額が、返還金の積立額よりも多かったため。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ふれあい福祉基金：広野町デイサービスセンター広桜荘外壁及び防水改修事業への充当による減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広野原団地維持基金：個別管理計画に従って基金管理をする。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大平未来維持基金：個別管理計画に従って基金管理をする。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奨学資金貸与基金：現行どおり奨学資金の貸与及び返還金により基金管理をする。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ふれあい福祉基金：高齢者等福祉に係る計画に従って基金管理する。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年度決算剰余金処分により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百万円の積立し、歳出決算により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百万積立たことで基金残高は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広野火力発電所内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IGCC</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大規模償却資産に係る固定資産税の逓減により、一般財源収入は大幅に減額を続ける見込みであることに加え、文教施設等の整備を予定しており、基金残高は減少していく見込みであるため、事業の選別化・行政コストの削減を図り、有効な基金運用が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広野火力発電所内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IGCC</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の大規模償却資産に係る固定資産税の逓減により、厳しい財政状況となる見込みにあるため、現在積立残高を当分の期間は確保する。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5A156EE-3C66-41EF-8AA0-D42EBD962F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398C49E-03B9-4BFF-8131-4845E798D5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54AF9FD-361B-4508-A38C-48DB534ADAF5}"/>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3BDD9F1-5B6C-44E4-BF08-46749D1CC31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21FB2F8D-5490-40B0-8CDB-E239C46EDDF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17B07A5-16CC-4C58-8EC9-16731350D89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29467C2-5489-4C3E-8037-7C5469BF9CE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44BA521-0E16-4A03-A3FC-1A9FC5DEF6D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948BF4A-1ABC-4832-839F-5D453AD41A7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98FCE25-4D21-4546-A748-7D40BC6EFAC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DD22A02-3946-41C7-A355-9FBF9FDB916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EE18A52-0E4F-482F-86E2-6FAE4B4160D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63EE66C-C48E-4E28-8790-885D868BCC2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112A4A2-0381-48E1-926C-FD6C2533787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F0CDFA1-6012-47E6-B15D-5336CD2132C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6792955-A627-4EB6-92C2-DFACA00D903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B60D9D5-97F8-4829-B34F-D35260AFC1D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B32F09D-2E9F-4571-8C11-808AD263421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D480740-93E9-492B-8AF5-1D0787BEEC3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7FD7B98-5389-4D24-AB45-0628A48DD1C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3DCD623-40A0-4AC0-B5CB-586F0DFF71E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E3BADF0-F5B5-4D80-8393-87678368402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4,608
4,552
58.69
5,977,811
5,276,375
589,369
3,913,307
1,195,324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A2C702C-7D47-4812-A0DE-F4EEF24499A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7416CF2-8157-47D9-937F-263F75B6F17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AFA49D2-7BE5-42B9-B369-3FA2B2E8644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3497697-B6F8-466A-A0DE-D2DB2CDF774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F3CCA6B-C47D-49F3-9AF2-0F3CF4761B9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584D253-A2FA-407C-B879-FC4EFD67429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B96DB3D-4506-404F-85AA-1368CE3A799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AD1073E-6685-4014-9BC5-C922B2BE090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043CC70-F328-410D-975F-58BB468CC3D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9CA356A-4178-4561-B330-63A7796FC15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A5837F3-5BA0-4B22-9386-6746856128C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531ACA0-DE83-412F-ACF9-D7ECC12A8D5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D2836AF-62F9-4A57-9523-BA6221A18D1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3D8B84A-F4AA-42C5-84E3-F6A82E8AE42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675BFC7-7743-44C1-A6B7-7858AD0C89A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FA64F6D-DC13-42E7-B6BB-B600F6D0202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172C7BE-13ED-4999-A188-1DBC6683011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0E632E9-C591-4FA9-A81C-82B0EE136DB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6DE935BD-F70D-40E0-9E8A-EDA377B7134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0A605B3-D994-4C43-8BEA-DB967BCF45A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41C35E0-DA7A-4B81-8715-7D453F48FB15}"/>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EF35377F-E89B-4860-9015-4456BDACCF0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7EE0EC6-9891-4162-A0F9-C66644C4723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9607441-A36A-420A-98A0-8F6FAAFCDED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EF12A0A-A129-4073-8552-5676F3E61EA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5E4D68CD-8EDD-45FE-BF10-A3AD2E22E76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5321B27-3F9D-4EC0-B9FB-394021A3AFC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8526359-21F5-4D66-A9C0-68DBD3962EC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89FEAEE-FB01-4D27-8777-9A36A1EF5E1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00AC2EE-C39E-4C90-9BB3-405C8D06F43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9831F4A-68F6-4035-89F8-7A04759D9CC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5BA65C1-98AE-43DA-90A6-143743D0BC6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4599F62-6B5C-4E18-9D4F-EE7B1B255E8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CE92F42-2E88-4BE2-BC61-BEFCE11FD2C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F8C45EA-8BB6-4600-B151-5E12E91DB1A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年度決算における有形固定資産減価償却率は、福島県平均を下回っている状況である。これは</a:t>
          </a:r>
          <a:r>
            <a:rPr kumimoji="1" lang="en-US" altLang="ja-JP" sz="1050">
              <a:latin typeface="ＭＳ Ｐゴシック" panose="020B0600070205080204" pitchFamily="50" charset="-128"/>
              <a:ea typeface="ＭＳ Ｐゴシック" panose="020B0600070205080204" pitchFamily="50" charset="-128"/>
            </a:rPr>
            <a:t>1980</a:t>
          </a:r>
          <a:r>
            <a:rPr kumimoji="1" lang="ja-JP" altLang="en-US" sz="1050">
              <a:latin typeface="ＭＳ Ｐゴシック" panose="020B0600070205080204" pitchFamily="50" charset="-128"/>
              <a:ea typeface="ＭＳ Ｐゴシック" panose="020B0600070205080204" pitchFamily="50" charset="-128"/>
            </a:rPr>
            <a:t>年代後半から</a:t>
          </a:r>
          <a:r>
            <a:rPr kumimoji="1" lang="en-US" altLang="ja-JP" sz="1050">
              <a:latin typeface="ＭＳ Ｐゴシック" panose="020B0600070205080204" pitchFamily="50" charset="-128"/>
              <a:ea typeface="ＭＳ Ｐゴシック" panose="020B0600070205080204" pitchFamily="50" charset="-128"/>
            </a:rPr>
            <a:t>1990</a:t>
          </a:r>
          <a:r>
            <a:rPr kumimoji="1" lang="ja-JP" altLang="en-US" sz="1050">
              <a:latin typeface="ＭＳ Ｐゴシック" panose="020B0600070205080204" pitchFamily="50" charset="-128"/>
              <a:ea typeface="ＭＳ Ｐゴシック" panose="020B0600070205080204" pitchFamily="50" charset="-128"/>
            </a:rPr>
            <a:t>年代前半に建設された施設が集中しており、耐用年数を迎えつつある。また、東日本大震災からの復旧・復興による道路整備や災害公営住宅、認定こども園などの公共施設の新設などを実施していることが要因となっている。</a:t>
          </a:r>
        </a:p>
        <a:p>
          <a:r>
            <a:rPr kumimoji="1" lang="ja-JP" altLang="en-US" sz="1050">
              <a:latin typeface="ＭＳ Ｐゴシック" panose="020B0600070205080204" pitchFamily="50" charset="-128"/>
              <a:ea typeface="ＭＳ Ｐゴシック" panose="020B0600070205080204" pitchFamily="50" charset="-128"/>
            </a:rPr>
            <a:t>今後は、平成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月に策定した「広野町公共施設等総合管理計画」、令和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月策定の「広野町公共施設個別管理計画」に基づき長期的な視点をもって、更新・統廃合・長寿命化などを計画的に行っていく。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24906DF-A7BF-4456-B923-8BAA415B95D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B48B5F8-B153-48D0-A99C-793320B332F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CA82086E-BDE3-4ABE-8214-F4B676AA50B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4D8E33D4-9942-4666-90FE-014F74B38775}"/>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8976EABB-4B63-45AE-9AA9-B481581D25F7}"/>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A12EE18B-AA3E-47CF-BD36-82D996FD038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6B2C2D29-9EB1-4086-A61C-037513DE9AE8}"/>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1AD6BF6D-FD51-48AC-A282-D8C9E2683E6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83013FEA-AA79-4A74-BFD6-F3A5B4BF4339}"/>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40D0FFB7-4D31-4537-8BF4-E55FB765A34C}"/>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8F52F5-1C12-45DC-B02F-96262E77F324}"/>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CE72B453-F239-4E4B-8863-B1789504221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3AB7EAC-693A-46C5-8605-4465CE66D45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C3AE1D66-61FA-4C12-B410-5B721A25F72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3" name="直線コネクタ 72">
          <a:extLst>
            <a:ext uri="{FF2B5EF4-FFF2-40B4-BE49-F238E27FC236}">
              <a16:creationId xmlns:a16="http://schemas.microsoft.com/office/drawing/2014/main" id="{CA5D5369-D55F-4271-B677-F9FBA0B54B5D}"/>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4" name="有形固定資産減価償却率最小値テキスト">
          <a:extLst>
            <a:ext uri="{FF2B5EF4-FFF2-40B4-BE49-F238E27FC236}">
              <a16:creationId xmlns:a16="http://schemas.microsoft.com/office/drawing/2014/main" id="{14FF24D2-52E5-4743-A270-C7AE569F4B22}"/>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5" name="直線コネクタ 74">
          <a:extLst>
            <a:ext uri="{FF2B5EF4-FFF2-40B4-BE49-F238E27FC236}">
              <a16:creationId xmlns:a16="http://schemas.microsoft.com/office/drawing/2014/main" id="{CCD7E835-77EF-41C4-AE0B-046896F7DDE3}"/>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6" name="有形固定資産減価償却率最大値テキスト">
          <a:extLst>
            <a:ext uri="{FF2B5EF4-FFF2-40B4-BE49-F238E27FC236}">
              <a16:creationId xmlns:a16="http://schemas.microsoft.com/office/drawing/2014/main" id="{7E3211A1-397A-44ED-8363-48C68B3C803B}"/>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7" name="直線コネクタ 76">
          <a:extLst>
            <a:ext uri="{FF2B5EF4-FFF2-40B4-BE49-F238E27FC236}">
              <a16:creationId xmlns:a16="http://schemas.microsoft.com/office/drawing/2014/main" id="{F87687BD-2F3C-4BD8-BF9F-6D805D922CCD}"/>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8" name="有形固定資産減価償却率平均値テキスト">
          <a:extLst>
            <a:ext uri="{FF2B5EF4-FFF2-40B4-BE49-F238E27FC236}">
              <a16:creationId xmlns:a16="http://schemas.microsoft.com/office/drawing/2014/main" id="{2900A1DE-4BD1-4F6D-A897-AE9C218B6D2E}"/>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a:extLst>
            <a:ext uri="{FF2B5EF4-FFF2-40B4-BE49-F238E27FC236}">
              <a16:creationId xmlns:a16="http://schemas.microsoft.com/office/drawing/2014/main" id="{F7BB05B0-4AEB-4D2F-BF6B-059AA106F428}"/>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80" name="フローチャート: 判断 79">
          <a:extLst>
            <a:ext uri="{FF2B5EF4-FFF2-40B4-BE49-F238E27FC236}">
              <a16:creationId xmlns:a16="http://schemas.microsoft.com/office/drawing/2014/main" id="{871BB2FE-B8AB-4842-8C8D-00AEEF8E1136}"/>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1" name="フローチャート: 判断 80">
          <a:extLst>
            <a:ext uri="{FF2B5EF4-FFF2-40B4-BE49-F238E27FC236}">
              <a16:creationId xmlns:a16="http://schemas.microsoft.com/office/drawing/2014/main" id="{FB1943B9-9939-448F-8809-CAE853841C82}"/>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82" name="フローチャート: 判断 81">
          <a:extLst>
            <a:ext uri="{FF2B5EF4-FFF2-40B4-BE49-F238E27FC236}">
              <a16:creationId xmlns:a16="http://schemas.microsoft.com/office/drawing/2014/main" id="{0EC9A7B3-7323-4353-BA8E-A0FEC8359061}"/>
            </a:ext>
          </a:extLst>
        </xdr:cNvPr>
        <xdr:cNvSpPr/>
      </xdr:nvSpPr>
      <xdr:spPr>
        <a:xfrm>
          <a:off x="2476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30861</xdr:rowOff>
    </xdr:from>
    <xdr:to>
      <xdr:col>7</xdr:col>
      <xdr:colOff>187325</xdr:colOff>
      <xdr:row>29</xdr:row>
      <xdr:rowOff>132461</xdr:rowOff>
    </xdr:to>
    <xdr:sp macro="" textlink="">
      <xdr:nvSpPr>
        <xdr:cNvPr id="83" name="フローチャート: 判断 82">
          <a:extLst>
            <a:ext uri="{FF2B5EF4-FFF2-40B4-BE49-F238E27FC236}">
              <a16:creationId xmlns:a16="http://schemas.microsoft.com/office/drawing/2014/main" id="{4C9CD1F8-775F-4B38-9392-6975DE0F169C}"/>
            </a:ext>
          </a:extLst>
        </xdr:cNvPr>
        <xdr:cNvSpPr/>
      </xdr:nvSpPr>
      <xdr:spPr>
        <a:xfrm>
          <a:off x="1714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553005A-DCA7-4711-ADDD-ED2F6FB8C5A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64559DD3-A15F-4A2E-97C4-11AEC3139AB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5CBE905-6985-4B0E-BD05-E00E6022FC8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8CF7EC7-C3BF-40B7-B644-87D0D75C6D5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81E4C5E-65F6-4069-9924-A8B65FFCCAC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17907</xdr:rowOff>
    </xdr:from>
    <xdr:to>
      <xdr:col>23</xdr:col>
      <xdr:colOff>136525</xdr:colOff>
      <xdr:row>29</xdr:row>
      <xdr:rowOff>119507</xdr:rowOff>
    </xdr:to>
    <xdr:sp macro="" textlink="">
      <xdr:nvSpPr>
        <xdr:cNvPr id="89" name="楕円 88">
          <a:extLst>
            <a:ext uri="{FF2B5EF4-FFF2-40B4-BE49-F238E27FC236}">
              <a16:creationId xmlns:a16="http://schemas.microsoft.com/office/drawing/2014/main" id="{04C06C04-B05F-409C-9A24-F89B96AFD985}"/>
            </a:ext>
          </a:extLst>
        </xdr:cNvPr>
        <xdr:cNvSpPr/>
      </xdr:nvSpPr>
      <xdr:spPr>
        <a:xfrm>
          <a:off x="4711700" y="57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40784</xdr:rowOff>
    </xdr:from>
    <xdr:ext cx="405111" cy="259045"/>
    <xdr:sp macro="" textlink="">
      <xdr:nvSpPr>
        <xdr:cNvPr id="90" name="有形固定資産減価償却率該当値テキスト">
          <a:extLst>
            <a:ext uri="{FF2B5EF4-FFF2-40B4-BE49-F238E27FC236}">
              <a16:creationId xmlns:a16="http://schemas.microsoft.com/office/drawing/2014/main" id="{3A8A27C5-E8EE-448E-B201-25940FE5E686}"/>
            </a:ext>
          </a:extLst>
        </xdr:cNvPr>
        <xdr:cNvSpPr txBox="1"/>
      </xdr:nvSpPr>
      <xdr:spPr>
        <a:xfrm>
          <a:off x="4813300" y="5612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24384</xdr:rowOff>
    </xdr:from>
    <xdr:to>
      <xdr:col>19</xdr:col>
      <xdr:colOff>187325</xdr:colOff>
      <xdr:row>29</xdr:row>
      <xdr:rowOff>125984</xdr:rowOff>
    </xdr:to>
    <xdr:sp macro="" textlink="">
      <xdr:nvSpPr>
        <xdr:cNvPr id="91" name="楕円 90">
          <a:extLst>
            <a:ext uri="{FF2B5EF4-FFF2-40B4-BE49-F238E27FC236}">
              <a16:creationId xmlns:a16="http://schemas.microsoft.com/office/drawing/2014/main" id="{A9AB883E-FC91-44FE-A259-F12565DBBEF7}"/>
            </a:ext>
          </a:extLst>
        </xdr:cNvPr>
        <xdr:cNvSpPr/>
      </xdr:nvSpPr>
      <xdr:spPr>
        <a:xfrm>
          <a:off x="4000500" y="576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68707</xdr:rowOff>
    </xdr:from>
    <xdr:to>
      <xdr:col>23</xdr:col>
      <xdr:colOff>85725</xdr:colOff>
      <xdr:row>29</xdr:row>
      <xdr:rowOff>75184</xdr:rowOff>
    </xdr:to>
    <xdr:cxnSp macro="">
      <xdr:nvCxnSpPr>
        <xdr:cNvPr id="92" name="直線コネクタ 91">
          <a:extLst>
            <a:ext uri="{FF2B5EF4-FFF2-40B4-BE49-F238E27FC236}">
              <a16:creationId xmlns:a16="http://schemas.microsoft.com/office/drawing/2014/main" id="{BFEF6DD3-0805-4307-9941-A1E1436DCE4F}"/>
            </a:ext>
          </a:extLst>
        </xdr:cNvPr>
        <xdr:cNvCxnSpPr/>
      </xdr:nvCxnSpPr>
      <xdr:spPr>
        <a:xfrm flipV="1">
          <a:off x="4051300" y="5812282"/>
          <a:ext cx="711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161290</xdr:rowOff>
    </xdr:from>
    <xdr:to>
      <xdr:col>15</xdr:col>
      <xdr:colOff>187325</xdr:colOff>
      <xdr:row>29</xdr:row>
      <xdr:rowOff>91440</xdr:rowOff>
    </xdr:to>
    <xdr:sp macro="" textlink="">
      <xdr:nvSpPr>
        <xdr:cNvPr id="93" name="楕円 92">
          <a:extLst>
            <a:ext uri="{FF2B5EF4-FFF2-40B4-BE49-F238E27FC236}">
              <a16:creationId xmlns:a16="http://schemas.microsoft.com/office/drawing/2014/main" id="{71304F6C-30A7-4957-884A-D7E358440EA9}"/>
            </a:ext>
          </a:extLst>
        </xdr:cNvPr>
        <xdr:cNvSpPr/>
      </xdr:nvSpPr>
      <xdr:spPr>
        <a:xfrm>
          <a:off x="3238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40640</xdr:rowOff>
    </xdr:from>
    <xdr:to>
      <xdr:col>19</xdr:col>
      <xdr:colOff>136525</xdr:colOff>
      <xdr:row>29</xdr:row>
      <xdr:rowOff>75184</xdr:rowOff>
    </xdr:to>
    <xdr:cxnSp macro="">
      <xdr:nvCxnSpPr>
        <xdr:cNvPr id="94" name="直線コネクタ 93">
          <a:extLst>
            <a:ext uri="{FF2B5EF4-FFF2-40B4-BE49-F238E27FC236}">
              <a16:creationId xmlns:a16="http://schemas.microsoft.com/office/drawing/2014/main" id="{9E531D50-CD10-46AF-86C3-B088D35E776D}"/>
            </a:ext>
          </a:extLst>
        </xdr:cNvPr>
        <xdr:cNvCxnSpPr/>
      </xdr:nvCxnSpPr>
      <xdr:spPr>
        <a:xfrm>
          <a:off x="3289300" y="5784215"/>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61976</xdr:rowOff>
    </xdr:from>
    <xdr:to>
      <xdr:col>11</xdr:col>
      <xdr:colOff>187325</xdr:colOff>
      <xdr:row>28</xdr:row>
      <xdr:rowOff>163576</xdr:rowOff>
    </xdr:to>
    <xdr:sp macro="" textlink="">
      <xdr:nvSpPr>
        <xdr:cNvPr id="95" name="楕円 94">
          <a:extLst>
            <a:ext uri="{FF2B5EF4-FFF2-40B4-BE49-F238E27FC236}">
              <a16:creationId xmlns:a16="http://schemas.microsoft.com/office/drawing/2014/main" id="{115BED39-97A8-43B0-B86B-91EA3812726D}"/>
            </a:ext>
          </a:extLst>
        </xdr:cNvPr>
        <xdr:cNvSpPr/>
      </xdr:nvSpPr>
      <xdr:spPr>
        <a:xfrm>
          <a:off x="2476500" y="563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112776</xdr:rowOff>
    </xdr:from>
    <xdr:to>
      <xdr:col>15</xdr:col>
      <xdr:colOff>136525</xdr:colOff>
      <xdr:row>29</xdr:row>
      <xdr:rowOff>40640</xdr:rowOff>
    </xdr:to>
    <xdr:cxnSp macro="">
      <xdr:nvCxnSpPr>
        <xdr:cNvPr id="96" name="直線コネクタ 95">
          <a:extLst>
            <a:ext uri="{FF2B5EF4-FFF2-40B4-BE49-F238E27FC236}">
              <a16:creationId xmlns:a16="http://schemas.microsoft.com/office/drawing/2014/main" id="{EE274FB9-3011-4625-AD0D-98E639B06228}"/>
            </a:ext>
          </a:extLst>
        </xdr:cNvPr>
        <xdr:cNvCxnSpPr/>
      </xdr:nvCxnSpPr>
      <xdr:spPr>
        <a:xfrm>
          <a:off x="2527300" y="5684901"/>
          <a:ext cx="762000" cy="9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131953</xdr:rowOff>
    </xdr:from>
    <xdr:to>
      <xdr:col>7</xdr:col>
      <xdr:colOff>187325</xdr:colOff>
      <xdr:row>28</xdr:row>
      <xdr:rowOff>62103</xdr:rowOff>
    </xdr:to>
    <xdr:sp macro="" textlink="">
      <xdr:nvSpPr>
        <xdr:cNvPr id="97" name="楕円 96">
          <a:extLst>
            <a:ext uri="{FF2B5EF4-FFF2-40B4-BE49-F238E27FC236}">
              <a16:creationId xmlns:a16="http://schemas.microsoft.com/office/drawing/2014/main" id="{EFD52A0B-DCE1-4094-8B34-94F00EF8FED2}"/>
            </a:ext>
          </a:extLst>
        </xdr:cNvPr>
        <xdr:cNvSpPr/>
      </xdr:nvSpPr>
      <xdr:spPr>
        <a:xfrm>
          <a:off x="1714500" y="553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11303</xdr:rowOff>
    </xdr:from>
    <xdr:to>
      <xdr:col>11</xdr:col>
      <xdr:colOff>136525</xdr:colOff>
      <xdr:row>28</xdr:row>
      <xdr:rowOff>112776</xdr:rowOff>
    </xdr:to>
    <xdr:cxnSp macro="">
      <xdr:nvCxnSpPr>
        <xdr:cNvPr id="98" name="直線コネクタ 97">
          <a:extLst>
            <a:ext uri="{FF2B5EF4-FFF2-40B4-BE49-F238E27FC236}">
              <a16:creationId xmlns:a16="http://schemas.microsoft.com/office/drawing/2014/main" id="{AF2B833B-8040-4F18-83B4-598DC14F145A}"/>
            </a:ext>
          </a:extLst>
        </xdr:cNvPr>
        <xdr:cNvCxnSpPr/>
      </xdr:nvCxnSpPr>
      <xdr:spPr>
        <a:xfrm>
          <a:off x="1765300" y="5583428"/>
          <a:ext cx="762000" cy="1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99" name="n_1aveValue有形固定資産減価償却率">
          <a:extLst>
            <a:ext uri="{FF2B5EF4-FFF2-40B4-BE49-F238E27FC236}">
              <a16:creationId xmlns:a16="http://schemas.microsoft.com/office/drawing/2014/main" id="{7DF8B63D-55E7-4BA7-A3A5-5094BC1B0456}"/>
            </a:ext>
          </a:extLst>
        </xdr:cNvPr>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100" name="n_2aveValue有形固定資産減価償却率">
          <a:extLst>
            <a:ext uri="{FF2B5EF4-FFF2-40B4-BE49-F238E27FC236}">
              <a16:creationId xmlns:a16="http://schemas.microsoft.com/office/drawing/2014/main" id="{CCF9EB13-BD64-481F-B8DE-05442FC48575}"/>
            </a:ext>
          </a:extLst>
        </xdr:cNvPr>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3954</xdr:rowOff>
    </xdr:from>
    <xdr:ext cx="405111" cy="259045"/>
    <xdr:sp macro="" textlink="">
      <xdr:nvSpPr>
        <xdr:cNvPr id="101" name="n_3aveValue有形固定資産減価償却率">
          <a:extLst>
            <a:ext uri="{FF2B5EF4-FFF2-40B4-BE49-F238E27FC236}">
              <a16:creationId xmlns:a16="http://schemas.microsoft.com/office/drawing/2014/main" id="{38B34F07-E7C9-4427-9FE1-3C9591A880F8}"/>
            </a:ext>
          </a:extLst>
        </xdr:cNvPr>
        <xdr:cNvSpPr txBox="1"/>
      </xdr:nvSpPr>
      <xdr:spPr>
        <a:xfrm>
          <a:off x="2324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123588</xdr:rowOff>
    </xdr:from>
    <xdr:ext cx="405111" cy="259045"/>
    <xdr:sp macro="" textlink="">
      <xdr:nvSpPr>
        <xdr:cNvPr id="102" name="n_4aveValue有形固定資産減価償却率">
          <a:extLst>
            <a:ext uri="{FF2B5EF4-FFF2-40B4-BE49-F238E27FC236}">
              <a16:creationId xmlns:a16="http://schemas.microsoft.com/office/drawing/2014/main" id="{540E748C-9324-42C9-BAAD-EF682D1C8EF1}"/>
            </a:ext>
          </a:extLst>
        </xdr:cNvPr>
        <xdr:cNvSpPr txBox="1"/>
      </xdr:nvSpPr>
      <xdr:spPr>
        <a:xfrm>
          <a:off x="1562744"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142511</xdr:rowOff>
    </xdr:from>
    <xdr:ext cx="405111" cy="259045"/>
    <xdr:sp macro="" textlink="">
      <xdr:nvSpPr>
        <xdr:cNvPr id="103" name="n_1mainValue有形固定資産減価償却率">
          <a:extLst>
            <a:ext uri="{FF2B5EF4-FFF2-40B4-BE49-F238E27FC236}">
              <a16:creationId xmlns:a16="http://schemas.microsoft.com/office/drawing/2014/main" id="{F1CEBC64-0062-4D2C-9B80-AFF0F97982B1}"/>
            </a:ext>
          </a:extLst>
        </xdr:cNvPr>
        <xdr:cNvSpPr txBox="1"/>
      </xdr:nvSpPr>
      <xdr:spPr>
        <a:xfrm>
          <a:off x="3836044" y="5543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107967</xdr:rowOff>
    </xdr:from>
    <xdr:ext cx="405111" cy="259045"/>
    <xdr:sp macro="" textlink="">
      <xdr:nvSpPr>
        <xdr:cNvPr id="104" name="n_2mainValue有形固定資産減価償却率">
          <a:extLst>
            <a:ext uri="{FF2B5EF4-FFF2-40B4-BE49-F238E27FC236}">
              <a16:creationId xmlns:a16="http://schemas.microsoft.com/office/drawing/2014/main" id="{61FC82B7-5CD1-4F2E-9CC3-141D11C102B4}"/>
            </a:ext>
          </a:extLst>
        </xdr:cNvPr>
        <xdr:cNvSpPr txBox="1"/>
      </xdr:nvSpPr>
      <xdr:spPr>
        <a:xfrm>
          <a:off x="3086744" y="550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8653</xdr:rowOff>
    </xdr:from>
    <xdr:ext cx="405111" cy="259045"/>
    <xdr:sp macro="" textlink="">
      <xdr:nvSpPr>
        <xdr:cNvPr id="105" name="n_3mainValue有形固定資産減価償却率">
          <a:extLst>
            <a:ext uri="{FF2B5EF4-FFF2-40B4-BE49-F238E27FC236}">
              <a16:creationId xmlns:a16="http://schemas.microsoft.com/office/drawing/2014/main" id="{D77CA1F1-638E-4398-80A1-C737B10E0E56}"/>
            </a:ext>
          </a:extLst>
        </xdr:cNvPr>
        <xdr:cNvSpPr txBox="1"/>
      </xdr:nvSpPr>
      <xdr:spPr>
        <a:xfrm>
          <a:off x="2324744" y="540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78630</xdr:rowOff>
    </xdr:from>
    <xdr:ext cx="405111" cy="259045"/>
    <xdr:sp macro="" textlink="">
      <xdr:nvSpPr>
        <xdr:cNvPr id="106" name="n_4mainValue有形固定資産減価償却率">
          <a:extLst>
            <a:ext uri="{FF2B5EF4-FFF2-40B4-BE49-F238E27FC236}">
              <a16:creationId xmlns:a16="http://schemas.microsoft.com/office/drawing/2014/main" id="{A155A008-2315-4E83-86AA-813A247D6333}"/>
            </a:ext>
          </a:extLst>
        </xdr:cNvPr>
        <xdr:cNvSpPr txBox="1"/>
      </xdr:nvSpPr>
      <xdr:spPr>
        <a:xfrm>
          <a:off x="1562744" y="5307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F84C838B-F4E6-488F-93AA-BEDF9B452B3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5FDEF1BC-D63C-450C-84D4-3220DC255FE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E87A804F-0F59-441C-A1CE-AB44CC426301}"/>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C9A8239-663A-489B-A714-9430216A304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64AC5C9C-D01F-43D0-BE11-73D3D588EDF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2F18F4DE-8689-4B0E-B8A6-BD6FD0B8C67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807B6F7C-CBD3-4680-B6C0-97B97FD4734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328727DC-A3A3-436F-BB8C-8ECC5EA77FE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A222A52E-18AC-4D21-9EAD-2F1FC9EA3F6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BAE8DBE1-9E67-443E-AA4D-804D5CFE5D0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8A6B9F10-1331-4276-9F46-8D688AAE045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A0A61BED-471D-48E0-8D8C-544D9DB501D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403C3F16-5E4B-4470-9774-0844E61DB85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下回っており、これは充当可能基金である財政調整基金残高や公営企業に係る地方債残高などの充当可能財源が多いことなどによるもの。今後、公共施設の老朽化に対応するための基金の取り崩しや、新規事業の実施については、地方債借入の抑制など総点検を図り、財政健全化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202EAB80-784C-4FA3-BEAD-527A6180CE6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539E2656-7895-48FB-949A-89F3D07778B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36067449-AC7B-42FB-9A29-B1E0D38C2B1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4A7980ED-3FB9-4E12-85B5-B8F47EA640B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F3F47DFF-B14D-4803-A73A-DABCE09AF1D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4884AB9D-1624-4196-85E1-77DB8AC4229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a:extLst>
            <a:ext uri="{FF2B5EF4-FFF2-40B4-BE49-F238E27FC236}">
              <a16:creationId xmlns:a16="http://schemas.microsoft.com/office/drawing/2014/main" id="{318D28CA-557A-43E5-82C2-915B05968AFA}"/>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DC44F656-BB23-4E01-A70D-C0F9E8CA305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a:extLst>
            <a:ext uri="{FF2B5EF4-FFF2-40B4-BE49-F238E27FC236}">
              <a16:creationId xmlns:a16="http://schemas.microsoft.com/office/drawing/2014/main" id="{70C8E1CD-5CC2-4DE2-8949-11FD7ECE3BDD}"/>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DC0823B6-FEFB-4280-B933-4E9D06FCFDC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ACE4DB37-DB82-4889-B917-E48628A2EE5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7E61760-F1A4-49E1-81D4-C28E81E7947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D475C07A-E5C2-4528-8D30-E602666BE0C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5671E815-AA92-4FD4-8343-85F34BD4396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8C77FE98-F4F0-4169-B519-460B0D229C0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5" name="直線コネクタ 134">
          <a:extLst>
            <a:ext uri="{FF2B5EF4-FFF2-40B4-BE49-F238E27FC236}">
              <a16:creationId xmlns:a16="http://schemas.microsoft.com/office/drawing/2014/main" id="{E6E19657-2202-42F6-B3B5-EE27AEA24C9B}"/>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6" name="債務償還比率最小値テキスト">
          <a:extLst>
            <a:ext uri="{FF2B5EF4-FFF2-40B4-BE49-F238E27FC236}">
              <a16:creationId xmlns:a16="http://schemas.microsoft.com/office/drawing/2014/main" id="{D1E752B8-10C7-4AA8-8EF6-E7D3F48617F7}"/>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7" name="直線コネクタ 136">
          <a:extLst>
            <a:ext uri="{FF2B5EF4-FFF2-40B4-BE49-F238E27FC236}">
              <a16:creationId xmlns:a16="http://schemas.microsoft.com/office/drawing/2014/main" id="{10E3A293-E0C0-4E1C-ACB2-E1CFFB265ABE}"/>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1967CBD8-9FFB-4FB4-BAD7-783FDDCE2D2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1C6CA1EA-91E5-4731-94E9-70BCF9C30B6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66768</xdr:rowOff>
    </xdr:from>
    <xdr:ext cx="469744" cy="259045"/>
    <xdr:sp macro="" textlink="">
      <xdr:nvSpPr>
        <xdr:cNvPr id="140" name="債務償還比率平均値テキスト">
          <a:extLst>
            <a:ext uri="{FF2B5EF4-FFF2-40B4-BE49-F238E27FC236}">
              <a16:creationId xmlns:a16="http://schemas.microsoft.com/office/drawing/2014/main" id="{22982491-3A84-46E1-9563-8F16F1C43710}"/>
            </a:ext>
          </a:extLst>
        </xdr:cNvPr>
        <xdr:cNvSpPr txBox="1"/>
      </xdr:nvSpPr>
      <xdr:spPr>
        <a:xfrm>
          <a:off x="14846300" y="5467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41" name="フローチャート: 判断 140">
          <a:extLst>
            <a:ext uri="{FF2B5EF4-FFF2-40B4-BE49-F238E27FC236}">
              <a16:creationId xmlns:a16="http://schemas.microsoft.com/office/drawing/2014/main" id="{E8B3E7BB-168C-4725-A7DB-7A5176A4E2CA}"/>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2" name="フローチャート: 判断 141">
          <a:extLst>
            <a:ext uri="{FF2B5EF4-FFF2-40B4-BE49-F238E27FC236}">
              <a16:creationId xmlns:a16="http://schemas.microsoft.com/office/drawing/2014/main" id="{F14B99A8-D075-4A88-81C7-C382191323B4}"/>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3" name="フローチャート: 判断 142">
          <a:extLst>
            <a:ext uri="{FF2B5EF4-FFF2-40B4-BE49-F238E27FC236}">
              <a16:creationId xmlns:a16="http://schemas.microsoft.com/office/drawing/2014/main" id="{2C833175-93FA-4DD6-88D0-87913F88E085}"/>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36860</xdr:rowOff>
    </xdr:from>
    <xdr:to>
      <xdr:col>64</xdr:col>
      <xdr:colOff>123825</xdr:colOff>
      <xdr:row>28</xdr:row>
      <xdr:rowOff>138460</xdr:rowOff>
    </xdr:to>
    <xdr:sp macro="" textlink="">
      <xdr:nvSpPr>
        <xdr:cNvPr id="144" name="フローチャート: 判断 143">
          <a:extLst>
            <a:ext uri="{FF2B5EF4-FFF2-40B4-BE49-F238E27FC236}">
              <a16:creationId xmlns:a16="http://schemas.microsoft.com/office/drawing/2014/main" id="{7D51F637-8ABF-402C-8CFA-11F45B7F149E}"/>
            </a:ext>
          </a:extLst>
        </xdr:cNvPr>
        <xdr:cNvSpPr/>
      </xdr:nvSpPr>
      <xdr:spPr>
        <a:xfrm>
          <a:off x="12509500" y="560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124613</xdr:rowOff>
    </xdr:from>
    <xdr:to>
      <xdr:col>60</xdr:col>
      <xdr:colOff>123825</xdr:colOff>
      <xdr:row>28</xdr:row>
      <xdr:rowOff>54763</xdr:rowOff>
    </xdr:to>
    <xdr:sp macro="" textlink="">
      <xdr:nvSpPr>
        <xdr:cNvPr id="145" name="フローチャート: 判断 144">
          <a:extLst>
            <a:ext uri="{FF2B5EF4-FFF2-40B4-BE49-F238E27FC236}">
              <a16:creationId xmlns:a16="http://schemas.microsoft.com/office/drawing/2014/main" id="{609F9A08-F658-4187-A075-344108AA67AF}"/>
            </a:ext>
          </a:extLst>
        </xdr:cNvPr>
        <xdr:cNvSpPr/>
      </xdr:nvSpPr>
      <xdr:spPr>
        <a:xfrm>
          <a:off x="11747500" y="55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67FB8E8-357D-4F64-82C7-E61449D8839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27D60D8-F848-4B12-993C-A31C95B209D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9196B05-2E5F-4FBD-A783-E5602991B23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B633CC3-0424-4EE1-9018-060C878223F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4C10BFB-2F5C-4FD5-AE7E-2D66A9040A7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47900</xdr:rowOff>
    </xdr:from>
    <xdr:ext cx="469744" cy="259045"/>
    <xdr:sp macro="" textlink="">
      <xdr:nvSpPr>
        <xdr:cNvPr id="151" name="n_1aveValue債務償還比率">
          <a:extLst>
            <a:ext uri="{FF2B5EF4-FFF2-40B4-BE49-F238E27FC236}">
              <a16:creationId xmlns:a16="http://schemas.microsoft.com/office/drawing/2014/main" id="{43F5C428-BB77-476A-8286-93AA423F3C0B}"/>
            </a:ext>
          </a:extLst>
        </xdr:cNvPr>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2" name="n_2aveValue債務償還比率">
          <a:extLst>
            <a:ext uri="{FF2B5EF4-FFF2-40B4-BE49-F238E27FC236}">
              <a16:creationId xmlns:a16="http://schemas.microsoft.com/office/drawing/2014/main" id="{2C812F81-6DA2-4559-B097-0B91AE38845F}"/>
            </a:ext>
          </a:extLst>
        </xdr:cNvPr>
        <xdr:cNvSpPr txBox="1"/>
      </xdr:nvSpPr>
      <xdr:spPr>
        <a:xfrm>
          <a:off x="13087427" y="5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154987</xdr:rowOff>
    </xdr:from>
    <xdr:ext cx="469744" cy="259045"/>
    <xdr:sp macro="" textlink="">
      <xdr:nvSpPr>
        <xdr:cNvPr id="153" name="n_3aveValue債務償還比率">
          <a:extLst>
            <a:ext uri="{FF2B5EF4-FFF2-40B4-BE49-F238E27FC236}">
              <a16:creationId xmlns:a16="http://schemas.microsoft.com/office/drawing/2014/main" id="{6C5809CF-1728-4009-A8F7-ACC0D3967718}"/>
            </a:ext>
          </a:extLst>
        </xdr:cNvPr>
        <xdr:cNvSpPr txBox="1"/>
      </xdr:nvSpPr>
      <xdr:spPr>
        <a:xfrm>
          <a:off x="12325427" y="538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71290</xdr:rowOff>
    </xdr:from>
    <xdr:ext cx="469744" cy="259045"/>
    <xdr:sp macro="" textlink="">
      <xdr:nvSpPr>
        <xdr:cNvPr id="154" name="n_4aveValue債務償還比率">
          <a:extLst>
            <a:ext uri="{FF2B5EF4-FFF2-40B4-BE49-F238E27FC236}">
              <a16:creationId xmlns:a16="http://schemas.microsoft.com/office/drawing/2014/main" id="{0FD50AEA-913C-4905-86C2-EFD16DCECCF0}"/>
            </a:ext>
          </a:extLst>
        </xdr:cNvPr>
        <xdr:cNvSpPr txBox="1"/>
      </xdr:nvSpPr>
      <xdr:spPr>
        <a:xfrm>
          <a:off x="11563427" y="53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F289F931-9851-4775-9C64-81E6DC531EB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3C5941F5-AF7A-4FA9-947E-8BF420E3D32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66505225-8F11-4C32-85F3-FADAC978F49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3F224C85-4E26-48CB-B5AE-A4B452B684C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79E3C4A3-B8AC-4FE8-94CA-63D833A9F8E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3E24A527-2735-455F-8030-C7B42C5151F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2209951-9FCE-4014-BDD4-82C349D53F2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5F2B307-77C9-4027-B5AF-A10190BA7DE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BDF4785-A7F6-4780-BE2E-7F5F7D837B4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741076E-F6F9-4D45-96C4-559D3377A0A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4C68B5-D4E4-4C5A-BBAE-25370E717ED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27B268E-CAC6-46B7-AD94-7281ADE2A9D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3DA665B-E2D9-463E-846A-0C120E5A113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E7F3F0-214B-4096-9126-07C85FCF25A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190CFF9-20D1-4EDC-BBB4-0992B46D0C2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1FB3D22-29C7-4EA3-AE09-F8602812F7D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4,608
4,552
58.69
5,977,811
5,276,375
589,369
3,913,307
1,195,324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D0CF305-D2F1-4B64-9615-42DEC81E20F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E7D5F76-14EB-44DD-B635-992125B1C6F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E5B12B9-FAF5-4436-A95C-07E90E433B2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F5D37EF-098C-4AA3-A3FE-402843215D3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2A43342-2771-4409-A051-7FD4BA7C565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CDBB4EF-367E-4718-9850-97AA13E651D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BA43E64-4865-4E1F-BA78-BEF13533838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BBC6F0-4937-4971-A51D-11C3CAE9945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4E6737F-B6DE-410F-B07C-BED095AA95C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5111796-0526-44ED-87BB-C30EC38BCFD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F15028B-6804-4046-82D3-1A006649BE2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7518CCC-5CB6-4404-840E-7C7BB76E324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3BE7042-9BA6-41A9-8B87-87E07552CC5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FB80F09-985D-4533-83E3-6918678EB17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6C0C93E-FF14-4D3B-9997-FA07FF8CB8B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9D19751-CC2A-4659-8E75-E68E89632F5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0094FF8-CC17-4BC7-87FF-00911F11488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1DD363-09CA-4101-BCDB-6F0AD2042EE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E400084-E601-4667-8BB5-F16E199A7EA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117228F-5252-482A-B735-0E65349E331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E2A1613-EFE7-43D9-AFD0-DC4FD1679DF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4C8D7E3-09C4-4353-A597-2C50B869268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C48B1A0-D64D-4FE0-99C5-D5EB23E691F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CACD43D-039B-4292-AD8C-73B1B5EDAA3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CE74A24-9AE6-4860-A16F-EF02259D763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62832B9-C639-446F-AB38-D2167F5EC64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466A19D-C40E-492F-868F-B75097E2751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E95D650-5B7F-420F-8078-B08270D45F2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37E1700-BF75-49B1-9578-2E0A21A89EA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A578437-1E4D-49A7-BED9-43A34605803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C01B003-4619-47D8-8B5E-1C33271D3AA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38DBA82-7C79-41B4-9B0B-0E05900B70E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4B9ED22-7944-4688-8B6D-36CF630E06E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EFC6863-88EB-4B95-B50B-D21DB222BC5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A45ABC9-E766-487B-B4BE-F1FDFB99602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DEAC48A-9D51-4240-BBB0-82D4CA6A4A5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0440A1E-17BB-4EFD-AA07-B2689000FAD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4E25A46-A513-4EE1-BD34-5D3E7961C63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CFF270E-7A14-44EA-9C0A-51A3DC39040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281D169-96CD-48D2-A923-D388581CF7B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87E7286-2C0D-46B8-A0CB-0074AFE2ADC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FEC78E0-9767-4942-A7EA-7ADA1E18BFF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96203C2-F159-4BFA-A263-E51E8BBE02F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9915F00-6991-462D-8521-59799393F04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0244C2D-EE88-427E-A739-C685705C94F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3E429FAD-558C-454E-8E36-33F0A2C56F25}"/>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F19A3079-7714-4D59-93C9-C8845FCBD5E3}"/>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1874BF13-68DD-4C4D-ABCF-D9EB29D34A4B}"/>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EAE5415F-0640-48D1-AE07-36114E85249E}"/>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17CA5BFE-C2C1-4DD3-878A-744D1FF6E230}"/>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B3500665-945A-462D-9F1A-0BFAD82980EB}"/>
            </a:ext>
          </a:extLst>
        </xdr:cNvPr>
        <xdr:cNvSpPr txBox="1"/>
      </xdr:nvSpPr>
      <xdr:spPr>
        <a:xfrm>
          <a:off x="4673600" y="656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F20408A0-EA4D-4834-89CD-67442F6DFEAB}"/>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25B4F23A-BB0B-4BA5-8635-DFA03FC978B1}"/>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70AAF90E-3AE5-4102-A94F-0123880854D7}"/>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1B717E14-3990-4CA8-888C-28DF02E80E1C}"/>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5FCBCB15-D22B-4A78-B3E6-E248AC9A49D3}"/>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6783CA1-1A43-4AC4-8D30-07AF43560C9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0AC2332-F3ED-4C62-ACAF-04C3C833A35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42E34CC-9AFB-48D8-9191-E2AA926E83B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271AE84-5A8E-4C84-ABDB-A4ED77F0C4F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4501166-D1B8-48A2-84F8-B71669C0817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109220</xdr:rowOff>
    </xdr:from>
    <xdr:to>
      <xdr:col>24</xdr:col>
      <xdr:colOff>114300</xdr:colOff>
      <xdr:row>37</xdr:row>
      <xdr:rowOff>39370</xdr:rowOff>
    </xdr:to>
    <xdr:sp macro="" textlink="">
      <xdr:nvSpPr>
        <xdr:cNvPr id="73" name="楕円 72">
          <a:extLst>
            <a:ext uri="{FF2B5EF4-FFF2-40B4-BE49-F238E27FC236}">
              <a16:creationId xmlns:a16="http://schemas.microsoft.com/office/drawing/2014/main" id="{8D5B1046-42C5-4594-A4CC-F3BA1EEC3BEF}"/>
            </a:ext>
          </a:extLst>
        </xdr:cNvPr>
        <xdr:cNvSpPr/>
      </xdr:nvSpPr>
      <xdr:spPr>
        <a:xfrm>
          <a:off x="45847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132097</xdr:rowOff>
    </xdr:from>
    <xdr:ext cx="405111" cy="259045"/>
    <xdr:sp macro="" textlink="">
      <xdr:nvSpPr>
        <xdr:cNvPr id="74" name="【道路】&#10;有形固定資産減価償却率該当値テキスト">
          <a:extLst>
            <a:ext uri="{FF2B5EF4-FFF2-40B4-BE49-F238E27FC236}">
              <a16:creationId xmlns:a16="http://schemas.microsoft.com/office/drawing/2014/main" id="{18AB0955-407D-4838-A423-ECD6770AB453}"/>
            </a:ext>
          </a:extLst>
        </xdr:cNvPr>
        <xdr:cNvSpPr txBox="1"/>
      </xdr:nvSpPr>
      <xdr:spPr>
        <a:xfrm>
          <a:off x="4673600"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25400</xdr:rowOff>
    </xdr:from>
    <xdr:to>
      <xdr:col>20</xdr:col>
      <xdr:colOff>38100</xdr:colOff>
      <xdr:row>37</xdr:row>
      <xdr:rowOff>127000</xdr:rowOff>
    </xdr:to>
    <xdr:sp macro="" textlink="">
      <xdr:nvSpPr>
        <xdr:cNvPr id="75" name="楕円 74">
          <a:extLst>
            <a:ext uri="{FF2B5EF4-FFF2-40B4-BE49-F238E27FC236}">
              <a16:creationId xmlns:a16="http://schemas.microsoft.com/office/drawing/2014/main" id="{5B0C6E10-E009-47C7-9D27-0EE54BDB0C59}"/>
            </a:ext>
          </a:extLst>
        </xdr:cNvPr>
        <xdr:cNvSpPr/>
      </xdr:nvSpPr>
      <xdr:spPr>
        <a:xfrm>
          <a:off x="3746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160020</xdr:rowOff>
    </xdr:from>
    <xdr:to>
      <xdr:col>24</xdr:col>
      <xdr:colOff>63500</xdr:colOff>
      <xdr:row>37</xdr:row>
      <xdr:rowOff>76200</xdr:rowOff>
    </xdr:to>
    <xdr:cxnSp macro="">
      <xdr:nvCxnSpPr>
        <xdr:cNvPr id="76" name="直線コネクタ 75">
          <a:extLst>
            <a:ext uri="{FF2B5EF4-FFF2-40B4-BE49-F238E27FC236}">
              <a16:creationId xmlns:a16="http://schemas.microsoft.com/office/drawing/2014/main" id="{05DD4523-19D1-4E6A-B390-203A477786D3}"/>
            </a:ext>
          </a:extLst>
        </xdr:cNvPr>
        <xdr:cNvCxnSpPr/>
      </xdr:nvCxnSpPr>
      <xdr:spPr>
        <a:xfrm flipV="1">
          <a:off x="3797300" y="633222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48260</xdr:rowOff>
    </xdr:from>
    <xdr:to>
      <xdr:col>15</xdr:col>
      <xdr:colOff>101600</xdr:colOff>
      <xdr:row>37</xdr:row>
      <xdr:rowOff>149860</xdr:rowOff>
    </xdr:to>
    <xdr:sp macro="" textlink="">
      <xdr:nvSpPr>
        <xdr:cNvPr id="77" name="楕円 76">
          <a:extLst>
            <a:ext uri="{FF2B5EF4-FFF2-40B4-BE49-F238E27FC236}">
              <a16:creationId xmlns:a16="http://schemas.microsoft.com/office/drawing/2014/main" id="{7156E81B-D066-4BD7-8AF9-AE8AC9B61C82}"/>
            </a:ext>
          </a:extLst>
        </xdr:cNvPr>
        <xdr:cNvSpPr/>
      </xdr:nvSpPr>
      <xdr:spPr>
        <a:xfrm>
          <a:off x="2857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76200</xdr:rowOff>
    </xdr:from>
    <xdr:to>
      <xdr:col>19</xdr:col>
      <xdr:colOff>177800</xdr:colOff>
      <xdr:row>37</xdr:row>
      <xdr:rowOff>99060</xdr:rowOff>
    </xdr:to>
    <xdr:cxnSp macro="">
      <xdr:nvCxnSpPr>
        <xdr:cNvPr id="78" name="直線コネクタ 77">
          <a:extLst>
            <a:ext uri="{FF2B5EF4-FFF2-40B4-BE49-F238E27FC236}">
              <a16:creationId xmlns:a16="http://schemas.microsoft.com/office/drawing/2014/main" id="{C7218F7E-7008-49C5-90C1-468801EA9A95}"/>
            </a:ext>
          </a:extLst>
        </xdr:cNvPr>
        <xdr:cNvCxnSpPr/>
      </xdr:nvCxnSpPr>
      <xdr:spPr>
        <a:xfrm flipV="1">
          <a:off x="2908300" y="64198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15875</xdr:rowOff>
    </xdr:from>
    <xdr:to>
      <xdr:col>10</xdr:col>
      <xdr:colOff>165100</xdr:colOff>
      <xdr:row>36</xdr:row>
      <xdr:rowOff>117475</xdr:rowOff>
    </xdr:to>
    <xdr:sp macro="" textlink="">
      <xdr:nvSpPr>
        <xdr:cNvPr id="79" name="楕円 78">
          <a:extLst>
            <a:ext uri="{FF2B5EF4-FFF2-40B4-BE49-F238E27FC236}">
              <a16:creationId xmlns:a16="http://schemas.microsoft.com/office/drawing/2014/main" id="{7DC8C31A-7C9E-4196-AEA1-D347200CDE9B}"/>
            </a:ext>
          </a:extLst>
        </xdr:cNvPr>
        <xdr:cNvSpPr/>
      </xdr:nvSpPr>
      <xdr:spPr>
        <a:xfrm>
          <a:off x="1968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66675</xdr:rowOff>
    </xdr:from>
    <xdr:to>
      <xdr:col>15</xdr:col>
      <xdr:colOff>50800</xdr:colOff>
      <xdr:row>37</xdr:row>
      <xdr:rowOff>99060</xdr:rowOff>
    </xdr:to>
    <xdr:cxnSp macro="">
      <xdr:nvCxnSpPr>
        <xdr:cNvPr id="80" name="直線コネクタ 79">
          <a:extLst>
            <a:ext uri="{FF2B5EF4-FFF2-40B4-BE49-F238E27FC236}">
              <a16:creationId xmlns:a16="http://schemas.microsoft.com/office/drawing/2014/main" id="{2657F425-4FDA-4E25-B716-B89A0F76984F}"/>
            </a:ext>
          </a:extLst>
        </xdr:cNvPr>
        <xdr:cNvCxnSpPr/>
      </xdr:nvCxnSpPr>
      <xdr:spPr>
        <a:xfrm>
          <a:off x="2019300" y="6238875"/>
          <a:ext cx="889000" cy="20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74930</xdr:rowOff>
    </xdr:from>
    <xdr:to>
      <xdr:col>6</xdr:col>
      <xdr:colOff>38100</xdr:colOff>
      <xdr:row>37</xdr:row>
      <xdr:rowOff>5080</xdr:rowOff>
    </xdr:to>
    <xdr:sp macro="" textlink="">
      <xdr:nvSpPr>
        <xdr:cNvPr id="81" name="楕円 80">
          <a:extLst>
            <a:ext uri="{FF2B5EF4-FFF2-40B4-BE49-F238E27FC236}">
              <a16:creationId xmlns:a16="http://schemas.microsoft.com/office/drawing/2014/main" id="{0AB041F1-D4BE-4D97-AD57-34056DACD229}"/>
            </a:ext>
          </a:extLst>
        </xdr:cNvPr>
        <xdr:cNvSpPr/>
      </xdr:nvSpPr>
      <xdr:spPr>
        <a:xfrm>
          <a:off x="1079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66675</xdr:rowOff>
    </xdr:from>
    <xdr:to>
      <xdr:col>10</xdr:col>
      <xdr:colOff>114300</xdr:colOff>
      <xdr:row>36</xdr:row>
      <xdr:rowOff>125730</xdr:rowOff>
    </xdr:to>
    <xdr:cxnSp macro="">
      <xdr:nvCxnSpPr>
        <xdr:cNvPr id="82" name="直線コネクタ 81">
          <a:extLst>
            <a:ext uri="{FF2B5EF4-FFF2-40B4-BE49-F238E27FC236}">
              <a16:creationId xmlns:a16="http://schemas.microsoft.com/office/drawing/2014/main" id="{C56FF841-39D1-4BF0-8D6B-F95F30626137}"/>
            </a:ext>
          </a:extLst>
        </xdr:cNvPr>
        <xdr:cNvCxnSpPr/>
      </xdr:nvCxnSpPr>
      <xdr:spPr>
        <a:xfrm flipV="1">
          <a:off x="1130300" y="62388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0B88328D-6A18-499C-9F2C-734E8380E5FF}"/>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57BE12C2-26F3-49C6-B8E1-BC52921BCEAF}"/>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3ACDA924-61A3-435C-84AB-81C01C15D4F1}"/>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655BB05A-F3AA-49A9-B57E-24ADBCF8D4CE}"/>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143527</xdr:rowOff>
    </xdr:from>
    <xdr:ext cx="405111" cy="259045"/>
    <xdr:sp macro="" textlink="">
      <xdr:nvSpPr>
        <xdr:cNvPr id="87" name="n_1mainValue【道路】&#10;有形固定資産減価償却率">
          <a:extLst>
            <a:ext uri="{FF2B5EF4-FFF2-40B4-BE49-F238E27FC236}">
              <a16:creationId xmlns:a16="http://schemas.microsoft.com/office/drawing/2014/main" id="{0D47E075-AF28-47C0-9E8D-3EB821D3AFC1}"/>
            </a:ext>
          </a:extLst>
        </xdr:cNvPr>
        <xdr:cNvSpPr txBox="1"/>
      </xdr:nvSpPr>
      <xdr:spPr>
        <a:xfrm>
          <a:off x="3582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166387</xdr:rowOff>
    </xdr:from>
    <xdr:ext cx="405111" cy="259045"/>
    <xdr:sp macro="" textlink="">
      <xdr:nvSpPr>
        <xdr:cNvPr id="88" name="n_2mainValue【道路】&#10;有形固定資産減価償却率">
          <a:extLst>
            <a:ext uri="{FF2B5EF4-FFF2-40B4-BE49-F238E27FC236}">
              <a16:creationId xmlns:a16="http://schemas.microsoft.com/office/drawing/2014/main" id="{470F6260-C05B-4ABD-B366-63E27D118650}"/>
            </a:ext>
          </a:extLst>
        </xdr:cNvPr>
        <xdr:cNvSpPr txBox="1"/>
      </xdr:nvSpPr>
      <xdr:spPr>
        <a:xfrm>
          <a:off x="2705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134002</xdr:rowOff>
    </xdr:from>
    <xdr:ext cx="405111" cy="259045"/>
    <xdr:sp macro="" textlink="">
      <xdr:nvSpPr>
        <xdr:cNvPr id="89" name="n_3mainValue【道路】&#10;有形固定資産減価償却率">
          <a:extLst>
            <a:ext uri="{FF2B5EF4-FFF2-40B4-BE49-F238E27FC236}">
              <a16:creationId xmlns:a16="http://schemas.microsoft.com/office/drawing/2014/main" id="{C7C1750F-4BBB-4ACF-AABF-37CC2720B112}"/>
            </a:ext>
          </a:extLst>
        </xdr:cNvPr>
        <xdr:cNvSpPr txBox="1"/>
      </xdr:nvSpPr>
      <xdr:spPr>
        <a:xfrm>
          <a:off x="181674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21607</xdr:rowOff>
    </xdr:from>
    <xdr:ext cx="405111" cy="259045"/>
    <xdr:sp macro="" textlink="">
      <xdr:nvSpPr>
        <xdr:cNvPr id="90" name="n_4mainValue【道路】&#10;有形固定資産減価償却率">
          <a:extLst>
            <a:ext uri="{FF2B5EF4-FFF2-40B4-BE49-F238E27FC236}">
              <a16:creationId xmlns:a16="http://schemas.microsoft.com/office/drawing/2014/main" id="{BD9C3509-3851-40D3-9A24-DDDD612F6659}"/>
            </a:ext>
          </a:extLst>
        </xdr:cNvPr>
        <xdr:cNvSpPr txBox="1"/>
      </xdr:nvSpPr>
      <xdr:spPr>
        <a:xfrm>
          <a:off x="927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2A4547A-C19B-4AA4-99E0-3F4E5B58DB3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F0F8197-664F-4A77-B505-91D5974E1E4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7944FD9-CB4D-44EB-97E7-42C96118DC3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34DA8D4-A5FF-4C60-9586-E44484C4B20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5C76655-044E-4945-872A-BE9B3273779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CC5B1A0-02E7-451E-BC7E-F035519CCA5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55BFF5F-1765-49C4-920A-6BCD876FAC2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2BB193C-826B-4732-B324-99DFBFD4CD4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3C395E4-CE8A-40E2-B52C-301E1841AFF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D58A231-0EAF-4B8E-84AC-282EEB59AF3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4CED6E90-1F70-4DCC-9C96-8E72F99A6F2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BAAE6E7D-0472-4660-A63F-CDE1B2D858A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AB836D6-A47E-4D05-8C8A-47CD1A1D5DA7}"/>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E1EC1802-2C97-4492-A303-3EB06A652E43}"/>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5C1E7941-7103-4308-987F-5DA122AA128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732C4BFF-CE19-4978-8964-84152EE136A5}"/>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DF3E0B02-93CE-4DD6-8AF3-623DAF1256E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C4A712CC-B077-48A9-8B5C-72B0BF5943A2}"/>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B821B39D-E8DC-4EE8-B13F-B928447F1E3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D48A5683-1079-4D1C-8648-BA0CEC3B0F0F}"/>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8DDCB304-D255-4500-99D5-CAF4D6377B0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D66B8393-FEA6-414B-A6A3-62DC93F7E109}"/>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D7BCE617-644C-4DAA-B811-767E4DB781D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9667FA6-8855-4A28-9A01-12D4F136E70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C33BBF74-DDBF-4DE2-AA8A-278DEB700DE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D4882404-D01B-4966-AFFF-C4F5D7462685}"/>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B0531D58-16B8-462B-9126-88D4162E1FEB}"/>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79F4B7DE-9607-4B65-9266-DC5B901235F0}"/>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445F1AA2-75AA-46D6-9306-7CA6F8959099}"/>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052814CC-5993-4379-A053-3A1A5C247F12}"/>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27907A02-D888-4C02-A01A-C9B0FE7C1EE5}"/>
            </a:ext>
          </a:extLst>
        </xdr:cNvPr>
        <xdr:cNvSpPr txBox="1"/>
      </xdr:nvSpPr>
      <xdr:spPr>
        <a:xfrm>
          <a:off x="10515600" y="650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1A7EEB7D-2D3C-4B89-8232-5CF4CA96E434}"/>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FC4C70A1-10A9-4D9D-8121-BD2380092E03}"/>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3DF43DBE-9943-4AC7-98D5-FDB5998027A5}"/>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49371</xdr:rowOff>
    </xdr:from>
    <xdr:to>
      <xdr:col>41</xdr:col>
      <xdr:colOff>101600</xdr:colOff>
      <xdr:row>39</xdr:row>
      <xdr:rowOff>150971</xdr:rowOff>
    </xdr:to>
    <xdr:sp macro="" textlink="">
      <xdr:nvSpPr>
        <xdr:cNvPr id="125" name="フローチャート: 判断 124">
          <a:extLst>
            <a:ext uri="{FF2B5EF4-FFF2-40B4-BE49-F238E27FC236}">
              <a16:creationId xmlns:a16="http://schemas.microsoft.com/office/drawing/2014/main" id="{F25FDF33-F284-4463-8A3C-6088A1FD4C3E}"/>
            </a:ext>
          </a:extLst>
        </xdr:cNvPr>
        <xdr:cNvSpPr/>
      </xdr:nvSpPr>
      <xdr:spPr>
        <a:xfrm>
          <a:off x="7810500" y="673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157841</xdr:rowOff>
    </xdr:from>
    <xdr:to>
      <xdr:col>36</xdr:col>
      <xdr:colOff>165100</xdr:colOff>
      <xdr:row>37</xdr:row>
      <xdr:rowOff>87991</xdr:rowOff>
    </xdr:to>
    <xdr:sp macro="" textlink="">
      <xdr:nvSpPr>
        <xdr:cNvPr id="126" name="フローチャート: 判断 125">
          <a:extLst>
            <a:ext uri="{FF2B5EF4-FFF2-40B4-BE49-F238E27FC236}">
              <a16:creationId xmlns:a16="http://schemas.microsoft.com/office/drawing/2014/main" id="{DC1658ED-4DEA-4891-9CD5-E61BD1901670}"/>
            </a:ext>
          </a:extLst>
        </xdr:cNvPr>
        <xdr:cNvSpPr/>
      </xdr:nvSpPr>
      <xdr:spPr>
        <a:xfrm>
          <a:off x="6921500" y="633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16E8439-1463-4F91-8F8A-6D3BA82AD30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AC682C6-8D2D-42A3-A04E-1BEC942B954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470F019-7D66-4DE6-80CE-26DA9963BEA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83A36B0-ABD3-4BBC-A169-8C32762AB15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529DC9B-F236-4FE1-8B01-9AE067F2648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84477</xdr:rowOff>
    </xdr:from>
    <xdr:to>
      <xdr:col>55</xdr:col>
      <xdr:colOff>50800</xdr:colOff>
      <xdr:row>41</xdr:row>
      <xdr:rowOff>14627</xdr:rowOff>
    </xdr:to>
    <xdr:sp macro="" textlink="">
      <xdr:nvSpPr>
        <xdr:cNvPr id="132" name="楕円 131">
          <a:extLst>
            <a:ext uri="{FF2B5EF4-FFF2-40B4-BE49-F238E27FC236}">
              <a16:creationId xmlns:a16="http://schemas.microsoft.com/office/drawing/2014/main" id="{17C49C0C-298A-4B68-8C25-3AA17971CFEF}"/>
            </a:ext>
          </a:extLst>
        </xdr:cNvPr>
        <xdr:cNvSpPr/>
      </xdr:nvSpPr>
      <xdr:spPr>
        <a:xfrm>
          <a:off x="10426700" y="694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62904</xdr:rowOff>
    </xdr:from>
    <xdr:ext cx="534377" cy="259045"/>
    <xdr:sp macro="" textlink="">
      <xdr:nvSpPr>
        <xdr:cNvPr id="133" name="【道路】&#10;一人当たり延長該当値テキスト">
          <a:extLst>
            <a:ext uri="{FF2B5EF4-FFF2-40B4-BE49-F238E27FC236}">
              <a16:creationId xmlns:a16="http://schemas.microsoft.com/office/drawing/2014/main" id="{3967A180-AB44-4817-BADE-7F5CBFFF7AF0}"/>
            </a:ext>
          </a:extLst>
        </xdr:cNvPr>
        <xdr:cNvSpPr txBox="1"/>
      </xdr:nvSpPr>
      <xdr:spPr>
        <a:xfrm>
          <a:off x="10515600" y="692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91482</xdr:rowOff>
    </xdr:from>
    <xdr:to>
      <xdr:col>50</xdr:col>
      <xdr:colOff>165100</xdr:colOff>
      <xdr:row>41</xdr:row>
      <xdr:rowOff>21632</xdr:rowOff>
    </xdr:to>
    <xdr:sp macro="" textlink="">
      <xdr:nvSpPr>
        <xdr:cNvPr id="134" name="楕円 133">
          <a:extLst>
            <a:ext uri="{FF2B5EF4-FFF2-40B4-BE49-F238E27FC236}">
              <a16:creationId xmlns:a16="http://schemas.microsoft.com/office/drawing/2014/main" id="{0F379FA9-E9B6-4BD1-AB41-60004FCDEE9B}"/>
            </a:ext>
          </a:extLst>
        </xdr:cNvPr>
        <xdr:cNvSpPr/>
      </xdr:nvSpPr>
      <xdr:spPr>
        <a:xfrm>
          <a:off x="9588500" y="694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135277</xdr:rowOff>
    </xdr:from>
    <xdr:to>
      <xdr:col>55</xdr:col>
      <xdr:colOff>0</xdr:colOff>
      <xdr:row>40</xdr:row>
      <xdr:rowOff>142282</xdr:rowOff>
    </xdr:to>
    <xdr:cxnSp macro="">
      <xdr:nvCxnSpPr>
        <xdr:cNvPr id="135" name="直線コネクタ 134">
          <a:extLst>
            <a:ext uri="{FF2B5EF4-FFF2-40B4-BE49-F238E27FC236}">
              <a16:creationId xmlns:a16="http://schemas.microsoft.com/office/drawing/2014/main" id="{49E9B5B7-D29B-4F66-8855-7EAE2C2617BD}"/>
            </a:ext>
          </a:extLst>
        </xdr:cNvPr>
        <xdr:cNvCxnSpPr/>
      </xdr:nvCxnSpPr>
      <xdr:spPr>
        <a:xfrm flipV="1">
          <a:off x="9639300" y="6993277"/>
          <a:ext cx="838200" cy="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93914</xdr:rowOff>
    </xdr:from>
    <xdr:to>
      <xdr:col>46</xdr:col>
      <xdr:colOff>38100</xdr:colOff>
      <xdr:row>41</xdr:row>
      <xdr:rowOff>24064</xdr:rowOff>
    </xdr:to>
    <xdr:sp macro="" textlink="">
      <xdr:nvSpPr>
        <xdr:cNvPr id="136" name="楕円 135">
          <a:extLst>
            <a:ext uri="{FF2B5EF4-FFF2-40B4-BE49-F238E27FC236}">
              <a16:creationId xmlns:a16="http://schemas.microsoft.com/office/drawing/2014/main" id="{46C34D30-0D21-40A6-82C7-70A22721A752}"/>
            </a:ext>
          </a:extLst>
        </xdr:cNvPr>
        <xdr:cNvSpPr/>
      </xdr:nvSpPr>
      <xdr:spPr>
        <a:xfrm>
          <a:off x="8699500" y="69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142282</xdr:rowOff>
    </xdr:from>
    <xdr:to>
      <xdr:col>50</xdr:col>
      <xdr:colOff>114300</xdr:colOff>
      <xdr:row>40</xdr:row>
      <xdr:rowOff>144714</xdr:rowOff>
    </xdr:to>
    <xdr:cxnSp macro="">
      <xdr:nvCxnSpPr>
        <xdr:cNvPr id="137" name="直線コネクタ 136">
          <a:extLst>
            <a:ext uri="{FF2B5EF4-FFF2-40B4-BE49-F238E27FC236}">
              <a16:creationId xmlns:a16="http://schemas.microsoft.com/office/drawing/2014/main" id="{D756E7C6-6D04-4FA7-B596-61656E650BAB}"/>
            </a:ext>
          </a:extLst>
        </xdr:cNvPr>
        <xdr:cNvCxnSpPr/>
      </xdr:nvCxnSpPr>
      <xdr:spPr>
        <a:xfrm flipV="1">
          <a:off x="8750300" y="7000282"/>
          <a:ext cx="889000" cy="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94862</xdr:rowOff>
    </xdr:from>
    <xdr:to>
      <xdr:col>41</xdr:col>
      <xdr:colOff>101600</xdr:colOff>
      <xdr:row>41</xdr:row>
      <xdr:rowOff>25012</xdr:rowOff>
    </xdr:to>
    <xdr:sp macro="" textlink="">
      <xdr:nvSpPr>
        <xdr:cNvPr id="138" name="楕円 137">
          <a:extLst>
            <a:ext uri="{FF2B5EF4-FFF2-40B4-BE49-F238E27FC236}">
              <a16:creationId xmlns:a16="http://schemas.microsoft.com/office/drawing/2014/main" id="{A1E85EAE-C13A-48C6-AD80-8ED77210E37C}"/>
            </a:ext>
          </a:extLst>
        </xdr:cNvPr>
        <xdr:cNvSpPr/>
      </xdr:nvSpPr>
      <xdr:spPr>
        <a:xfrm>
          <a:off x="7810500" y="695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144714</xdr:rowOff>
    </xdr:from>
    <xdr:to>
      <xdr:col>45</xdr:col>
      <xdr:colOff>177800</xdr:colOff>
      <xdr:row>40</xdr:row>
      <xdr:rowOff>145662</xdr:rowOff>
    </xdr:to>
    <xdr:cxnSp macro="">
      <xdr:nvCxnSpPr>
        <xdr:cNvPr id="139" name="直線コネクタ 138">
          <a:extLst>
            <a:ext uri="{FF2B5EF4-FFF2-40B4-BE49-F238E27FC236}">
              <a16:creationId xmlns:a16="http://schemas.microsoft.com/office/drawing/2014/main" id="{8C976B73-60ED-4728-9BBB-E364E663F060}"/>
            </a:ext>
          </a:extLst>
        </xdr:cNvPr>
        <xdr:cNvCxnSpPr/>
      </xdr:nvCxnSpPr>
      <xdr:spPr>
        <a:xfrm flipV="1">
          <a:off x="7861300" y="7002714"/>
          <a:ext cx="889000" cy="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101067</xdr:rowOff>
    </xdr:from>
    <xdr:to>
      <xdr:col>36</xdr:col>
      <xdr:colOff>165100</xdr:colOff>
      <xdr:row>41</xdr:row>
      <xdr:rowOff>31217</xdr:rowOff>
    </xdr:to>
    <xdr:sp macro="" textlink="">
      <xdr:nvSpPr>
        <xdr:cNvPr id="140" name="楕円 139">
          <a:extLst>
            <a:ext uri="{FF2B5EF4-FFF2-40B4-BE49-F238E27FC236}">
              <a16:creationId xmlns:a16="http://schemas.microsoft.com/office/drawing/2014/main" id="{0BEBEE92-C9C7-4752-9EB4-C596B14EEF31}"/>
            </a:ext>
          </a:extLst>
        </xdr:cNvPr>
        <xdr:cNvSpPr/>
      </xdr:nvSpPr>
      <xdr:spPr>
        <a:xfrm>
          <a:off x="6921500" y="695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145662</xdr:rowOff>
    </xdr:from>
    <xdr:to>
      <xdr:col>41</xdr:col>
      <xdr:colOff>50800</xdr:colOff>
      <xdr:row>40</xdr:row>
      <xdr:rowOff>151867</xdr:rowOff>
    </xdr:to>
    <xdr:cxnSp macro="">
      <xdr:nvCxnSpPr>
        <xdr:cNvPr id="141" name="直線コネクタ 140">
          <a:extLst>
            <a:ext uri="{FF2B5EF4-FFF2-40B4-BE49-F238E27FC236}">
              <a16:creationId xmlns:a16="http://schemas.microsoft.com/office/drawing/2014/main" id="{AAF71EFF-05E7-4623-86F3-50F7E70C259E}"/>
            </a:ext>
          </a:extLst>
        </xdr:cNvPr>
        <xdr:cNvCxnSpPr/>
      </xdr:nvCxnSpPr>
      <xdr:spPr>
        <a:xfrm flipV="1">
          <a:off x="6972300" y="7003662"/>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0D5CA535-B11B-41C6-8F39-C23D3550F8A3}"/>
            </a:ext>
          </a:extLst>
        </xdr:cNvPr>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A01E2C97-D7FD-4BDA-AD22-495F2F22A027}"/>
            </a:ext>
          </a:extLst>
        </xdr:cNvPr>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167498</xdr:rowOff>
    </xdr:from>
    <xdr:ext cx="534377" cy="259045"/>
    <xdr:sp macro="" textlink="">
      <xdr:nvSpPr>
        <xdr:cNvPr id="144" name="n_3aveValue【道路】&#10;一人当たり延長">
          <a:extLst>
            <a:ext uri="{FF2B5EF4-FFF2-40B4-BE49-F238E27FC236}">
              <a16:creationId xmlns:a16="http://schemas.microsoft.com/office/drawing/2014/main" id="{AABCBF71-CD6F-4385-A59A-3A183B26001D}"/>
            </a:ext>
          </a:extLst>
        </xdr:cNvPr>
        <xdr:cNvSpPr txBox="1"/>
      </xdr:nvSpPr>
      <xdr:spPr>
        <a:xfrm>
          <a:off x="7594111" y="651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104518</xdr:rowOff>
    </xdr:from>
    <xdr:ext cx="534377" cy="259045"/>
    <xdr:sp macro="" textlink="">
      <xdr:nvSpPr>
        <xdr:cNvPr id="145" name="n_4aveValue【道路】&#10;一人当たり延長">
          <a:extLst>
            <a:ext uri="{FF2B5EF4-FFF2-40B4-BE49-F238E27FC236}">
              <a16:creationId xmlns:a16="http://schemas.microsoft.com/office/drawing/2014/main" id="{88F096B4-FEEF-4FCE-A9BA-7697E91A227E}"/>
            </a:ext>
          </a:extLst>
        </xdr:cNvPr>
        <xdr:cNvSpPr txBox="1"/>
      </xdr:nvSpPr>
      <xdr:spPr>
        <a:xfrm>
          <a:off x="6705111" y="61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12759</xdr:rowOff>
    </xdr:from>
    <xdr:ext cx="534377" cy="259045"/>
    <xdr:sp macro="" textlink="">
      <xdr:nvSpPr>
        <xdr:cNvPr id="146" name="n_1mainValue【道路】&#10;一人当たり延長">
          <a:extLst>
            <a:ext uri="{FF2B5EF4-FFF2-40B4-BE49-F238E27FC236}">
              <a16:creationId xmlns:a16="http://schemas.microsoft.com/office/drawing/2014/main" id="{0F838081-680F-4286-B9CF-C48D73379CDD}"/>
            </a:ext>
          </a:extLst>
        </xdr:cNvPr>
        <xdr:cNvSpPr txBox="1"/>
      </xdr:nvSpPr>
      <xdr:spPr>
        <a:xfrm>
          <a:off x="9359411" y="70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15191</xdr:rowOff>
    </xdr:from>
    <xdr:ext cx="534377" cy="259045"/>
    <xdr:sp macro="" textlink="">
      <xdr:nvSpPr>
        <xdr:cNvPr id="147" name="n_2mainValue【道路】&#10;一人当たり延長">
          <a:extLst>
            <a:ext uri="{FF2B5EF4-FFF2-40B4-BE49-F238E27FC236}">
              <a16:creationId xmlns:a16="http://schemas.microsoft.com/office/drawing/2014/main" id="{B22DAC4E-3F7A-4892-85C7-46D8E07BA728}"/>
            </a:ext>
          </a:extLst>
        </xdr:cNvPr>
        <xdr:cNvSpPr txBox="1"/>
      </xdr:nvSpPr>
      <xdr:spPr>
        <a:xfrm>
          <a:off x="8483111" y="704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16139</xdr:rowOff>
    </xdr:from>
    <xdr:ext cx="534377" cy="259045"/>
    <xdr:sp macro="" textlink="">
      <xdr:nvSpPr>
        <xdr:cNvPr id="148" name="n_3mainValue【道路】&#10;一人当たり延長">
          <a:extLst>
            <a:ext uri="{FF2B5EF4-FFF2-40B4-BE49-F238E27FC236}">
              <a16:creationId xmlns:a16="http://schemas.microsoft.com/office/drawing/2014/main" id="{053F44CC-460E-4850-A6A1-1A090A4D0184}"/>
            </a:ext>
          </a:extLst>
        </xdr:cNvPr>
        <xdr:cNvSpPr txBox="1"/>
      </xdr:nvSpPr>
      <xdr:spPr>
        <a:xfrm>
          <a:off x="7594111" y="704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22344</xdr:rowOff>
    </xdr:from>
    <xdr:ext cx="534377" cy="259045"/>
    <xdr:sp macro="" textlink="">
      <xdr:nvSpPr>
        <xdr:cNvPr id="149" name="n_4mainValue【道路】&#10;一人当たり延長">
          <a:extLst>
            <a:ext uri="{FF2B5EF4-FFF2-40B4-BE49-F238E27FC236}">
              <a16:creationId xmlns:a16="http://schemas.microsoft.com/office/drawing/2014/main" id="{23AF77F0-943A-490A-8F24-3107898F4E79}"/>
            </a:ext>
          </a:extLst>
        </xdr:cNvPr>
        <xdr:cNvSpPr txBox="1"/>
      </xdr:nvSpPr>
      <xdr:spPr>
        <a:xfrm>
          <a:off x="6705111" y="705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59B25C32-A2AE-4A60-AEBF-ECB25B2103B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DB568019-B25A-4CF9-875E-443BF74E0CD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5B3174C-7DB5-463D-8C76-92F0CCAB8A7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E9D99512-1A33-407D-AEA1-E2A09067259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16D6D181-8B49-4433-92EF-74B5F2F7E57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C6157A6F-C663-4713-81EC-1E720105915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297FE56E-32CA-419D-BBCE-F403B5BB639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721A6DE6-2FCB-47F4-91A6-E5ACE8C3845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BEA01D05-7200-48F9-B988-3AB55D1D276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AC85A022-9C80-48D0-80B0-88BF888EAA4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879485A2-E66E-4E30-B8E0-0599F631E4A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EE67288F-CA85-4D7B-9DC2-127B0FADEF5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D8DC07CA-53E7-46A3-8285-443022BC0EB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17519591-D61F-427A-9F78-E5C6D2ED004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DBECC547-019D-42D9-AE8A-B1B9EC059D2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12A1FF23-32B8-40C5-9FA6-1420095B31C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5C04AA68-6774-4A8F-9EF7-F858335D221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3572D2C3-464D-471D-81B2-CD60F74B3F0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9F59D8C0-2CC7-4345-80BE-E309B80B921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4BEB90EA-D446-408C-8A9E-BFC0C08BE2A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40B345DB-35AF-40BA-879A-EC8AEB79798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A776F1E0-3F27-46AB-B169-6DDF7301A5F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A472FEA6-2D93-4249-AF59-09E51C2C435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D9553D3F-0107-4C7D-9607-0CE9611689D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D3863C1D-ADA6-43DC-B99F-4FBB8CF8492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5FE5FA8A-E3D3-49F4-AEE8-1C017D15FEEB}"/>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F5CA3479-574B-45B6-B2A4-8ABEE7CCA2C2}"/>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3ADD4003-E535-4EFA-8C59-AEFA8518F7FE}"/>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FD6C57AB-A104-4EFF-93DE-438488CA5A3F}"/>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AD528242-2779-4B8A-BFAF-2A1C89277FC5}"/>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95388339-636D-447D-80EF-A8153D8A8DCA}"/>
            </a:ext>
          </a:extLst>
        </xdr:cNvPr>
        <xdr:cNvSpPr txBox="1"/>
      </xdr:nvSpPr>
      <xdr:spPr>
        <a:xfrm>
          <a:off x="46736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CC28B31C-530D-4D14-85D0-9BBC924E7F2C}"/>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FEB5355D-5DB4-468E-8E4C-C75BCA6CBC99}"/>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DA526076-A2B5-45DE-8D86-B6770D3F0EE4}"/>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4" name="フローチャート: 判断 183">
          <a:extLst>
            <a:ext uri="{FF2B5EF4-FFF2-40B4-BE49-F238E27FC236}">
              <a16:creationId xmlns:a16="http://schemas.microsoft.com/office/drawing/2014/main" id="{423FEF68-8EA8-49B6-87DD-03FEB4252589}"/>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185" name="フローチャート: 判断 184">
          <a:extLst>
            <a:ext uri="{FF2B5EF4-FFF2-40B4-BE49-F238E27FC236}">
              <a16:creationId xmlns:a16="http://schemas.microsoft.com/office/drawing/2014/main" id="{4642EE16-1691-46D0-BE0B-BB9430AB28DF}"/>
            </a:ext>
          </a:extLst>
        </xdr:cNvPr>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2BEF09C-E936-48ED-B199-BDDE2B61A36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3D111D8-6EA6-4235-8D5D-5A5327000D5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44ED7FE-AC64-44C8-94A7-2D74F05E6F5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2D0D85A-7820-4AB0-8857-C059767B8CB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1047DC91-C831-4B67-98A0-A4EA664AFE6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19413</xdr:rowOff>
    </xdr:from>
    <xdr:to>
      <xdr:col>24</xdr:col>
      <xdr:colOff>114300</xdr:colOff>
      <xdr:row>57</xdr:row>
      <xdr:rowOff>121013</xdr:rowOff>
    </xdr:to>
    <xdr:sp macro="" textlink="">
      <xdr:nvSpPr>
        <xdr:cNvPr id="191" name="楕円 190">
          <a:extLst>
            <a:ext uri="{FF2B5EF4-FFF2-40B4-BE49-F238E27FC236}">
              <a16:creationId xmlns:a16="http://schemas.microsoft.com/office/drawing/2014/main" id="{580F8F62-FB45-4C98-BDD5-AE2E3F7878DB}"/>
            </a:ext>
          </a:extLst>
        </xdr:cNvPr>
        <xdr:cNvSpPr/>
      </xdr:nvSpPr>
      <xdr:spPr>
        <a:xfrm>
          <a:off x="4584700" y="97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42290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867A4954-3581-4BED-AA03-5291F47490E1}"/>
            </a:ext>
          </a:extLst>
        </xdr:cNvPr>
        <xdr:cNvSpPr txBox="1"/>
      </xdr:nvSpPr>
      <xdr:spPr>
        <a:xfrm>
          <a:off x="4673600" y="964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53703</xdr:rowOff>
    </xdr:from>
    <xdr:to>
      <xdr:col>20</xdr:col>
      <xdr:colOff>38100</xdr:colOff>
      <xdr:row>57</xdr:row>
      <xdr:rowOff>155303</xdr:rowOff>
    </xdr:to>
    <xdr:sp macro="" textlink="">
      <xdr:nvSpPr>
        <xdr:cNvPr id="193" name="楕円 192">
          <a:extLst>
            <a:ext uri="{FF2B5EF4-FFF2-40B4-BE49-F238E27FC236}">
              <a16:creationId xmlns:a16="http://schemas.microsoft.com/office/drawing/2014/main" id="{43A8A6AD-F6F2-48C9-AED4-DCB2BFD90474}"/>
            </a:ext>
          </a:extLst>
        </xdr:cNvPr>
        <xdr:cNvSpPr/>
      </xdr:nvSpPr>
      <xdr:spPr>
        <a:xfrm>
          <a:off x="3746500" y="982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70213</xdr:rowOff>
    </xdr:from>
    <xdr:to>
      <xdr:col>24</xdr:col>
      <xdr:colOff>63500</xdr:colOff>
      <xdr:row>57</xdr:row>
      <xdr:rowOff>104503</xdr:rowOff>
    </xdr:to>
    <xdr:cxnSp macro="">
      <xdr:nvCxnSpPr>
        <xdr:cNvPr id="194" name="直線コネクタ 193">
          <a:extLst>
            <a:ext uri="{FF2B5EF4-FFF2-40B4-BE49-F238E27FC236}">
              <a16:creationId xmlns:a16="http://schemas.microsoft.com/office/drawing/2014/main" id="{03E136C8-5FBC-40F8-AE8A-4F0AF2098265}"/>
            </a:ext>
          </a:extLst>
        </xdr:cNvPr>
        <xdr:cNvCxnSpPr/>
      </xdr:nvCxnSpPr>
      <xdr:spPr>
        <a:xfrm flipV="1">
          <a:off x="3797300" y="984286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30843</xdr:rowOff>
    </xdr:from>
    <xdr:to>
      <xdr:col>15</xdr:col>
      <xdr:colOff>101600</xdr:colOff>
      <xdr:row>57</xdr:row>
      <xdr:rowOff>132443</xdr:rowOff>
    </xdr:to>
    <xdr:sp macro="" textlink="">
      <xdr:nvSpPr>
        <xdr:cNvPr id="195" name="楕円 194">
          <a:extLst>
            <a:ext uri="{FF2B5EF4-FFF2-40B4-BE49-F238E27FC236}">
              <a16:creationId xmlns:a16="http://schemas.microsoft.com/office/drawing/2014/main" id="{478D560C-DE11-42C9-9F39-4D219057E9D7}"/>
            </a:ext>
          </a:extLst>
        </xdr:cNvPr>
        <xdr:cNvSpPr/>
      </xdr:nvSpPr>
      <xdr:spPr>
        <a:xfrm>
          <a:off x="2857500" y="980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81643</xdr:rowOff>
    </xdr:from>
    <xdr:to>
      <xdr:col>19</xdr:col>
      <xdr:colOff>177800</xdr:colOff>
      <xdr:row>57</xdr:row>
      <xdr:rowOff>104503</xdr:rowOff>
    </xdr:to>
    <xdr:cxnSp macro="">
      <xdr:nvCxnSpPr>
        <xdr:cNvPr id="196" name="直線コネクタ 195">
          <a:extLst>
            <a:ext uri="{FF2B5EF4-FFF2-40B4-BE49-F238E27FC236}">
              <a16:creationId xmlns:a16="http://schemas.microsoft.com/office/drawing/2014/main" id="{769119A2-3DD3-4938-9BA6-99D5B7D29446}"/>
            </a:ext>
          </a:extLst>
        </xdr:cNvPr>
        <xdr:cNvCxnSpPr/>
      </xdr:nvCxnSpPr>
      <xdr:spPr>
        <a:xfrm>
          <a:off x="2908300" y="985429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120650</xdr:rowOff>
    </xdr:from>
    <xdr:to>
      <xdr:col>10</xdr:col>
      <xdr:colOff>165100</xdr:colOff>
      <xdr:row>57</xdr:row>
      <xdr:rowOff>50800</xdr:rowOff>
    </xdr:to>
    <xdr:sp macro="" textlink="">
      <xdr:nvSpPr>
        <xdr:cNvPr id="197" name="楕円 196">
          <a:extLst>
            <a:ext uri="{FF2B5EF4-FFF2-40B4-BE49-F238E27FC236}">
              <a16:creationId xmlns:a16="http://schemas.microsoft.com/office/drawing/2014/main" id="{3751827D-02D6-4D15-9DCE-86D62FFA8E80}"/>
            </a:ext>
          </a:extLst>
        </xdr:cNvPr>
        <xdr:cNvSpPr/>
      </xdr:nvSpPr>
      <xdr:spPr>
        <a:xfrm>
          <a:off x="1968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0</xdr:rowOff>
    </xdr:from>
    <xdr:to>
      <xdr:col>15</xdr:col>
      <xdr:colOff>50800</xdr:colOff>
      <xdr:row>57</xdr:row>
      <xdr:rowOff>81643</xdr:rowOff>
    </xdr:to>
    <xdr:cxnSp macro="">
      <xdr:nvCxnSpPr>
        <xdr:cNvPr id="198" name="直線コネクタ 197">
          <a:extLst>
            <a:ext uri="{FF2B5EF4-FFF2-40B4-BE49-F238E27FC236}">
              <a16:creationId xmlns:a16="http://schemas.microsoft.com/office/drawing/2014/main" id="{B4D81D9C-E754-45E5-9D81-4D7560887683}"/>
            </a:ext>
          </a:extLst>
        </xdr:cNvPr>
        <xdr:cNvCxnSpPr/>
      </xdr:nvCxnSpPr>
      <xdr:spPr>
        <a:xfrm>
          <a:off x="2019300" y="977265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128815</xdr:rowOff>
    </xdr:from>
    <xdr:to>
      <xdr:col>6</xdr:col>
      <xdr:colOff>38100</xdr:colOff>
      <xdr:row>57</xdr:row>
      <xdr:rowOff>58965</xdr:rowOff>
    </xdr:to>
    <xdr:sp macro="" textlink="">
      <xdr:nvSpPr>
        <xdr:cNvPr id="199" name="楕円 198">
          <a:extLst>
            <a:ext uri="{FF2B5EF4-FFF2-40B4-BE49-F238E27FC236}">
              <a16:creationId xmlns:a16="http://schemas.microsoft.com/office/drawing/2014/main" id="{4B31B895-DADB-463F-897F-383E59ECE556}"/>
            </a:ext>
          </a:extLst>
        </xdr:cNvPr>
        <xdr:cNvSpPr/>
      </xdr:nvSpPr>
      <xdr:spPr>
        <a:xfrm>
          <a:off x="1079500" y="97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0</xdr:rowOff>
    </xdr:from>
    <xdr:to>
      <xdr:col>10</xdr:col>
      <xdr:colOff>114300</xdr:colOff>
      <xdr:row>57</xdr:row>
      <xdr:rowOff>8165</xdr:rowOff>
    </xdr:to>
    <xdr:cxnSp macro="">
      <xdr:nvCxnSpPr>
        <xdr:cNvPr id="200" name="直線コネクタ 199">
          <a:extLst>
            <a:ext uri="{FF2B5EF4-FFF2-40B4-BE49-F238E27FC236}">
              <a16:creationId xmlns:a16="http://schemas.microsoft.com/office/drawing/2014/main" id="{00D3AC6F-E1A6-4558-9CF1-3AC0C1E9F268}"/>
            </a:ext>
          </a:extLst>
        </xdr:cNvPr>
        <xdr:cNvCxnSpPr/>
      </xdr:nvCxnSpPr>
      <xdr:spPr>
        <a:xfrm flipV="1">
          <a:off x="1130300" y="9772650"/>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2C77C89B-0A63-4015-B3CE-962155AADBE8}"/>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1CC2F290-C8AD-4123-BC41-0D7E321F6324}"/>
            </a:ext>
          </a:extLst>
        </xdr:cNvPr>
        <xdr:cNvSpPr txBox="1"/>
      </xdr:nvSpPr>
      <xdr:spPr>
        <a:xfrm>
          <a:off x="2705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BB060860-DD58-4E5B-9B57-674AE2C907DB}"/>
            </a:ext>
          </a:extLst>
        </xdr:cNvPr>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76217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7E8F0223-74A1-46F5-90FB-3887238230D4}"/>
            </a:ext>
          </a:extLst>
        </xdr:cNvPr>
        <xdr:cNvSpPr txBox="1"/>
      </xdr:nvSpPr>
      <xdr:spPr>
        <a:xfrm>
          <a:off x="927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380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9323BF02-580B-4D53-B961-A873547B3987}"/>
            </a:ext>
          </a:extLst>
        </xdr:cNvPr>
        <xdr:cNvSpPr txBox="1"/>
      </xdr:nvSpPr>
      <xdr:spPr>
        <a:xfrm>
          <a:off x="3582044" y="960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148970</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D02E11FE-DC82-4784-9564-413076D48C6F}"/>
            </a:ext>
          </a:extLst>
        </xdr:cNvPr>
        <xdr:cNvSpPr txBox="1"/>
      </xdr:nvSpPr>
      <xdr:spPr>
        <a:xfrm>
          <a:off x="2705744" y="957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67327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9CC26315-45FC-4E09-A6A4-A4D6698CA8A6}"/>
            </a:ext>
          </a:extLst>
        </xdr:cNvPr>
        <xdr:cNvSpPr txBox="1"/>
      </xdr:nvSpPr>
      <xdr:spPr>
        <a:xfrm>
          <a:off x="1816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75492</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E713E4C6-C0DA-4DD6-822C-EB3FE6FF3BBC}"/>
            </a:ext>
          </a:extLst>
        </xdr:cNvPr>
        <xdr:cNvSpPr txBox="1"/>
      </xdr:nvSpPr>
      <xdr:spPr>
        <a:xfrm>
          <a:off x="927744" y="950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C23B2D55-F60B-4EB8-BDB1-99168CB0E88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CE9010D7-B85E-4087-B8D8-9AF39618BE0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A6E3D3E1-0BB2-42CF-9690-78E365F7916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9307FAE0-BEB1-42D1-A4D2-99D27D0FDA0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2D2C84CF-1A35-4C73-881A-BE8E0D6C30C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25D9BE0D-1123-48F8-A849-0E4189E30DE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4F5649D4-0DD6-4D0F-B5E1-981FDFC002B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C76A4B81-36F5-4967-97A1-F6721A997FE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5840C804-6E4A-4F0E-9ED9-F2A339B84DE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21084CA5-EAF2-4DA0-B1FD-754FA9315D5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C4D95CCF-0F3F-4232-856F-C90D87ACCB5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74740869-DEC0-4B4A-9BC4-BE6FEF8415B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C6D075BF-FF97-45D8-BCC7-DD496D1DD2A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EB256A30-341A-4FBB-94C9-788A06623F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C383BBE9-06EA-4F36-8A4F-FC9F59E4ABE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A155EAC8-B8F0-4613-AD83-3F94D71A06FD}"/>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58E791AF-EC24-4FE9-96BD-61DB4FFDAE2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A46C0471-F42C-40AA-A49F-B04A38C6FDF1}"/>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6813F5F8-1930-43A2-86A1-A45B36A2BB8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3F45D5E9-0422-4D4D-9E60-DA73BDF2670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CE6625B2-759A-4CF0-93A8-FC502805B6A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4670232D-377C-43FE-9BFF-32235622AE8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6840E0D6-27EA-446B-B5D8-9B10E3A8B8D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8CF531A0-012A-4D93-8F6B-3F1F37F182FF}"/>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333CDD59-4E63-4244-84D8-42938F5C93E1}"/>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265E78B9-6CB4-45A4-910B-4094DB36AACF}"/>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0CDF09B6-4276-4F41-9AFC-CDA2FD80668A}"/>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6B9CD1D5-FB9E-4312-9625-D2C899AC3432}"/>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D4717E8C-26BB-46DA-9B5F-8A4FFCA09216}"/>
            </a:ext>
          </a:extLst>
        </xdr:cNvPr>
        <xdr:cNvSpPr txBox="1"/>
      </xdr:nvSpPr>
      <xdr:spPr>
        <a:xfrm>
          <a:off x="1051560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FED8743B-ED07-4DEB-9AC2-2D55F808A2D0}"/>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1C10B096-F63A-440C-B12E-E3E48E48D110}"/>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5CA85D87-1604-458B-A1FA-AFCBE38165AB}"/>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41" name="フローチャート: 判断 240">
          <a:extLst>
            <a:ext uri="{FF2B5EF4-FFF2-40B4-BE49-F238E27FC236}">
              <a16:creationId xmlns:a16="http://schemas.microsoft.com/office/drawing/2014/main" id="{F8782477-23B2-443D-A91B-DA52B806E549}"/>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67260</xdr:rowOff>
    </xdr:from>
    <xdr:to>
      <xdr:col>36</xdr:col>
      <xdr:colOff>165100</xdr:colOff>
      <xdr:row>60</xdr:row>
      <xdr:rowOff>168860</xdr:rowOff>
    </xdr:to>
    <xdr:sp macro="" textlink="">
      <xdr:nvSpPr>
        <xdr:cNvPr id="242" name="フローチャート: 判断 241">
          <a:extLst>
            <a:ext uri="{FF2B5EF4-FFF2-40B4-BE49-F238E27FC236}">
              <a16:creationId xmlns:a16="http://schemas.microsoft.com/office/drawing/2014/main" id="{5BEC32DD-82F2-4904-9653-90DC7BBE4BFA}"/>
            </a:ext>
          </a:extLst>
        </xdr:cNvPr>
        <xdr:cNvSpPr/>
      </xdr:nvSpPr>
      <xdr:spPr>
        <a:xfrm>
          <a:off x="6921500" y="10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9CDC8D9-9488-4BBC-9211-82120527582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6DC71F7-3956-4FEF-8544-CD9B7518575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F8346F1-8840-47EF-8C40-D3E9C490C8E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D840E46-EFD9-479D-AE3A-C5394F495F8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213D5AB-9568-46F5-8938-B7BC6591004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137799</xdr:rowOff>
    </xdr:from>
    <xdr:to>
      <xdr:col>55</xdr:col>
      <xdr:colOff>50800</xdr:colOff>
      <xdr:row>63</xdr:row>
      <xdr:rowOff>67949</xdr:rowOff>
    </xdr:to>
    <xdr:sp macro="" textlink="">
      <xdr:nvSpPr>
        <xdr:cNvPr id="248" name="楕円 247">
          <a:extLst>
            <a:ext uri="{FF2B5EF4-FFF2-40B4-BE49-F238E27FC236}">
              <a16:creationId xmlns:a16="http://schemas.microsoft.com/office/drawing/2014/main" id="{11E62350-FE06-4B21-A1A9-69784BE743BA}"/>
            </a:ext>
          </a:extLst>
        </xdr:cNvPr>
        <xdr:cNvSpPr/>
      </xdr:nvSpPr>
      <xdr:spPr>
        <a:xfrm>
          <a:off x="10426700" y="1076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116226</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3E07EF51-492B-455B-8396-A68751A392F9}"/>
            </a:ext>
          </a:extLst>
        </xdr:cNvPr>
        <xdr:cNvSpPr txBox="1"/>
      </xdr:nvSpPr>
      <xdr:spPr>
        <a:xfrm>
          <a:off x="10515600" y="1074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7830</xdr:rowOff>
    </xdr:from>
    <xdr:to>
      <xdr:col>50</xdr:col>
      <xdr:colOff>165100</xdr:colOff>
      <xdr:row>63</xdr:row>
      <xdr:rowOff>109430</xdr:rowOff>
    </xdr:to>
    <xdr:sp macro="" textlink="">
      <xdr:nvSpPr>
        <xdr:cNvPr id="250" name="楕円 249">
          <a:extLst>
            <a:ext uri="{FF2B5EF4-FFF2-40B4-BE49-F238E27FC236}">
              <a16:creationId xmlns:a16="http://schemas.microsoft.com/office/drawing/2014/main" id="{4B9FAC53-0830-4216-8CCE-20F5A2168428}"/>
            </a:ext>
          </a:extLst>
        </xdr:cNvPr>
        <xdr:cNvSpPr/>
      </xdr:nvSpPr>
      <xdr:spPr>
        <a:xfrm>
          <a:off x="9588500" y="1080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17149</xdr:rowOff>
    </xdr:from>
    <xdr:to>
      <xdr:col>55</xdr:col>
      <xdr:colOff>0</xdr:colOff>
      <xdr:row>63</xdr:row>
      <xdr:rowOff>58630</xdr:rowOff>
    </xdr:to>
    <xdr:cxnSp macro="">
      <xdr:nvCxnSpPr>
        <xdr:cNvPr id="251" name="直線コネクタ 250">
          <a:extLst>
            <a:ext uri="{FF2B5EF4-FFF2-40B4-BE49-F238E27FC236}">
              <a16:creationId xmlns:a16="http://schemas.microsoft.com/office/drawing/2014/main" id="{A79AB37B-6BF3-449E-A2CE-4842F745B7A5}"/>
            </a:ext>
          </a:extLst>
        </xdr:cNvPr>
        <xdr:cNvCxnSpPr/>
      </xdr:nvCxnSpPr>
      <xdr:spPr>
        <a:xfrm flipV="1">
          <a:off x="9639300" y="10818499"/>
          <a:ext cx="838200" cy="4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16634</xdr:rowOff>
    </xdr:from>
    <xdr:to>
      <xdr:col>46</xdr:col>
      <xdr:colOff>38100</xdr:colOff>
      <xdr:row>63</xdr:row>
      <xdr:rowOff>118234</xdr:rowOff>
    </xdr:to>
    <xdr:sp macro="" textlink="">
      <xdr:nvSpPr>
        <xdr:cNvPr id="252" name="楕円 251">
          <a:extLst>
            <a:ext uri="{FF2B5EF4-FFF2-40B4-BE49-F238E27FC236}">
              <a16:creationId xmlns:a16="http://schemas.microsoft.com/office/drawing/2014/main" id="{3C5D7034-E104-4AC4-9263-2E1C0D440F3B}"/>
            </a:ext>
          </a:extLst>
        </xdr:cNvPr>
        <xdr:cNvSpPr/>
      </xdr:nvSpPr>
      <xdr:spPr>
        <a:xfrm>
          <a:off x="8699500" y="1081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58630</xdr:rowOff>
    </xdr:from>
    <xdr:to>
      <xdr:col>50</xdr:col>
      <xdr:colOff>114300</xdr:colOff>
      <xdr:row>63</xdr:row>
      <xdr:rowOff>67434</xdr:rowOff>
    </xdr:to>
    <xdr:cxnSp macro="">
      <xdr:nvCxnSpPr>
        <xdr:cNvPr id="253" name="直線コネクタ 252">
          <a:extLst>
            <a:ext uri="{FF2B5EF4-FFF2-40B4-BE49-F238E27FC236}">
              <a16:creationId xmlns:a16="http://schemas.microsoft.com/office/drawing/2014/main" id="{8394FF23-CD6F-43A6-83C7-C1B992B4EE89}"/>
            </a:ext>
          </a:extLst>
        </xdr:cNvPr>
        <xdr:cNvCxnSpPr/>
      </xdr:nvCxnSpPr>
      <xdr:spPr>
        <a:xfrm flipV="1">
          <a:off x="8750300" y="10859980"/>
          <a:ext cx="889000" cy="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29872</xdr:rowOff>
    </xdr:from>
    <xdr:to>
      <xdr:col>41</xdr:col>
      <xdr:colOff>101600</xdr:colOff>
      <xdr:row>63</xdr:row>
      <xdr:rowOff>131472</xdr:rowOff>
    </xdr:to>
    <xdr:sp macro="" textlink="">
      <xdr:nvSpPr>
        <xdr:cNvPr id="254" name="楕円 253">
          <a:extLst>
            <a:ext uri="{FF2B5EF4-FFF2-40B4-BE49-F238E27FC236}">
              <a16:creationId xmlns:a16="http://schemas.microsoft.com/office/drawing/2014/main" id="{070EBA7F-0FC0-4397-944E-1BA10B0D2970}"/>
            </a:ext>
          </a:extLst>
        </xdr:cNvPr>
        <xdr:cNvSpPr/>
      </xdr:nvSpPr>
      <xdr:spPr>
        <a:xfrm>
          <a:off x="7810500" y="1083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67434</xdr:rowOff>
    </xdr:from>
    <xdr:to>
      <xdr:col>45</xdr:col>
      <xdr:colOff>177800</xdr:colOff>
      <xdr:row>63</xdr:row>
      <xdr:rowOff>80672</xdr:rowOff>
    </xdr:to>
    <xdr:cxnSp macro="">
      <xdr:nvCxnSpPr>
        <xdr:cNvPr id="255" name="直線コネクタ 254">
          <a:extLst>
            <a:ext uri="{FF2B5EF4-FFF2-40B4-BE49-F238E27FC236}">
              <a16:creationId xmlns:a16="http://schemas.microsoft.com/office/drawing/2014/main" id="{33D5A8E2-42B4-4D61-B8B6-DDF09F0CE37B}"/>
            </a:ext>
          </a:extLst>
        </xdr:cNvPr>
        <xdr:cNvCxnSpPr/>
      </xdr:nvCxnSpPr>
      <xdr:spPr>
        <a:xfrm flipV="1">
          <a:off x="7861300" y="10868784"/>
          <a:ext cx="889000" cy="1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36239</xdr:rowOff>
    </xdr:from>
    <xdr:to>
      <xdr:col>36</xdr:col>
      <xdr:colOff>165100</xdr:colOff>
      <xdr:row>63</xdr:row>
      <xdr:rowOff>137839</xdr:rowOff>
    </xdr:to>
    <xdr:sp macro="" textlink="">
      <xdr:nvSpPr>
        <xdr:cNvPr id="256" name="楕円 255">
          <a:extLst>
            <a:ext uri="{FF2B5EF4-FFF2-40B4-BE49-F238E27FC236}">
              <a16:creationId xmlns:a16="http://schemas.microsoft.com/office/drawing/2014/main" id="{6E242661-911C-4DC6-B182-D9D3695D63FE}"/>
            </a:ext>
          </a:extLst>
        </xdr:cNvPr>
        <xdr:cNvSpPr/>
      </xdr:nvSpPr>
      <xdr:spPr>
        <a:xfrm>
          <a:off x="6921500" y="108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80672</xdr:rowOff>
    </xdr:from>
    <xdr:to>
      <xdr:col>41</xdr:col>
      <xdr:colOff>50800</xdr:colOff>
      <xdr:row>63</xdr:row>
      <xdr:rowOff>87039</xdr:rowOff>
    </xdr:to>
    <xdr:cxnSp macro="">
      <xdr:nvCxnSpPr>
        <xdr:cNvPr id="257" name="直線コネクタ 256">
          <a:extLst>
            <a:ext uri="{FF2B5EF4-FFF2-40B4-BE49-F238E27FC236}">
              <a16:creationId xmlns:a16="http://schemas.microsoft.com/office/drawing/2014/main" id="{3F598F2C-1B9A-44B7-809A-3EEDB9E9C0A2}"/>
            </a:ext>
          </a:extLst>
        </xdr:cNvPr>
        <xdr:cNvCxnSpPr/>
      </xdr:nvCxnSpPr>
      <xdr:spPr>
        <a:xfrm flipV="1">
          <a:off x="6972300" y="10882022"/>
          <a:ext cx="889000"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1AF4F9F7-17D1-440D-B09C-B1FA8F655E9F}"/>
            </a:ext>
          </a:extLst>
        </xdr:cNvPr>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B80E77D0-E88E-4403-9BD1-AD9E2F7C4D8E}"/>
            </a:ext>
          </a:extLst>
        </xdr:cNvPr>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D167A18E-1DF3-43E0-85D8-7DD0913FD11D}"/>
            </a:ext>
          </a:extLst>
        </xdr:cNvPr>
        <xdr:cNvSpPr txBox="1"/>
      </xdr:nvSpPr>
      <xdr:spPr>
        <a:xfrm>
          <a:off x="7561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13937</xdr:rowOff>
    </xdr:from>
    <xdr:ext cx="690189" cy="259045"/>
    <xdr:sp macro="" textlink="">
      <xdr:nvSpPr>
        <xdr:cNvPr id="261" name="n_4aveValue【橋りょう・トンネル】&#10;一人当たり有形固定資産（償却資産）額">
          <a:extLst>
            <a:ext uri="{FF2B5EF4-FFF2-40B4-BE49-F238E27FC236}">
              <a16:creationId xmlns:a16="http://schemas.microsoft.com/office/drawing/2014/main" id="{2388EA33-E756-4F7F-836E-D2A280B45C47}"/>
            </a:ext>
          </a:extLst>
        </xdr:cNvPr>
        <xdr:cNvSpPr txBox="1"/>
      </xdr:nvSpPr>
      <xdr:spPr>
        <a:xfrm>
          <a:off x="6627205" y="10129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100557</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FB729EA-455F-427F-9166-27BF0930B3C4}"/>
            </a:ext>
          </a:extLst>
        </xdr:cNvPr>
        <xdr:cNvSpPr txBox="1"/>
      </xdr:nvSpPr>
      <xdr:spPr>
        <a:xfrm>
          <a:off x="9327095" y="1090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109361</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46A21D99-C67E-4510-A8A8-A09217835872}"/>
            </a:ext>
          </a:extLst>
        </xdr:cNvPr>
        <xdr:cNvSpPr txBox="1"/>
      </xdr:nvSpPr>
      <xdr:spPr>
        <a:xfrm>
          <a:off x="8450795" y="1091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122599</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1D1E69C6-B1A2-41BE-9521-6CFB4C4196E5}"/>
            </a:ext>
          </a:extLst>
        </xdr:cNvPr>
        <xdr:cNvSpPr txBox="1"/>
      </xdr:nvSpPr>
      <xdr:spPr>
        <a:xfrm>
          <a:off x="7561795" y="10923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128966</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8DD516A-8553-496E-ABDD-49BEB613267D}"/>
            </a:ext>
          </a:extLst>
        </xdr:cNvPr>
        <xdr:cNvSpPr txBox="1"/>
      </xdr:nvSpPr>
      <xdr:spPr>
        <a:xfrm>
          <a:off x="6672795" y="1093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98EE16F7-A674-451B-8ABB-DFF72D58E81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8209EEDA-598A-4758-BD9D-C0C8270DDBA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CAC91F6E-B203-4D2B-BC3B-A48D470E38D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1A2BECB1-C3F0-454E-934B-F502277BF31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5DD4C606-7AF6-4F34-8B28-3B217E288C3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A04E647F-9FF6-4E33-A870-18709BEF0BC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60D0E944-3D89-40E6-874A-5BE6FBD3488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6BC5923-BE19-485C-B2E7-8957BCF0BAF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655E62EA-9EA3-4801-A47F-F43AC5B8F00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2959A12C-0123-485B-8A54-056BC5D358F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F02893D2-40CF-4AEB-9FAB-E5D1D8345CF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49C53C7B-5F1A-4096-9B6F-C3192E45BDE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A30B900-CD57-456A-B585-2C73E97037C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B56AF5FE-B68D-4177-8A5A-D3836979875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F796946B-BF32-40A2-9150-89409B5EC58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EE713093-46BD-4A33-A259-E39F8AFF2EC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551FBDB8-3F09-42E0-AD69-6C66BE704AD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703C7737-ED1A-4DA0-97E6-0A048F69372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60C0EEF1-2F32-4082-8A76-60740EE7C20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AB2F3834-E74D-4BA9-A919-38FF622101A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7805784D-654E-4A52-84EF-C8D27014A3F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74DE4DE4-A4C3-4C77-A9F3-544BF1016B4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36F8ECB0-AB55-45E1-8A67-D90D58D166E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3885A7C9-6202-450E-A7FB-D93A52ACD8A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61162CAA-B619-4C9D-9531-4909FF9DA247}"/>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35979D86-B422-4A6C-8744-F6630DF2CDA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E52FCC24-867D-4AF6-AF33-2D1C4B7EAAE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A34E7EE6-3BA2-440B-86FC-9167EDF7BAB7}"/>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52A5AEEB-8711-42B3-8015-D9D9721CA3E1}"/>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4208C28D-6E4F-4111-8450-CB3A7BF59CEC}"/>
            </a:ext>
          </a:extLst>
        </xdr:cNvPr>
        <xdr:cNvSpPr txBox="1"/>
      </xdr:nvSpPr>
      <xdr:spPr>
        <a:xfrm>
          <a:off x="4673600"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4787D2B6-6DEB-4829-A6B0-48B80A4E9A4B}"/>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B71A796B-7874-49D7-A337-5759ED0765E1}"/>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D5C4F424-B6FE-4E0B-9343-155064DA1431}"/>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9" name="フローチャート: 判断 298">
          <a:extLst>
            <a:ext uri="{FF2B5EF4-FFF2-40B4-BE49-F238E27FC236}">
              <a16:creationId xmlns:a16="http://schemas.microsoft.com/office/drawing/2014/main" id="{2CDE3D87-AABB-434B-8476-5121D60E4184}"/>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12064</xdr:rowOff>
    </xdr:from>
    <xdr:to>
      <xdr:col>6</xdr:col>
      <xdr:colOff>38100</xdr:colOff>
      <xdr:row>82</xdr:row>
      <xdr:rowOff>113664</xdr:rowOff>
    </xdr:to>
    <xdr:sp macro="" textlink="">
      <xdr:nvSpPr>
        <xdr:cNvPr id="300" name="フローチャート: 判断 299">
          <a:extLst>
            <a:ext uri="{FF2B5EF4-FFF2-40B4-BE49-F238E27FC236}">
              <a16:creationId xmlns:a16="http://schemas.microsoft.com/office/drawing/2014/main" id="{0590E777-776E-4680-B240-A644C28ED0E4}"/>
            </a:ext>
          </a:extLst>
        </xdr:cNvPr>
        <xdr:cNvSpPr/>
      </xdr:nvSpPr>
      <xdr:spPr>
        <a:xfrm>
          <a:off x="1079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8D5FAEF-B680-4F2F-A801-FF0ABF08A2F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0A25487-0384-4FD8-8FB1-2C4B956C636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F5DCE85-7C46-421D-85D1-F3E61ACD2D6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1709F19-522C-45FC-A441-FB23327BF2A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92265A9B-67B3-478A-95BF-D8AB9B1A8F7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57786</xdr:rowOff>
    </xdr:from>
    <xdr:to>
      <xdr:col>24</xdr:col>
      <xdr:colOff>114300</xdr:colOff>
      <xdr:row>81</xdr:row>
      <xdr:rowOff>159386</xdr:rowOff>
    </xdr:to>
    <xdr:sp macro="" textlink="">
      <xdr:nvSpPr>
        <xdr:cNvPr id="306" name="楕円 305">
          <a:extLst>
            <a:ext uri="{FF2B5EF4-FFF2-40B4-BE49-F238E27FC236}">
              <a16:creationId xmlns:a16="http://schemas.microsoft.com/office/drawing/2014/main" id="{EFF182F0-DD9B-4A12-B3E8-B02988A7FFB2}"/>
            </a:ext>
          </a:extLst>
        </xdr:cNvPr>
        <xdr:cNvSpPr/>
      </xdr:nvSpPr>
      <xdr:spPr>
        <a:xfrm>
          <a:off x="45847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80663</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9F73A9D-B2F9-4131-A0CE-6D4029359E46}"/>
            </a:ext>
          </a:extLst>
        </xdr:cNvPr>
        <xdr:cNvSpPr txBox="1"/>
      </xdr:nvSpPr>
      <xdr:spPr>
        <a:xfrm>
          <a:off x="4673600"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10161</xdr:rowOff>
    </xdr:from>
    <xdr:to>
      <xdr:col>20</xdr:col>
      <xdr:colOff>38100</xdr:colOff>
      <xdr:row>81</xdr:row>
      <xdr:rowOff>111761</xdr:rowOff>
    </xdr:to>
    <xdr:sp macro="" textlink="">
      <xdr:nvSpPr>
        <xdr:cNvPr id="308" name="楕円 307">
          <a:extLst>
            <a:ext uri="{FF2B5EF4-FFF2-40B4-BE49-F238E27FC236}">
              <a16:creationId xmlns:a16="http://schemas.microsoft.com/office/drawing/2014/main" id="{0BAC763E-3D0E-46E2-B44D-091FAD11D90B}"/>
            </a:ext>
          </a:extLst>
        </xdr:cNvPr>
        <xdr:cNvSpPr/>
      </xdr:nvSpPr>
      <xdr:spPr>
        <a:xfrm>
          <a:off x="3746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60961</xdr:rowOff>
    </xdr:from>
    <xdr:to>
      <xdr:col>24</xdr:col>
      <xdr:colOff>63500</xdr:colOff>
      <xdr:row>81</xdr:row>
      <xdr:rowOff>108586</xdr:rowOff>
    </xdr:to>
    <xdr:cxnSp macro="">
      <xdr:nvCxnSpPr>
        <xdr:cNvPr id="309" name="直線コネクタ 308">
          <a:extLst>
            <a:ext uri="{FF2B5EF4-FFF2-40B4-BE49-F238E27FC236}">
              <a16:creationId xmlns:a16="http://schemas.microsoft.com/office/drawing/2014/main" id="{D4225561-BE8A-4ADC-AAA8-308F307582B9}"/>
            </a:ext>
          </a:extLst>
        </xdr:cNvPr>
        <xdr:cNvCxnSpPr/>
      </xdr:nvCxnSpPr>
      <xdr:spPr>
        <a:xfrm>
          <a:off x="3797300" y="13948411"/>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141605</xdr:rowOff>
    </xdr:from>
    <xdr:to>
      <xdr:col>15</xdr:col>
      <xdr:colOff>101600</xdr:colOff>
      <xdr:row>81</xdr:row>
      <xdr:rowOff>71755</xdr:rowOff>
    </xdr:to>
    <xdr:sp macro="" textlink="">
      <xdr:nvSpPr>
        <xdr:cNvPr id="310" name="楕円 309">
          <a:extLst>
            <a:ext uri="{FF2B5EF4-FFF2-40B4-BE49-F238E27FC236}">
              <a16:creationId xmlns:a16="http://schemas.microsoft.com/office/drawing/2014/main" id="{0155BBDB-861E-474B-99B4-6A795AE55BB3}"/>
            </a:ext>
          </a:extLst>
        </xdr:cNvPr>
        <xdr:cNvSpPr/>
      </xdr:nvSpPr>
      <xdr:spPr>
        <a:xfrm>
          <a:off x="2857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20955</xdr:rowOff>
    </xdr:from>
    <xdr:to>
      <xdr:col>19</xdr:col>
      <xdr:colOff>177800</xdr:colOff>
      <xdr:row>81</xdr:row>
      <xdr:rowOff>60961</xdr:rowOff>
    </xdr:to>
    <xdr:cxnSp macro="">
      <xdr:nvCxnSpPr>
        <xdr:cNvPr id="311" name="直線コネクタ 310">
          <a:extLst>
            <a:ext uri="{FF2B5EF4-FFF2-40B4-BE49-F238E27FC236}">
              <a16:creationId xmlns:a16="http://schemas.microsoft.com/office/drawing/2014/main" id="{1E5751AD-996A-4C73-8137-11A020CCF580}"/>
            </a:ext>
          </a:extLst>
        </xdr:cNvPr>
        <xdr:cNvCxnSpPr/>
      </xdr:nvCxnSpPr>
      <xdr:spPr>
        <a:xfrm>
          <a:off x="2908300" y="139084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90170</xdr:rowOff>
    </xdr:from>
    <xdr:to>
      <xdr:col>10</xdr:col>
      <xdr:colOff>165100</xdr:colOff>
      <xdr:row>81</xdr:row>
      <xdr:rowOff>20320</xdr:rowOff>
    </xdr:to>
    <xdr:sp macro="" textlink="">
      <xdr:nvSpPr>
        <xdr:cNvPr id="312" name="楕円 311">
          <a:extLst>
            <a:ext uri="{FF2B5EF4-FFF2-40B4-BE49-F238E27FC236}">
              <a16:creationId xmlns:a16="http://schemas.microsoft.com/office/drawing/2014/main" id="{3F92560F-3EBF-42E7-8DFF-AA49F6DB1D2B}"/>
            </a:ext>
          </a:extLst>
        </xdr:cNvPr>
        <xdr:cNvSpPr/>
      </xdr:nvSpPr>
      <xdr:spPr>
        <a:xfrm>
          <a:off x="1968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140970</xdr:rowOff>
    </xdr:from>
    <xdr:to>
      <xdr:col>15</xdr:col>
      <xdr:colOff>50800</xdr:colOff>
      <xdr:row>81</xdr:row>
      <xdr:rowOff>20955</xdr:rowOff>
    </xdr:to>
    <xdr:cxnSp macro="">
      <xdr:nvCxnSpPr>
        <xdr:cNvPr id="313" name="直線コネクタ 312">
          <a:extLst>
            <a:ext uri="{FF2B5EF4-FFF2-40B4-BE49-F238E27FC236}">
              <a16:creationId xmlns:a16="http://schemas.microsoft.com/office/drawing/2014/main" id="{C6C76466-899E-48FF-874A-284877626B1C}"/>
            </a:ext>
          </a:extLst>
        </xdr:cNvPr>
        <xdr:cNvCxnSpPr/>
      </xdr:nvCxnSpPr>
      <xdr:spPr>
        <a:xfrm>
          <a:off x="2019300" y="138569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46355</xdr:rowOff>
    </xdr:from>
    <xdr:to>
      <xdr:col>6</xdr:col>
      <xdr:colOff>38100</xdr:colOff>
      <xdr:row>80</xdr:row>
      <xdr:rowOff>147955</xdr:rowOff>
    </xdr:to>
    <xdr:sp macro="" textlink="">
      <xdr:nvSpPr>
        <xdr:cNvPr id="314" name="楕円 313">
          <a:extLst>
            <a:ext uri="{FF2B5EF4-FFF2-40B4-BE49-F238E27FC236}">
              <a16:creationId xmlns:a16="http://schemas.microsoft.com/office/drawing/2014/main" id="{DB24901B-5B30-4E55-9B0E-C6CBC0E939E8}"/>
            </a:ext>
          </a:extLst>
        </xdr:cNvPr>
        <xdr:cNvSpPr/>
      </xdr:nvSpPr>
      <xdr:spPr>
        <a:xfrm>
          <a:off x="1079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97155</xdr:rowOff>
    </xdr:from>
    <xdr:to>
      <xdr:col>10</xdr:col>
      <xdr:colOff>114300</xdr:colOff>
      <xdr:row>80</xdr:row>
      <xdr:rowOff>140970</xdr:rowOff>
    </xdr:to>
    <xdr:cxnSp macro="">
      <xdr:nvCxnSpPr>
        <xdr:cNvPr id="315" name="直線コネクタ 314">
          <a:extLst>
            <a:ext uri="{FF2B5EF4-FFF2-40B4-BE49-F238E27FC236}">
              <a16:creationId xmlns:a16="http://schemas.microsoft.com/office/drawing/2014/main" id="{3067D9CE-229C-4666-BA77-B8A7C45D39A8}"/>
            </a:ext>
          </a:extLst>
        </xdr:cNvPr>
        <xdr:cNvCxnSpPr/>
      </xdr:nvCxnSpPr>
      <xdr:spPr>
        <a:xfrm>
          <a:off x="1130300" y="138131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316" name="n_1aveValue【公営住宅】&#10;有形固定資産減価償却率">
          <a:extLst>
            <a:ext uri="{FF2B5EF4-FFF2-40B4-BE49-F238E27FC236}">
              <a16:creationId xmlns:a16="http://schemas.microsoft.com/office/drawing/2014/main" id="{412D167D-B636-46E5-9EA4-586A3C96314B}"/>
            </a:ext>
          </a:extLst>
        </xdr:cNvPr>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7" name="n_2aveValue【公営住宅】&#10;有形固定資産減価償却率">
          <a:extLst>
            <a:ext uri="{FF2B5EF4-FFF2-40B4-BE49-F238E27FC236}">
              <a16:creationId xmlns:a16="http://schemas.microsoft.com/office/drawing/2014/main" id="{175D007A-29FC-475B-B350-A13D15F34DCD}"/>
            </a:ext>
          </a:extLst>
        </xdr:cNvPr>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8" name="n_3aveValue【公営住宅】&#10;有形固定資産減価償却率">
          <a:extLst>
            <a:ext uri="{FF2B5EF4-FFF2-40B4-BE49-F238E27FC236}">
              <a16:creationId xmlns:a16="http://schemas.microsoft.com/office/drawing/2014/main" id="{C4B722A2-0709-4133-99C3-80863BFB1EB2}"/>
            </a:ext>
          </a:extLst>
        </xdr:cNvPr>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104791</xdr:rowOff>
    </xdr:from>
    <xdr:ext cx="405111" cy="259045"/>
    <xdr:sp macro="" textlink="">
      <xdr:nvSpPr>
        <xdr:cNvPr id="319" name="n_4aveValue【公営住宅】&#10;有形固定資産減価償却率">
          <a:extLst>
            <a:ext uri="{FF2B5EF4-FFF2-40B4-BE49-F238E27FC236}">
              <a16:creationId xmlns:a16="http://schemas.microsoft.com/office/drawing/2014/main" id="{E479551A-77A3-45B9-A44E-5E5CBCB39C13}"/>
            </a:ext>
          </a:extLst>
        </xdr:cNvPr>
        <xdr:cNvSpPr txBox="1"/>
      </xdr:nvSpPr>
      <xdr:spPr>
        <a:xfrm>
          <a:off x="927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128288</xdr:rowOff>
    </xdr:from>
    <xdr:ext cx="405111" cy="259045"/>
    <xdr:sp macro="" textlink="">
      <xdr:nvSpPr>
        <xdr:cNvPr id="320" name="n_1mainValue【公営住宅】&#10;有形固定資産減価償却率">
          <a:extLst>
            <a:ext uri="{FF2B5EF4-FFF2-40B4-BE49-F238E27FC236}">
              <a16:creationId xmlns:a16="http://schemas.microsoft.com/office/drawing/2014/main" id="{320428BF-D18C-493C-A50D-8E7FB818DFE2}"/>
            </a:ext>
          </a:extLst>
        </xdr:cNvPr>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88282</xdr:rowOff>
    </xdr:from>
    <xdr:ext cx="405111" cy="259045"/>
    <xdr:sp macro="" textlink="">
      <xdr:nvSpPr>
        <xdr:cNvPr id="321" name="n_2mainValue【公営住宅】&#10;有形固定資産減価償却率">
          <a:extLst>
            <a:ext uri="{FF2B5EF4-FFF2-40B4-BE49-F238E27FC236}">
              <a16:creationId xmlns:a16="http://schemas.microsoft.com/office/drawing/2014/main" id="{FECDE40E-CB99-432F-8349-1CCF223E12AB}"/>
            </a:ext>
          </a:extLst>
        </xdr:cNvPr>
        <xdr:cNvSpPr txBox="1"/>
      </xdr:nvSpPr>
      <xdr:spPr>
        <a:xfrm>
          <a:off x="2705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36847</xdr:rowOff>
    </xdr:from>
    <xdr:ext cx="405111" cy="259045"/>
    <xdr:sp macro="" textlink="">
      <xdr:nvSpPr>
        <xdr:cNvPr id="322" name="n_3mainValue【公営住宅】&#10;有形固定資産減価償却率">
          <a:extLst>
            <a:ext uri="{FF2B5EF4-FFF2-40B4-BE49-F238E27FC236}">
              <a16:creationId xmlns:a16="http://schemas.microsoft.com/office/drawing/2014/main" id="{EA9B7866-BAAC-4891-A5E1-49AAF9BFB879}"/>
            </a:ext>
          </a:extLst>
        </xdr:cNvPr>
        <xdr:cNvSpPr txBox="1"/>
      </xdr:nvSpPr>
      <xdr:spPr>
        <a:xfrm>
          <a:off x="1816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164482</xdr:rowOff>
    </xdr:from>
    <xdr:ext cx="405111" cy="259045"/>
    <xdr:sp macro="" textlink="">
      <xdr:nvSpPr>
        <xdr:cNvPr id="323" name="n_4mainValue【公営住宅】&#10;有形固定資産減価償却率">
          <a:extLst>
            <a:ext uri="{FF2B5EF4-FFF2-40B4-BE49-F238E27FC236}">
              <a16:creationId xmlns:a16="http://schemas.microsoft.com/office/drawing/2014/main" id="{1B3A725A-7DED-4F22-8391-14623DE3E9FC}"/>
            </a:ext>
          </a:extLst>
        </xdr:cNvPr>
        <xdr:cNvSpPr txBox="1"/>
      </xdr:nvSpPr>
      <xdr:spPr>
        <a:xfrm>
          <a:off x="927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3742399A-42BD-479F-91DC-AECCB42CB5B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4536BB8A-9139-434E-A334-21DE685DDAB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E6B84B9E-001F-4734-A4D2-1347F51EA30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4C43D016-F3C7-4F31-8765-D7934816BDB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FCD430F9-EC24-4D5C-A4CF-D61A68771B3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64EE12D-A0A6-4B8E-A1C7-78DA9CBB360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C9513184-CB58-4145-9D09-67791659095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7586906F-D9F4-49C7-95A7-F16F1E08AE6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F9E6C76F-3583-4A14-A782-24B88858A57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6BBDD0CD-6436-435D-BB9B-DCC6B349BE0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B89F8602-E2BD-43CC-A278-C7EDED3C54D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B4AF4474-7EDC-42B8-A1D6-A55F04E5DC4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5CAAF114-5816-4BBB-98FF-D3D659C8612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9500B5F3-8CF0-4271-B575-07031843AA4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CA32BB7B-4FC6-45CA-BE5C-61AE3BA63F4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A8A6F21C-F22C-4F84-857C-621223AA9D1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2178015D-E27A-492A-90D3-0665E787CF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AEF36B98-EE8A-4381-9602-17CA946075FF}"/>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F50AD3D7-66F4-43BF-B278-3C879FA7F87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A63FBFD1-006C-4403-94F4-3B3DB57FB6AC}"/>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C7DD9E47-EE04-42AB-8286-5F003BD9062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0CF28942-7B13-47F1-BE7E-9C2531CBF97A}"/>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1DDE0BB7-94C5-4E66-A5D2-4C72C9EFA98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282B596F-248A-4766-86E5-531B9AA7E7F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49483BDA-6F26-41E4-B29F-1857966A04C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ED4959FF-98AE-4AA1-B4D0-A950F16F8F80}"/>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0C31B2B4-B79D-4E7C-AEEE-D8188CE91490}"/>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C2FEFC24-22E9-4B86-905A-91F2EA643FCD}"/>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321DBC36-3E20-4122-9AF8-C3AB8C862885}"/>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07889894-8F00-4E7A-B95B-9B08A8091BB6}"/>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99948</xdr:rowOff>
    </xdr:from>
    <xdr:ext cx="469744" cy="259045"/>
    <xdr:sp macro="" textlink="">
      <xdr:nvSpPr>
        <xdr:cNvPr id="354" name="【公営住宅】&#10;一人当たり面積平均値テキスト">
          <a:extLst>
            <a:ext uri="{FF2B5EF4-FFF2-40B4-BE49-F238E27FC236}">
              <a16:creationId xmlns:a16="http://schemas.microsoft.com/office/drawing/2014/main" id="{49B85D6A-609B-43C7-B54F-CB9582C16444}"/>
            </a:ext>
          </a:extLst>
        </xdr:cNvPr>
        <xdr:cNvSpPr txBox="1"/>
      </xdr:nvSpPr>
      <xdr:spPr>
        <a:xfrm>
          <a:off x="10515600" y="14673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A7D9ECDC-EC89-43B3-9A88-5DA0A965C5F8}"/>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83A0BB0A-9B3F-4E15-ADE4-5D0DFB2C869E}"/>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19859105-AFCC-49DB-BD77-CB4D5FFF7AD5}"/>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98769</xdr:rowOff>
    </xdr:from>
    <xdr:to>
      <xdr:col>41</xdr:col>
      <xdr:colOff>101600</xdr:colOff>
      <xdr:row>86</xdr:row>
      <xdr:rowOff>28919</xdr:rowOff>
    </xdr:to>
    <xdr:sp macro="" textlink="">
      <xdr:nvSpPr>
        <xdr:cNvPr id="358" name="フローチャート: 判断 357">
          <a:extLst>
            <a:ext uri="{FF2B5EF4-FFF2-40B4-BE49-F238E27FC236}">
              <a16:creationId xmlns:a16="http://schemas.microsoft.com/office/drawing/2014/main" id="{6786D727-6595-4597-8838-CAEB67E3ED00}"/>
            </a:ext>
          </a:extLst>
        </xdr:cNvPr>
        <xdr:cNvSpPr/>
      </xdr:nvSpPr>
      <xdr:spPr>
        <a:xfrm>
          <a:off x="7810500" y="1467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136434</xdr:rowOff>
    </xdr:from>
    <xdr:to>
      <xdr:col>36</xdr:col>
      <xdr:colOff>165100</xdr:colOff>
      <xdr:row>84</xdr:row>
      <xdr:rowOff>66584</xdr:rowOff>
    </xdr:to>
    <xdr:sp macro="" textlink="">
      <xdr:nvSpPr>
        <xdr:cNvPr id="359" name="フローチャート: 判断 358">
          <a:extLst>
            <a:ext uri="{FF2B5EF4-FFF2-40B4-BE49-F238E27FC236}">
              <a16:creationId xmlns:a16="http://schemas.microsoft.com/office/drawing/2014/main" id="{2E028358-E5EF-467F-9874-A15935BD02B3}"/>
            </a:ext>
          </a:extLst>
        </xdr:cNvPr>
        <xdr:cNvSpPr/>
      </xdr:nvSpPr>
      <xdr:spPr>
        <a:xfrm>
          <a:off x="6921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FDFBBB4-D187-441F-83AE-970DD25BD7B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6662478-2FE5-417E-B941-37552488C51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BC7DE469-B7D2-41EA-BFE0-F435EF6E547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882958C7-8DE2-42B2-89A7-38F4C31118F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83E97698-15C0-4F78-A70C-4D3BAD90CE8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103887</xdr:rowOff>
    </xdr:from>
    <xdr:to>
      <xdr:col>55</xdr:col>
      <xdr:colOff>50800</xdr:colOff>
      <xdr:row>85</xdr:row>
      <xdr:rowOff>34037</xdr:rowOff>
    </xdr:to>
    <xdr:sp macro="" textlink="">
      <xdr:nvSpPr>
        <xdr:cNvPr id="365" name="楕円 364">
          <a:extLst>
            <a:ext uri="{FF2B5EF4-FFF2-40B4-BE49-F238E27FC236}">
              <a16:creationId xmlns:a16="http://schemas.microsoft.com/office/drawing/2014/main" id="{B22C529E-F7D4-4320-AB2C-0E7A73EEFD00}"/>
            </a:ext>
          </a:extLst>
        </xdr:cNvPr>
        <xdr:cNvSpPr/>
      </xdr:nvSpPr>
      <xdr:spPr>
        <a:xfrm>
          <a:off x="10426700" y="145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126764</xdr:rowOff>
    </xdr:from>
    <xdr:ext cx="469744" cy="259045"/>
    <xdr:sp macro="" textlink="">
      <xdr:nvSpPr>
        <xdr:cNvPr id="366" name="【公営住宅】&#10;一人当たり面積該当値テキスト">
          <a:extLst>
            <a:ext uri="{FF2B5EF4-FFF2-40B4-BE49-F238E27FC236}">
              <a16:creationId xmlns:a16="http://schemas.microsoft.com/office/drawing/2014/main" id="{A400C50F-5FB3-485B-9F2E-104053D39F2E}"/>
            </a:ext>
          </a:extLst>
        </xdr:cNvPr>
        <xdr:cNvSpPr txBox="1"/>
      </xdr:nvSpPr>
      <xdr:spPr>
        <a:xfrm>
          <a:off x="10515600"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104321</xdr:rowOff>
    </xdr:from>
    <xdr:to>
      <xdr:col>50</xdr:col>
      <xdr:colOff>165100</xdr:colOff>
      <xdr:row>85</xdr:row>
      <xdr:rowOff>34471</xdr:rowOff>
    </xdr:to>
    <xdr:sp macro="" textlink="">
      <xdr:nvSpPr>
        <xdr:cNvPr id="367" name="楕円 366">
          <a:extLst>
            <a:ext uri="{FF2B5EF4-FFF2-40B4-BE49-F238E27FC236}">
              <a16:creationId xmlns:a16="http://schemas.microsoft.com/office/drawing/2014/main" id="{0CBCBC7E-10A1-4B98-A815-A2410BF1BB93}"/>
            </a:ext>
          </a:extLst>
        </xdr:cNvPr>
        <xdr:cNvSpPr/>
      </xdr:nvSpPr>
      <xdr:spPr>
        <a:xfrm>
          <a:off x="9588500" y="1450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154687</xdr:rowOff>
    </xdr:from>
    <xdr:to>
      <xdr:col>55</xdr:col>
      <xdr:colOff>0</xdr:colOff>
      <xdr:row>84</xdr:row>
      <xdr:rowOff>155121</xdr:rowOff>
    </xdr:to>
    <xdr:cxnSp macro="">
      <xdr:nvCxnSpPr>
        <xdr:cNvPr id="368" name="直線コネクタ 367">
          <a:extLst>
            <a:ext uri="{FF2B5EF4-FFF2-40B4-BE49-F238E27FC236}">
              <a16:creationId xmlns:a16="http://schemas.microsoft.com/office/drawing/2014/main" id="{94C7E039-0C80-457F-A742-B90877938556}"/>
            </a:ext>
          </a:extLst>
        </xdr:cNvPr>
        <xdr:cNvCxnSpPr/>
      </xdr:nvCxnSpPr>
      <xdr:spPr>
        <a:xfrm flipV="1">
          <a:off x="9639300" y="14556487"/>
          <a:ext cx="8382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106607</xdr:rowOff>
    </xdr:from>
    <xdr:to>
      <xdr:col>46</xdr:col>
      <xdr:colOff>38100</xdr:colOff>
      <xdr:row>85</xdr:row>
      <xdr:rowOff>36757</xdr:rowOff>
    </xdr:to>
    <xdr:sp macro="" textlink="">
      <xdr:nvSpPr>
        <xdr:cNvPr id="369" name="楕円 368">
          <a:extLst>
            <a:ext uri="{FF2B5EF4-FFF2-40B4-BE49-F238E27FC236}">
              <a16:creationId xmlns:a16="http://schemas.microsoft.com/office/drawing/2014/main" id="{9F1A1312-4BB7-49C0-8F51-09A5C4E657FE}"/>
            </a:ext>
          </a:extLst>
        </xdr:cNvPr>
        <xdr:cNvSpPr/>
      </xdr:nvSpPr>
      <xdr:spPr>
        <a:xfrm>
          <a:off x="8699500" y="1450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155121</xdr:rowOff>
    </xdr:from>
    <xdr:to>
      <xdr:col>50</xdr:col>
      <xdr:colOff>114300</xdr:colOff>
      <xdr:row>84</xdr:row>
      <xdr:rowOff>157407</xdr:rowOff>
    </xdr:to>
    <xdr:cxnSp macro="">
      <xdr:nvCxnSpPr>
        <xdr:cNvPr id="370" name="直線コネクタ 369">
          <a:extLst>
            <a:ext uri="{FF2B5EF4-FFF2-40B4-BE49-F238E27FC236}">
              <a16:creationId xmlns:a16="http://schemas.microsoft.com/office/drawing/2014/main" id="{0BDE8B9A-6DC8-4937-9E7D-862B0017817B}"/>
            </a:ext>
          </a:extLst>
        </xdr:cNvPr>
        <xdr:cNvCxnSpPr/>
      </xdr:nvCxnSpPr>
      <xdr:spPr>
        <a:xfrm flipV="1">
          <a:off x="8750300" y="1455692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106716</xdr:rowOff>
    </xdr:from>
    <xdr:to>
      <xdr:col>41</xdr:col>
      <xdr:colOff>101600</xdr:colOff>
      <xdr:row>85</xdr:row>
      <xdr:rowOff>36866</xdr:rowOff>
    </xdr:to>
    <xdr:sp macro="" textlink="">
      <xdr:nvSpPr>
        <xdr:cNvPr id="371" name="楕円 370">
          <a:extLst>
            <a:ext uri="{FF2B5EF4-FFF2-40B4-BE49-F238E27FC236}">
              <a16:creationId xmlns:a16="http://schemas.microsoft.com/office/drawing/2014/main" id="{30621504-3450-42A3-A56C-639B39658433}"/>
            </a:ext>
          </a:extLst>
        </xdr:cNvPr>
        <xdr:cNvSpPr/>
      </xdr:nvSpPr>
      <xdr:spPr>
        <a:xfrm>
          <a:off x="7810500" y="1450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157407</xdr:rowOff>
    </xdr:from>
    <xdr:to>
      <xdr:col>45</xdr:col>
      <xdr:colOff>177800</xdr:colOff>
      <xdr:row>84</xdr:row>
      <xdr:rowOff>157516</xdr:rowOff>
    </xdr:to>
    <xdr:cxnSp macro="">
      <xdr:nvCxnSpPr>
        <xdr:cNvPr id="372" name="直線コネクタ 371">
          <a:extLst>
            <a:ext uri="{FF2B5EF4-FFF2-40B4-BE49-F238E27FC236}">
              <a16:creationId xmlns:a16="http://schemas.microsoft.com/office/drawing/2014/main" id="{C95E124F-D5F1-4811-B369-5BFCD3C7AB2A}"/>
            </a:ext>
          </a:extLst>
        </xdr:cNvPr>
        <xdr:cNvCxnSpPr/>
      </xdr:nvCxnSpPr>
      <xdr:spPr>
        <a:xfrm flipV="1">
          <a:off x="7861300" y="14559207"/>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113356</xdr:rowOff>
    </xdr:from>
    <xdr:to>
      <xdr:col>36</xdr:col>
      <xdr:colOff>165100</xdr:colOff>
      <xdr:row>85</xdr:row>
      <xdr:rowOff>43506</xdr:rowOff>
    </xdr:to>
    <xdr:sp macro="" textlink="">
      <xdr:nvSpPr>
        <xdr:cNvPr id="373" name="楕円 372">
          <a:extLst>
            <a:ext uri="{FF2B5EF4-FFF2-40B4-BE49-F238E27FC236}">
              <a16:creationId xmlns:a16="http://schemas.microsoft.com/office/drawing/2014/main" id="{32353D89-AD57-4FBF-9DF3-C4C4A44301AD}"/>
            </a:ext>
          </a:extLst>
        </xdr:cNvPr>
        <xdr:cNvSpPr/>
      </xdr:nvSpPr>
      <xdr:spPr>
        <a:xfrm>
          <a:off x="6921500" y="1451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157516</xdr:rowOff>
    </xdr:from>
    <xdr:to>
      <xdr:col>41</xdr:col>
      <xdr:colOff>50800</xdr:colOff>
      <xdr:row>84</xdr:row>
      <xdr:rowOff>164156</xdr:rowOff>
    </xdr:to>
    <xdr:cxnSp macro="">
      <xdr:nvCxnSpPr>
        <xdr:cNvPr id="374" name="直線コネクタ 373">
          <a:extLst>
            <a:ext uri="{FF2B5EF4-FFF2-40B4-BE49-F238E27FC236}">
              <a16:creationId xmlns:a16="http://schemas.microsoft.com/office/drawing/2014/main" id="{5AB0420F-BF7C-41F3-9E3B-F99C3173CA8C}"/>
            </a:ext>
          </a:extLst>
        </xdr:cNvPr>
        <xdr:cNvCxnSpPr/>
      </xdr:nvCxnSpPr>
      <xdr:spPr>
        <a:xfrm flipV="1">
          <a:off x="6972300" y="14559316"/>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50745</xdr:rowOff>
    </xdr:from>
    <xdr:ext cx="469744" cy="259045"/>
    <xdr:sp macro="" textlink="">
      <xdr:nvSpPr>
        <xdr:cNvPr id="375" name="n_1aveValue【公営住宅】&#10;一人当たり面積">
          <a:extLst>
            <a:ext uri="{FF2B5EF4-FFF2-40B4-BE49-F238E27FC236}">
              <a16:creationId xmlns:a16="http://schemas.microsoft.com/office/drawing/2014/main" id="{13CDF698-CCD7-4A01-821C-AEA1491B36FF}"/>
            </a:ext>
          </a:extLst>
        </xdr:cNvPr>
        <xdr:cNvSpPr txBox="1"/>
      </xdr:nvSpPr>
      <xdr:spPr>
        <a:xfrm>
          <a:off x="9391727" y="147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60650</xdr:rowOff>
    </xdr:from>
    <xdr:ext cx="469744" cy="259045"/>
    <xdr:sp macro="" textlink="">
      <xdr:nvSpPr>
        <xdr:cNvPr id="376" name="n_2aveValue【公営住宅】&#10;一人当たり面積">
          <a:extLst>
            <a:ext uri="{FF2B5EF4-FFF2-40B4-BE49-F238E27FC236}">
              <a16:creationId xmlns:a16="http://schemas.microsoft.com/office/drawing/2014/main" id="{508858C5-712A-4EAD-A207-55B0F6B6034E}"/>
            </a:ext>
          </a:extLst>
        </xdr:cNvPr>
        <xdr:cNvSpPr txBox="1"/>
      </xdr:nvSpPr>
      <xdr:spPr>
        <a:xfrm>
          <a:off x="85154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20046</xdr:rowOff>
    </xdr:from>
    <xdr:ext cx="469744" cy="259045"/>
    <xdr:sp macro="" textlink="">
      <xdr:nvSpPr>
        <xdr:cNvPr id="377" name="n_3aveValue【公営住宅】&#10;一人当たり面積">
          <a:extLst>
            <a:ext uri="{FF2B5EF4-FFF2-40B4-BE49-F238E27FC236}">
              <a16:creationId xmlns:a16="http://schemas.microsoft.com/office/drawing/2014/main" id="{330DD8C8-80DB-42C4-8D7A-7B8A89405B22}"/>
            </a:ext>
          </a:extLst>
        </xdr:cNvPr>
        <xdr:cNvSpPr txBox="1"/>
      </xdr:nvSpPr>
      <xdr:spPr>
        <a:xfrm>
          <a:off x="7626427" y="1476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83111</xdr:rowOff>
    </xdr:from>
    <xdr:ext cx="469744" cy="259045"/>
    <xdr:sp macro="" textlink="">
      <xdr:nvSpPr>
        <xdr:cNvPr id="378" name="n_4aveValue【公営住宅】&#10;一人当たり面積">
          <a:extLst>
            <a:ext uri="{FF2B5EF4-FFF2-40B4-BE49-F238E27FC236}">
              <a16:creationId xmlns:a16="http://schemas.microsoft.com/office/drawing/2014/main" id="{128DD70E-4D6A-4E26-BF5B-1BE95D15FDB6}"/>
            </a:ext>
          </a:extLst>
        </xdr:cNvPr>
        <xdr:cNvSpPr txBox="1"/>
      </xdr:nvSpPr>
      <xdr:spPr>
        <a:xfrm>
          <a:off x="6737427" y="1414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50998</xdr:rowOff>
    </xdr:from>
    <xdr:ext cx="469744" cy="259045"/>
    <xdr:sp macro="" textlink="">
      <xdr:nvSpPr>
        <xdr:cNvPr id="379" name="n_1mainValue【公営住宅】&#10;一人当たり面積">
          <a:extLst>
            <a:ext uri="{FF2B5EF4-FFF2-40B4-BE49-F238E27FC236}">
              <a16:creationId xmlns:a16="http://schemas.microsoft.com/office/drawing/2014/main" id="{958E7B60-07BD-4473-8B9E-67EED60CAD63}"/>
            </a:ext>
          </a:extLst>
        </xdr:cNvPr>
        <xdr:cNvSpPr txBox="1"/>
      </xdr:nvSpPr>
      <xdr:spPr>
        <a:xfrm>
          <a:off x="9391727" y="1428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53284</xdr:rowOff>
    </xdr:from>
    <xdr:ext cx="469744" cy="259045"/>
    <xdr:sp macro="" textlink="">
      <xdr:nvSpPr>
        <xdr:cNvPr id="380" name="n_2mainValue【公営住宅】&#10;一人当たり面積">
          <a:extLst>
            <a:ext uri="{FF2B5EF4-FFF2-40B4-BE49-F238E27FC236}">
              <a16:creationId xmlns:a16="http://schemas.microsoft.com/office/drawing/2014/main" id="{B38F0EC6-C3B9-43C2-A4B1-96292027A884}"/>
            </a:ext>
          </a:extLst>
        </xdr:cNvPr>
        <xdr:cNvSpPr txBox="1"/>
      </xdr:nvSpPr>
      <xdr:spPr>
        <a:xfrm>
          <a:off x="8515427" y="1428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53393</xdr:rowOff>
    </xdr:from>
    <xdr:ext cx="469744" cy="259045"/>
    <xdr:sp macro="" textlink="">
      <xdr:nvSpPr>
        <xdr:cNvPr id="381" name="n_3mainValue【公営住宅】&#10;一人当たり面積">
          <a:extLst>
            <a:ext uri="{FF2B5EF4-FFF2-40B4-BE49-F238E27FC236}">
              <a16:creationId xmlns:a16="http://schemas.microsoft.com/office/drawing/2014/main" id="{212957C5-045A-4D33-9364-2863B599C5CA}"/>
            </a:ext>
          </a:extLst>
        </xdr:cNvPr>
        <xdr:cNvSpPr txBox="1"/>
      </xdr:nvSpPr>
      <xdr:spPr>
        <a:xfrm>
          <a:off x="7626427" y="1428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34633</xdr:rowOff>
    </xdr:from>
    <xdr:ext cx="469744" cy="259045"/>
    <xdr:sp macro="" textlink="">
      <xdr:nvSpPr>
        <xdr:cNvPr id="382" name="n_4mainValue【公営住宅】&#10;一人当たり面積">
          <a:extLst>
            <a:ext uri="{FF2B5EF4-FFF2-40B4-BE49-F238E27FC236}">
              <a16:creationId xmlns:a16="http://schemas.microsoft.com/office/drawing/2014/main" id="{7FF21FC0-693C-44FD-9066-39507E46D865}"/>
            </a:ext>
          </a:extLst>
        </xdr:cNvPr>
        <xdr:cNvSpPr txBox="1"/>
      </xdr:nvSpPr>
      <xdr:spPr>
        <a:xfrm>
          <a:off x="6737427" y="1460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9EAD4FEA-39AC-4A49-A838-89BB8477861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B790BD20-2A99-43E9-9147-C0A83170DB6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D03CD1DD-44C6-4725-B52F-FCDC290A16B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9B70D3F4-EC74-4726-9FE3-CAD916F7521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1928386B-D2E1-450F-8009-BDD629FD488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4A332B97-3D63-4944-B670-005872F9B62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FB232777-CAA6-41C1-B20D-37F6CCE8BB9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1D0BC7DA-34CA-45CC-9F7F-AE5421F73EE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7AD9C617-008E-4A55-8B05-F7BDFFF1654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CC44B3CA-156E-4774-85F1-D7A25E73BDA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188C2FB4-3B97-4653-92F9-4122E1F15A8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E5783DBF-7B07-45F6-8735-B027F6A3D72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1BD256E3-8641-4D48-9B7D-0EA8231CBE1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F2B27DBF-677D-4071-847B-7EACA7ADCE9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138C1778-4544-4E3D-A5D0-DE7E318BD0B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E1D9EB9F-F503-48BB-BC7C-796CC5D7F18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95BE8B4D-D927-4DD5-A581-7DDE617F32D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7C2D4D04-BA39-4502-9EAF-18E4E9F909F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2E0B2DD1-BE11-4275-8BFD-F5A3D8CE2B3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CCD2F0CD-D9C3-4BAC-A3EC-AD122415067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6D2D82C6-615C-4EAF-B224-858C3913E9F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560581E2-02E9-46D5-80B4-E869ECF2145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ACAC80D7-1922-48BA-8213-2D047E10BB8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9C192191-BC85-42DD-88F2-EA295058003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2B617A3D-1BFF-4BB1-A111-1CB03D705CE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6EE94FB2-FF9D-4D1E-A3B8-66EC1317991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70D0DBB-C58F-43D0-AF0C-17785ACB16A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B924FEE5-5F96-4FD4-A869-8340F7C7EEA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00955AC6-6CFE-4146-AEBB-AE9805EB28D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E1DE0F55-46DD-4DFA-B11A-E803CB6889F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1B7E114C-04BE-494F-8671-917ED659B8B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695165A8-C022-4069-9646-E0E6429F12A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A0C068F2-0649-401D-B19A-64EAE214A01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AF2CB00B-35EE-4E34-ACD2-26A03E591D8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7193B294-27E4-4EAB-A950-5C63C847033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1DFD8BD8-E05F-484B-8558-DE07E408213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6E15CD90-7A69-4313-9182-5E163A3CB042}"/>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7C917B0-B9A0-432A-9180-38809496ECC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5ECBB150-8F02-4D16-9A35-647568FEE7A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3205424F-41AF-49D5-8664-E2520BBA12F4}"/>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AAB248A0-A6AB-4BA5-B890-65B9D0AE8D22}"/>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E0766256-9C68-4401-A8BB-95682BEA4F8B}"/>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F64C06D0-0379-470B-9D97-1ECCF29696F9}"/>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01B1DCE1-DA4E-498E-ACEC-753945995998}"/>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185F9DB6-3A0A-463D-9A2B-0A95B7AB24C8}"/>
            </a:ext>
          </a:extLst>
        </xdr:cNvPr>
        <xdr:cNvSpPr txBox="1"/>
      </xdr:nvSpPr>
      <xdr:spPr>
        <a:xfrm>
          <a:off x="16357600" y="616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BBDC158A-E7CE-4598-BAFB-42EFDAF62EF6}"/>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459A1F3E-A8AB-4AC5-A052-726CAE3EAB25}"/>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7EDC72AA-D2DD-42EA-AF8C-F54505BA2740}"/>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24130</xdr:rowOff>
    </xdr:from>
    <xdr:to>
      <xdr:col>72</xdr:col>
      <xdr:colOff>38100</xdr:colOff>
      <xdr:row>37</xdr:row>
      <xdr:rowOff>125730</xdr:rowOff>
    </xdr:to>
    <xdr:sp macro="" textlink="">
      <xdr:nvSpPr>
        <xdr:cNvPr id="431" name="フローチャート: 判断 430">
          <a:extLst>
            <a:ext uri="{FF2B5EF4-FFF2-40B4-BE49-F238E27FC236}">
              <a16:creationId xmlns:a16="http://schemas.microsoft.com/office/drawing/2014/main" id="{B3F584FD-D970-417D-A427-7DC58B0E5B67}"/>
            </a:ext>
          </a:extLst>
        </xdr:cNvPr>
        <xdr:cNvSpPr/>
      </xdr:nvSpPr>
      <xdr:spPr>
        <a:xfrm>
          <a:off x="13652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432" name="フローチャート: 判断 431">
          <a:extLst>
            <a:ext uri="{FF2B5EF4-FFF2-40B4-BE49-F238E27FC236}">
              <a16:creationId xmlns:a16="http://schemas.microsoft.com/office/drawing/2014/main" id="{C4EF871C-591A-45C3-BDD5-818E87247C67}"/>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24890B4-E2DD-41D8-AD73-9E82B7013D5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0C567A4-2863-4A10-A377-B20F4ED5622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E393EF2-C1A9-43BB-8683-214D1738AF8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822A4D26-B33E-41FF-9AC2-E23B05782AE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99C26994-86ED-4B82-84F2-E7F46FE319A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74930</xdr:rowOff>
    </xdr:from>
    <xdr:to>
      <xdr:col>85</xdr:col>
      <xdr:colOff>177800</xdr:colOff>
      <xdr:row>41</xdr:row>
      <xdr:rowOff>5080</xdr:rowOff>
    </xdr:to>
    <xdr:sp macro="" textlink="">
      <xdr:nvSpPr>
        <xdr:cNvPr id="438" name="楕円 437">
          <a:extLst>
            <a:ext uri="{FF2B5EF4-FFF2-40B4-BE49-F238E27FC236}">
              <a16:creationId xmlns:a16="http://schemas.microsoft.com/office/drawing/2014/main" id="{E59F92D2-D58B-40F5-B24D-722329E06538}"/>
            </a:ext>
          </a:extLst>
        </xdr:cNvPr>
        <xdr:cNvSpPr/>
      </xdr:nvSpPr>
      <xdr:spPr>
        <a:xfrm>
          <a:off x="162687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161307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1B41D18C-5C90-4F6C-8A47-D82EF3FF0187}"/>
            </a:ext>
          </a:extLst>
        </xdr:cNvPr>
        <xdr:cNvSpPr txBox="1"/>
      </xdr:nvSpPr>
      <xdr:spPr>
        <a:xfrm>
          <a:off x="16357600" y="684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165100</xdr:rowOff>
    </xdr:from>
    <xdr:to>
      <xdr:col>81</xdr:col>
      <xdr:colOff>101600</xdr:colOff>
      <xdr:row>35</xdr:row>
      <xdr:rowOff>95250</xdr:rowOff>
    </xdr:to>
    <xdr:sp macro="" textlink="">
      <xdr:nvSpPr>
        <xdr:cNvPr id="440" name="楕円 439">
          <a:extLst>
            <a:ext uri="{FF2B5EF4-FFF2-40B4-BE49-F238E27FC236}">
              <a16:creationId xmlns:a16="http://schemas.microsoft.com/office/drawing/2014/main" id="{045AD9F2-A072-4783-A49B-C812EE46B379}"/>
            </a:ext>
          </a:extLst>
        </xdr:cNvPr>
        <xdr:cNvSpPr/>
      </xdr:nvSpPr>
      <xdr:spPr>
        <a:xfrm>
          <a:off x="15430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44450</xdr:rowOff>
    </xdr:from>
    <xdr:to>
      <xdr:col>85</xdr:col>
      <xdr:colOff>127000</xdr:colOff>
      <xdr:row>40</xdr:row>
      <xdr:rowOff>125730</xdr:rowOff>
    </xdr:to>
    <xdr:cxnSp macro="">
      <xdr:nvCxnSpPr>
        <xdr:cNvPr id="441" name="直線コネクタ 440">
          <a:extLst>
            <a:ext uri="{FF2B5EF4-FFF2-40B4-BE49-F238E27FC236}">
              <a16:creationId xmlns:a16="http://schemas.microsoft.com/office/drawing/2014/main" id="{8883D2F1-D4ED-4A95-866F-987E3540820D}"/>
            </a:ext>
          </a:extLst>
        </xdr:cNvPr>
        <xdr:cNvCxnSpPr/>
      </xdr:nvCxnSpPr>
      <xdr:spPr>
        <a:xfrm>
          <a:off x="15481300" y="6045200"/>
          <a:ext cx="838200" cy="93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163830</xdr:rowOff>
    </xdr:from>
    <xdr:to>
      <xdr:col>76</xdr:col>
      <xdr:colOff>165100</xdr:colOff>
      <xdr:row>35</xdr:row>
      <xdr:rowOff>93980</xdr:rowOff>
    </xdr:to>
    <xdr:sp macro="" textlink="">
      <xdr:nvSpPr>
        <xdr:cNvPr id="442" name="楕円 441">
          <a:extLst>
            <a:ext uri="{FF2B5EF4-FFF2-40B4-BE49-F238E27FC236}">
              <a16:creationId xmlns:a16="http://schemas.microsoft.com/office/drawing/2014/main" id="{FD994C2C-6980-43C1-BA02-EE3AFEB96384}"/>
            </a:ext>
          </a:extLst>
        </xdr:cNvPr>
        <xdr:cNvSpPr/>
      </xdr:nvSpPr>
      <xdr:spPr>
        <a:xfrm>
          <a:off x="145415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43180</xdr:rowOff>
    </xdr:from>
    <xdr:to>
      <xdr:col>81</xdr:col>
      <xdr:colOff>50800</xdr:colOff>
      <xdr:row>35</xdr:row>
      <xdr:rowOff>44450</xdr:rowOff>
    </xdr:to>
    <xdr:cxnSp macro="">
      <xdr:nvCxnSpPr>
        <xdr:cNvPr id="443" name="直線コネクタ 442">
          <a:extLst>
            <a:ext uri="{FF2B5EF4-FFF2-40B4-BE49-F238E27FC236}">
              <a16:creationId xmlns:a16="http://schemas.microsoft.com/office/drawing/2014/main" id="{018C0641-C8B5-4D4D-BFC9-29A1F0C1888F}"/>
            </a:ext>
          </a:extLst>
        </xdr:cNvPr>
        <xdr:cNvCxnSpPr/>
      </xdr:nvCxnSpPr>
      <xdr:spPr>
        <a:xfrm>
          <a:off x="14592300" y="60439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161290</xdr:rowOff>
    </xdr:from>
    <xdr:to>
      <xdr:col>72</xdr:col>
      <xdr:colOff>38100</xdr:colOff>
      <xdr:row>35</xdr:row>
      <xdr:rowOff>91440</xdr:rowOff>
    </xdr:to>
    <xdr:sp macro="" textlink="">
      <xdr:nvSpPr>
        <xdr:cNvPr id="444" name="楕円 443">
          <a:extLst>
            <a:ext uri="{FF2B5EF4-FFF2-40B4-BE49-F238E27FC236}">
              <a16:creationId xmlns:a16="http://schemas.microsoft.com/office/drawing/2014/main" id="{ADCC9864-FD3F-4E0B-B0F7-6D98351DA156}"/>
            </a:ext>
          </a:extLst>
        </xdr:cNvPr>
        <xdr:cNvSpPr/>
      </xdr:nvSpPr>
      <xdr:spPr>
        <a:xfrm>
          <a:off x="13652500" y="59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40640</xdr:rowOff>
    </xdr:from>
    <xdr:to>
      <xdr:col>76</xdr:col>
      <xdr:colOff>114300</xdr:colOff>
      <xdr:row>35</xdr:row>
      <xdr:rowOff>43180</xdr:rowOff>
    </xdr:to>
    <xdr:cxnSp macro="">
      <xdr:nvCxnSpPr>
        <xdr:cNvPr id="445" name="直線コネクタ 444">
          <a:extLst>
            <a:ext uri="{FF2B5EF4-FFF2-40B4-BE49-F238E27FC236}">
              <a16:creationId xmlns:a16="http://schemas.microsoft.com/office/drawing/2014/main" id="{44B6B0A5-377E-4448-B0B0-8C0BFD63B10A}"/>
            </a:ext>
          </a:extLst>
        </xdr:cNvPr>
        <xdr:cNvCxnSpPr/>
      </xdr:nvCxnSpPr>
      <xdr:spPr>
        <a:xfrm>
          <a:off x="13703300" y="60413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50800</xdr:rowOff>
    </xdr:from>
    <xdr:to>
      <xdr:col>67</xdr:col>
      <xdr:colOff>101600</xdr:colOff>
      <xdr:row>40</xdr:row>
      <xdr:rowOff>152400</xdr:rowOff>
    </xdr:to>
    <xdr:sp macro="" textlink="">
      <xdr:nvSpPr>
        <xdr:cNvPr id="446" name="楕円 445">
          <a:extLst>
            <a:ext uri="{FF2B5EF4-FFF2-40B4-BE49-F238E27FC236}">
              <a16:creationId xmlns:a16="http://schemas.microsoft.com/office/drawing/2014/main" id="{445E7942-5A6A-4608-80A0-35260DCFB366}"/>
            </a:ext>
          </a:extLst>
        </xdr:cNvPr>
        <xdr:cNvSpPr/>
      </xdr:nvSpPr>
      <xdr:spPr>
        <a:xfrm>
          <a:off x="12763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40640</xdr:rowOff>
    </xdr:from>
    <xdr:to>
      <xdr:col>71</xdr:col>
      <xdr:colOff>177800</xdr:colOff>
      <xdr:row>40</xdr:row>
      <xdr:rowOff>101600</xdr:rowOff>
    </xdr:to>
    <xdr:cxnSp macro="">
      <xdr:nvCxnSpPr>
        <xdr:cNvPr id="447" name="直線コネクタ 446">
          <a:extLst>
            <a:ext uri="{FF2B5EF4-FFF2-40B4-BE49-F238E27FC236}">
              <a16:creationId xmlns:a16="http://schemas.microsoft.com/office/drawing/2014/main" id="{7CBB74F1-FF8C-489F-9984-FEC5F6E46A05}"/>
            </a:ext>
          </a:extLst>
        </xdr:cNvPr>
        <xdr:cNvCxnSpPr/>
      </xdr:nvCxnSpPr>
      <xdr:spPr>
        <a:xfrm flipV="1">
          <a:off x="12814300" y="6041390"/>
          <a:ext cx="889000" cy="91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115587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056CBC6E-131C-4C84-A8EC-86BE9832E234}"/>
            </a:ext>
          </a:extLst>
        </xdr:cNvPr>
        <xdr:cNvSpPr txBox="1"/>
      </xdr:nvSpPr>
      <xdr:spPr>
        <a:xfrm>
          <a:off x="152660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115587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9D8B1E19-9431-477F-921E-8549546DFCDE}"/>
            </a:ext>
          </a:extLst>
        </xdr:cNvPr>
        <xdr:cNvSpPr txBox="1"/>
      </xdr:nvSpPr>
      <xdr:spPr>
        <a:xfrm>
          <a:off x="143897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116857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A9DD0794-CF22-4CDB-9099-5A48CF666699}"/>
            </a:ext>
          </a:extLst>
        </xdr:cNvPr>
        <xdr:cNvSpPr txBox="1"/>
      </xdr:nvSpPr>
      <xdr:spPr>
        <a:xfrm>
          <a:off x="13500744"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25EAC0AE-8B85-4B2C-AE0A-3525178C0C31}"/>
            </a:ext>
          </a:extLst>
        </xdr:cNvPr>
        <xdr:cNvSpPr txBox="1"/>
      </xdr:nvSpPr>
      <xdr:spPr>
        <a:xfrm>
          <a:off x="12611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111777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3FE3EB98-CA6B-4F16-B03B-1028FCB64D9A}"/>
            </a:ext>
          </a:extLst>
        </xdr:cNvPr>
        <xdr:cNvSpPr txBox="1"/>
      </xdr:nvSpPr>
      <xdr:spPr>
        <a:xfrm>
          <a:off x="15266044" y="576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110507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7AC4AA00-719C-4F08-BBD7-657008A1A1EF}"/>
            </a:ext>
          </a:extLst>
        </xdr:cNvPr>
        <xdr:cNvSpPr txBox="1"/>
      </xdr:nvSpPr>
      <xdr:spPr>
        <a:xfrm>
          <a:off x="14389744" y="576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107967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A6F4BF46-6B37-4F50-B4DF-5C9EC31C2CC0}"/>
            </a:ext>
          </a:extLst>
        </xdr:cNvPr>
        <xdr:cNvSpPr txBox="1"/>
      </xdr:nvSpPr>
      <xdr:spPr>
        <a:xfrm>
          <a:off x="13500744" y="5765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143527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22AE89AB-4EEA-4256-B510-092E0C5EF2A1}"/>
            </a:ext>
          </a:extLst>
        </xdr:cNvPr>
        <xdr:cNvSpPr txBox="1"/>
      </xdr:nvSpPr>
      <xdr:spPr>
        <a:xfrm>
          <a:off x="12611744" y="700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FF78ADD0-06BB-4B04-896D-C2B5A4BF807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5FCAD5B7-3D15-4750-9A30-7F9CFF004BE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A0D94DE2-35E9-40F0-A395-283C19981A0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D1FD0CAD-1EC2-49F1-855F-67B8679E8B7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36F67C6E-9084-4D8F-9589-D8D9E93A159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4C398C28-2CB6-4CF4-BFFC-A320CB9F4B5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3AE15B9C-A87E-4AEA-91E0-74554F86A83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85AA95EE-DFA9-44EF-A8C1-0130981478D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F32C6A4-72AF-4AC0-95C1-96F5A66D87B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B6EEBFC4-ABC9-41AC-86D5-85244BAF0A4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60E9DA18-990E-420F-8834-7D929B6C428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F288763F-E61F-4CA7-A83A-2B2ABCD64A48}"/>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123D237F-B124-4639-8C9F-CCAF7AFF810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9BF0575C-53B9-4527-BD8D-BD88E7A049DA}"/>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E1AA04A9-8D34-48E9-92D0-77AD2C941B2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C2445454-AE2B-4360-B4D3-5DEAC53D8059}"/>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B7135534-6025-4F3F-86AE-4A229336FF6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D0946FA7-A330-4B4E-85B4-FEAAE238D373}"/>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A4D92469-0AD7-4B12-8776-965677254A89}"/>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5FDA9984-C21F-4CC8-B236-DA1DEF9D0A45}"/>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42EE951C-495B-470D-807D-5B9646C5428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49F6A39B-7D1D-4DE5-ACB4-2DF2274CEFC6}"/>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EA564242-32A4-4321-9114-F4B84B656D8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6528D73F-7186-4925-9E2D-AC89F21E814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6CF354B6-E799-47E1-8A93-C962880A428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653ACB6F-636D-4F71-9B44-67A8E4B579C8}"/>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E215E734-5BCB-4DE5-BB49-0E000316E366}"/>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1897BF76-E640-4059-A09C-F27808EE92D7}"/>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480304EA-4BE9-4915-8E6B-BE2346F7CD02}"/>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8BB5BB28-EAA8-40D5-AC18-C9A89ECC0D59}"/>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9ADA70EF-F4A3-46B3-B74A-323F61041E8A}"/>
            </a:ext>
          </a:extLst>
        </xdr:cNvPr>
        <xdr:cNvSpPr txBox="1"/>
      </xdr:nvSpPr>
      <xdr:spPr>
        <a:xfrm>
          <a:off x="22199600" y="6618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8E6A5F30-A204-4EE6-B808-CCEAFC240F2D}"/>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A31C67D6-8F0C-4D99-B031-C6A824A62056}"/>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F0659B8B-296C-4D35-A268-A72935743774}"/>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82550</xdr:rowOff>
    </xdr:from>
    <xdr:to>
      <xdr:col>102</xdr:col>
      <xdr:colOff>165100</xdr:colOff>
      <xdr:row>40</xdr:row>
      <xdr:rowOff>12700</xdr:rowOff>
    </xdr:to>
    <xdr:sp macro="" textlink="">
      <xdr:nvSpPr>
        <xdr:cNvPr id="490" name="フローチャート: 判断 489">
          <a:extLst>
            <a:ext uri="{FF2B5EF4-FFF2-40B4-BE49-F238E27FC236}">
              <a16:creationId xmlns:a16="http://schemas.microsoft.com/office/drawing/2014/main" id="{01C39432-9AF3-4CE1-8A86-B125D014F8BC}"/>
            </a:ext>
          </a:extLst>
        </xdr:cNvPr>
        <xdr:cNvSpPr/>
      </xdr:nvSpPr>
      <xdr:spPr>
        <a:xfrm>
          <a:off x="19494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15603</xdr:rowOff>
    </xdr:from>
    <xdr:to>
      <xdr:col>98</xdr:col>
      <xdr:colOff>38100</xdr:colOff>
      <xdr:row>38</xdr:row>
      <xdr:rowOff>117203</xdr:rowOff>
    </xdr:to>
    <xdr:sp macro="" textlink="">
      <xdr:nvSpPr>
        <xdr:cNvPr id="491" name="フローチャート: 判断 490">
          <a:extLst>
            <a:ext uri="{FF2B5EF4-FFF2-40B4-BE49-F238E27FC236}">
              <a16:creationId xmlns:a16="http://schemas.microsoft.com/office/drawing/2014/main" id="{82BEFE02-5B6E-4810-B757-7042AEAC4A4F}"/>
            </a:ext>
          </a:extLst>
        </xdr:cNvPr>
        <xdr:cNvSpPr/>
      </xdr:nvSpPr>
      <xdr:spPr>
        <a:xfrm>
          <a:off x="18605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7F50265B-36C0-44E9-BF47-B7D4A8FBAF4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5C4080F1-5594-44C0-8618-773E518BEA0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1AC95DF6-3C2D-45D3-8300-E04AD18319A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77FFAD45-1BC5-4D76-8B56-EF6A0EEE615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5C0FC596-1949-4D4F-BDDC-06E1B3E01A4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131536</xdr:rowOff>
    </xdr:from>
    <xdr:to>
      <xdr:col>116</xdr:col>
      <xdr:colOff>114300</xdr:colOff>
      <xdr:row>38</xdr:row>
      <xdr:rowOff>61686</xdr:rowOff>
    </xdr:to>
    <xdr:sp macro="" textlink="">
      <xdr:nvSpPr>
        <xdr:cNvPr id="497" name="楕円 496">
          <a:extLst>
            <a:ext uri="{FF2B5EF4-FFF2-40B4-BE49-F238E27FC236}">
              <a16:creationId xmlns:a16="http://schemas.microsoft.com/office/drawing/2014/main" id="{92962380-41C9-4C79-90AC-D64FFBA37989}"/>
            </a:ext>
          </a:extLst>
        </xdr:cNvPr>
        <xdr:cNvSpPr/>
      </xdr:nvSpPr>
      <xdr:spPr>
        <a:xfrm>
          <a:off x="221107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154413</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B430B261-37A4-449D-930F-38E3410A34CA}"/>
            </a:ext>
          </a:extLst>
        </xdr:cNvPr>
        <xdr:cNvSpPr txBox="1"/>
      </xdr:nvSpPr>
      <xdr:spPr>
        <a:xfrm>
          <a:off x="22199600" y="632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142966</xdr:rowOff>
    </xdr:from>
    <xdr:to>
      <xdr:col>112</xdr:col>
      <xdr:colOff>38100</xdr:colOff>
      <xdr:row>38</xdr:row>
      <xdr:rowOff>73116</xdr:rowOff>
    </xdr:to>
    <xdr:sp macro="" textlink="">
      <xdr:nvSpPr>
        <xdr:cNvPr id="499" name="楕円 498">
          <a:extLst>
            <a:ext uri="{FF2B5EF4-FFF2-40B4-BE49-F238E27FC236}">
              <a16:creationId xmlns:a16="http://schemas.microsoft.com/office/drawing/2014/main" id="{A6ACC642-3C13-4B8F-8807-B5ADBF19BDFF}"/>
            </a:ext>
          </a:extLst>
        </xdr:cNvPr>
        <xdr:cNvSpPr/>
      </xdr:nvSpPr>
      <xdr:spPr>
        <a:xfrm>
          <a:off x="212725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10885</xdr:rowOff>
    </xdr:from>
    <xdr:to>
      <xdr:col>116</xdr:col>
      <xdr:colOff>63500</xdr:colOff>
      <xdr:row>38</xdr:row>
      <xdr:rowOff>22316</xdr:rowOff>
    </xdr:to>
    <xdr:cxnSp macro="">
      <xdr:nvCxnSpPr>
        <xdr:cNvPr id="500" name="直線コネクタ 499">
          <a:extLst>
            <a:ext uri="{FF2B5EF4-FFF2-40B4-BE49-F238E27FC236}">
              <a16:creationId xmlns:a16="http://schemas.microsoft.com/office/drawing/2014/main" id="{19696041-EC5A-4AF5-8EBF-4CA24AC7E438}"/>
            </a:ext>
          </a:extLst>
        </xdr:cNvPr>
        <xdr:cNvCxnSpPr/>
      </xdr:nvCxnSpPr>
      <xdr:spPr>
        <a:xfrm flipV="1">
          <a:off x="21323300" y="652598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77651</xdr:rowOff>
    </xdr:from>
    <xdr:to>
      <xdr:col>107</xdr:col>
      <xdr:colOff>101600</xdr:colOff>
      <xdr:row>37</xdr:row>
      <xdr:rowOff>7801</xdr:rowOff>
    </xdr:to>
    <xdr:sp macro="" textlink="">
      <xdr:nvSpPr>
        <xdr:cNvPr id="501" name="楕円 500">
          <a:extLst>
            <a:ext uri="{FF2B5EF4-FFF2-40B4-BE49-F238E27FC236}">
              <a16:creationId xmlns:a16="http://schemas.microsoft.com/office/drawing/2014/main" id="{F8A281BE-13BA-4580-9897-7D77E2C87B58}"/>
            </a:ext>
          </a:extLst>
        </xdr:cNvPr>
        <xdr:cNvSpPr/>
      </xdr:nvSpPr>
      <xdr:spPr>
        <a:xfrm>
          <a:off x="203835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128451</xdr:rowOff>
    </xdr:from>
    <xdr:to>
      <xdr:col>111</xdr:col>
      <xdr:colOff>177800</xdr:colOff>
      <xdr:row>38</xdr:row>
      <xdr:rowOff>22316</xdr:rowOff>
    </xdr:to>
    <xdr:cxnSp macro="">
      <xdr:nvCxnSpPr>
        <xdr:cNvPr id="502" name="直線コネクタ 501">
          <a:extLst>
            <a:ext uri="{FF2B5EF4-FFF2-40B4-BE49-F238E27FC236}">
              <a16:creationId xmlns:a16="http://schemas.microsoft.com/office/drawing/2014/main" id="{02E41600-F9ED-4450-BE6A-8BE155A4115C}"/>
            </a:ext>
          </a:extLst>
        </xdr:cNvPr>
        <xdr:cNvCxnSpPr/>
      </xdr:nvCxnSpPr>
      <xdr:spPr>
        <a:xfrm>
          <a:off x="20434300" y="6300651"/>
          <a:ext cx="889000" cy="23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147864</xdr:rowOff>
    </xdr:from>
    <xdr:to>
      <xdr:col>102</xdr:col>
      <xdr:colOff>165100</xdr:colOff>
      <xdr:row>38</xdr:row>
      <xdr:rowOff>78014</xdr:rowOff>
    </xdr:to>
    <xdr:sp macro="" textlink="">
      <xdr:nvSpPr>
        <xdr:cNvPr id="503" name="楕円 502">
          <a:extLst>
            <a:ext uri="{FF2B5EF4-FFF2-40B4-BE49-F238E27FC236}">
              <a16:creationId xmlns:a16="http://schemas.microsoft.com/office/drawing/2014/main" id="{DC361731-70A1-4B7C-89FC-EBB6C09B7E68}"/>
            </a:ext>
          </a:extLst>
        </xdr:cNvPr>
        <xdr:cNvSpPr/>
      </xdr:nvSpPr>
      <xdr:spPr>
        <a:xfrm>
          <a:off x="19494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128451</xdr:rowOff>
    </xdr:from>
    <xdr:to>
      <xdr:col>107</xdr:col>
      <xdr:colOff>50800</xdr:colOff>
      <xdr:row>38</xdr:row>
      <xdr:rowOff>27215</xdr:rowOff>
    </xdr:to>
    <xdr:cxnSp macro="">
      <xdr:nvCxnSpPr>
        <xdr:cNvPr id="504" name="直線コネクタ 503">
          <a:extLst>
            <a:ext uri="{FF2B5EF4-FFF2-40B4-BE49-F238E27FC236}">
              <a16:creationId xmlns:a16="http://schemas.microsoft.com/office/drawing/2014/main" id="{DDBD880B-E029-455E-806B-19B8BFFF97BA}"/>
            </a:ext>
          </a:extLst>
        </xdr:cNvPr>
        <xdr:cNvCxnSpPr/>
      </xdr:nvCxnSpPr>
      <xdr:spPr>
        <a:xfrm flipV="1">
          <a:off x="19545300" y="6300651"/>
          <a:ext cx="889000" cy="24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25400</xdr:rowOff>
    </xdr:from>
    <xdr:to>
      <xdr:col>98</xdr:col>
      <xdr:colOff>38100</xdr:colOff>
      <xdr:row>39</xdr:row>
      <xdr:rowOff>127000</xdr:rowOff>
    </xdr:to>
    <xdr:sp macro="" textlink="">
      <xdr:nvSpPr>
        <xdr:cNvPr id="505" name="楕円 504">
          <a:extLst>
            <a:ext uri="{FF2B5EF4-FFF2-40B4-BE49-F238E27FC236}">
              <a16:creationId xmlns:a16="http://schemas.microsoft.com/office/drawing/2014/main" id="{C37EB537-BC13-402C-9BCA-EBBF776927D3}"/>
            </a:ext>
          </a:extLst>
        </xdr:cNvPr>
        <xdr:cNvSpPr/>
      </xdr:nvSpPr>
      <xdr:spPr>
        <a:xfrm>
          <a:off x="18605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27215</xdr:rowOff>
    </xdr:from>
    <xdr:to>
      <xdr:col>102</xdr:col>
      <xdr:colOff>114300</xdr:colOff>
      <xdr:row>39</xdr:row>
      <xdr:rowOff>76200</xdr:rowOff>
    </xdr:to>
    <xdr:cxnSp macro="">
      <xdr:nvCxnSpPr>
        <xdr:cNvPr id="506" name="直線コネクタ 505">
          <a:extLst>
            <a:ext uri="{FF2B5EF4-FFF2-40B4-BE49-F238E27FC236}">
              <a16:creationId xmlns:a16="http://schemas.microsoft.com/office/drawing/2014/main" id="{9E63C4A1-AB68-4A86-A1B5-4817903BE279}"/>
            </a:ext>
          </a:extLst>
        </xdr:cNvPr>
        <xdr:cNvCxnSpPr/>
      </xdr:nvCxnSpPr>
      <xdr:spPr>
        <a:xfrm flipV="1">
          <a:off x="18656300" y="6542315"/>
          <a:ext cx="889000" cy="22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38117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4726FD8F-7948-4659-A436-4BF6AC4D1B38}"/>
            </a:ext>
          </a:extLst>
        </xdr:cNvPr>
        <xdr:cNvSpPr txBox="1"/>
      </xdr:nvSpPr>
      <xdr:spPr>
        <a:xfrm>
          <a:off x="21075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24872524-7686-44D2-B519-B22203B45ED9}"/>
            </a:ext>
          </a:extLst>
        </xdr:cNvPr>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3827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D0ABD565-EE6B-4F4A-90E0-AEEE8EB9DCB3}"/>
            </a:ext>
          </a:extLst>
        </xdr:cNvPr>
        <xdr:cNvSpPr txBox="1"/>
      </xdr:nvSpPr>
      <xdr:spPr>
        <a:xfrm>
          <a:off x="19310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133730</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D0EFD717-EFE4-4606-996D-A1139B4F403E}"/>
            </a:ext>
          </a:extLst>
        </xdr:cNvPr>
        <xdr:cNvSpPr txBox="1"/>
      </xdr:nvSpPr>
      <xdr:spPr>
        <a:xfrm>
          <a:off x="18421427" y="630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89643</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F2BE7F46-51E1-400A-9087-A4800E452DF7}"/>
            </a:ext>
          </a:extLst>
        </xdr:cNvPr>
        <xdr:cNvSpPr txBox="1"/>
      </xdr:nvSpPr>
      <xdr:spPr>
        <a:xfrm>
          <a:off x="21075727" y="626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24328</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F5916F24-A26D-4D03-A805-84999BC023C5}"/>
            </a:ext>
          </a:extLst>
        </xdr:cNvPr>
        <xdr:cNvSpPr txBox="1"/>
      </xdr:nvSpPr>
      <xdr:spPr>
        <a:xfrm>
          <a:off x="20199427" y="602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94541</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79A40E9F-C8BD-441D-A04B-D606A059F44D}"/>
            </a:ext>
          </a:extLst>
        </xdr:cNvPr>
        <xdr:cNvSpPr txBox="1"/>
      </xdr:nvSpPr>
      <xdr:spPr>
        <a:xfrm>
          <a:off x="19310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118127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3C888860-84FF-4C34-8FFF-B2A44F160A68}"/>
            </a:ext>
          </a:extLst>
        </xdr:cNvPr>
        <xdr:cNvSpPr txBox="1"/>
      </xdr:nvSpPr>
      <xdr:spPr>
        <a:xfrm>
          <a:off x="18421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68DCBEE4-7C4E-4874-8C14-0185D667032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57BDF58A-EB0F-4B18-952D-8A14E309581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09C6983B-247A-49B4-8960-13DA3E392CE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B64BE454-2F00-4967-A578-CF8CC26CCBD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EE11DA97-1775-4495-B2E6-6DED462C245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A350601D-A04B-4C4A-8368-20C5AF99166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7B5FF588-D9B9-4D76-BBAA-50BB987DB69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0A4B9C1B-A5CE-4326-B6B2-98E0B4BB5A5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36B71B4B-D382-4B31-AABE-673CA29F556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E4D8E6B6-4922-4231-8AF2-278FC1A5E08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6CCEB8CD-D4A7-48BF-9EF2-53A0C5CB51A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9A5DBB8C-DA3D-4077-A421-6DB5D4DAD27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134113AA-FE8B-42F6-B769-11AEA024740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FAF67926-E76B-450B-98B1-DCC4FCD7973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A96EBBEE-8D32-4704-9AD6-8583C550720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0499A775-6B9B-463E-9E6C-AD696708805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CA7EC041-E987-4C47-A763-C380C3938AE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96117512-436F-4317-B1C2-269EB67E5D6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36C53A51-BEDA-49D8-961E-CD29D6C964D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DFC62707-3FB2-46AC-9EE0-64332E284A1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AB2B2C22-6F1B-436E-A10D-49770F10D32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BF3AD8A4-73B6-495E-9060-0DD47F627DA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1209403E-D329-41CE-9862-765139F0348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0C417B7B-C4B0-4E28-8C8C-01F36D8AE0C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7A2D5D1E-D085-44FC-9EFD-B9727DE43796}"/>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1B4C1159-0822-45D4-9B4F-7521D73C27C6}"/>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B8117B77-0E80-45AD-9E96-B668C679F17D}"/>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D777714B-8585-4DB4-BEEB-B5683183DD7F}"/>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E6B8CEF0-75AD-4EE3-90F5-76EE7CB7CB1C}"/>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99BB1759-F658-4020-BC8C-7B81C6064F6B}"/>
            </a:ext>
          </a:extLst>
        </xdr:cNvPr>
        <xdr:cNvSpPr txBox="1"/>
      </xdr:nvSpPr>
      <xdr:spPr>
        <a:xfrm>
          <a:off x="16357600" y="1018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D830BD78-FE48-4AE0-9336-5ABF6B7A5FBA}"/>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FE55AEF6-3503-4931-8979-24351D1369C1}"/>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E6FDFD55-9F80-482A-8201-3637BC2E2F7D}"/>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8" name="フローチャート: 判断 547">
          <a:extLst>
            <a:ext uri="{FF2B5EF4-FFF2-40B4-BE49-F238E27FC236}">
              <a16:creationId xmlns:a16="http://schemas.microsoft.com/office/drawing/2014/main" id="{45E3B8C4-3099-4629-BD3E-5879B4ADCCE5}"/>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49" name="フローチャート: 判断 548">
          <a:extLst>
            <a:ext uri="{FF2B5EF4-FFF2-40B4-BE49-F238E27FC236}">
              <a16:creationId xmlns:a16="http://schemas.microsoft.com/office/drawing/2014/main" id="{F9C0FA08-E38F-447D-B709-D12140901FC2}"/>
            </a:ext>
          </a:extLst>
        </xdr:cNvPr>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FB819D0-B24A-44C2-A59D-663BAB069A5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E4BB7BD9-7CCD-4F36-ACB6-7F6A13965AE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C2FBC862-FF90-459F-BEFF-80786AF9C26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4A44A2E7-DD1C-49D3-98C6-A7DAE20F17D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1498587-9B16-4FF4-B83A-1938EC72C23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69215</xdr:rowOff>
    </xdr:from>
    <xdr:to>
      <xdr:col>85</xdr:col>
      <xdr:colOff>177800</xdr:colOff>
      <xdr:row>62</xdr:row>
      <xdr:rowOff>170815</xdr:rowOff>
    </xdr:to>
    <xdr:sp macro="" textlink="">
      <xdr:nvSpPr>
        <xdr:cNvPr id="555" name="楕円 554">
          <a:extLst>
            <a:ext uri="{FF2B5EF4-FFF2-40B4-BE49-F238E27FC236}">
              <a16:creationId xmlns:a16="http://schemas.microsoft.com/office/drawing/2014/main" id="{03360878-FF18-4FC1-8F8C-AD0F25F4C090}"/>
            </a:ext>
          </a:extLst>
        </xdr:cNvPr>
        <xdr:cNvSpPr/>
      </xdr:nvSpPr>
      <xdr:spPr>
        <a:xfrm>
          <a:off x="162687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47642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D093E6CC-90C1-4465-975B-FE27CC48E301}"/>
            </a:ext>
          </a:extLst>
        </xdr:cNvPr>
        <xdr:cNvSpPr txBox="1"/>
      </xdr:nvSpPr>
      <xdr:spPr>
        <a:xfrm>
          <a:off x="16357600"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46355</xdr:rowOff>
    </xdr:from>
    <xdr:to>
      <xdr:col>81</xdr:col>
      <xdr:colOff>101600</xdr:colOff>
      <xdr:row>62</xdr:row>
      <xdr:rowOff>147955</xdr:rowOff>
    </xdr:to>
    <xdr:sp macro="" textlink="">
      <xdr:nvSpPr>
        <xdr:cNvPr id="557" name="楕円 556">
          <a:extLst>
            <a:ext uri="{FF2B5EF4-FFF2-40B4-BE49-F238E27FC236}">
              <a16:creationId xmlns:a16="http://schemas.microsoft.com/office/drawing/2014/main" id="{59A2B027-70F3-4F4F-BC13-7F5285740999}"/>
            </a:ext>
          </a:extLst>
        </xdr:cNvPr>
        <xdr:cNvSpPr/>
      </xdr:nvSpPr>
      <xdr:spPr>
        <a:xfrm>
          <a:off x="15430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97155</xdr:rowOff>
    </xdr:from>
    <xdr:to>
      <xdr:col>85</xdr:col>
      <xdr:colOff>127000</xdr:colOff>
      <xdr:row>62</xdr:row>
      <xdr:rowOff>120015</xdr:rowOff>
    </xdr:to>
    <xdr:cxnSp macro="">
      <xdr:nvCxnSpPr>
        <xdr:cNvPr id="558" name="直線コネクタ 557">
          <a:extLst>
            <a:ext uri="{FF2B5EF4-FFF2-40B4-BE49-F238E27FC236}">
              <a16:creationId xmlns:a16="http://schemas.microsoft.com/office/drawing/2014/main" id="{F9B93246-FFD7-4479-95E4-0AC9B2272C39}"/>
            </a:ext>
          </a:extLst>
        </xdr:cNvPr>
        <xdr:cNvCxnSpPr/>
      </xdr:nvCxnSpPr>
      <xdr:spPr>
        <a:xfrm>
          <a:off x="15481300" y="107270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21590</xdr:rowOff>
    </xdr:from>
    <xdr:to>
      <xdr:col>76</xdr:col>
      <xdr:colOff>165100</xdr:colOff>
      <xdr:row>62</xdr:row>
      <xdr:rowOff>123190</xdr:rowOff>
    </xdr:to>
    <xdr:sp macro="" textlink="">
      <xdr:nvSpPr>
        <xdr:cNvPr id="559" name="楕円 558">
          <a:extLst>
            <a:ext uri="{FF2B5EF4-FFF2-40B4-BE49-F238E27FC236}">
              <a16:creationId xmlns:a16="http://schemas.microsoft.com/office/drawing/2014/main" id="{14E49A04-BA3F-4B3D-9CDB-596F1F3C7C53}"/>
            </a:ext>
          </a:extLst>
        </xdr:cNvPr>
        <xdr:cNvSpPr/>
      </xdr:nvSpPr>
      <xdr:spPr>
        <a:xfrm>
          <a:off x="14541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72390</xdr:rowOff>
    </xdr:from>
    <xdr:to>
      <xdr:col>81</xdr:col>
      <xdr:colOff>50800</xdr:colOff>
      <xdr:row>62</xdr:row>
      <xdr:rowOff>97155</xdr:rowOff>
    </xdr:to>
    <xdr:cxnSp macro="">
      <xdr:nvCxnSpPr>
        <xdr:cNvPr id="560" name="直線コネクタ 559">
          <a:extLst>
            <a:ext uri="{FF2B5EF4-FFF2-40B4-BE49-F238E27FC236}">
              <a16:creationId xmlns:a16="http://schemas.microsoft.com/office/drawing/2014/main" id="{BAB1D776-B074-48EE-A02A-255C90BF4C4D}"/>
            </a:ext>
          </a:extLst>
        </xdr:cNvPr>
        <xdr:cNvCxnSpPr/>
      </xdr:nvCxnSpPr>
      <xdr:spPr>
        <a:xfrm>
          <a:off x="14592300" y="107022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19685</xdr:rowOff>
    </xdr:from>
    <xdr:to>
      <xdr:col>72</xdr:col>
      <xdr:colOff>38100</xdr:colOff>
      <xdr:row>62</xdr:row>
      <xdr:rowOff>121285</xdr:rowOff>
    </xdr:to>
    <xdr:sp macro="" textlink="">
      <xdr:nvSpPr>
        <xdr:cNvPr id="561" name="楕円 560">
          <a:extLst>
            <a:ext uri="{FF2B5EF4-FFF2-40B4-BE49-F238E27FC236}">
              <a16:creationId xmlns:a16="http://schemas.microsoft.com/office/drawing/2014/main" id="{758895EB-984D-457D-9949-5D5EB94C260D}"/>
            </a:ext>
          </a:extLst>
        </xdr:cNvPr>
        <xdr:cNvSpPr/>
      </xdr:nvSpPr>
      <xdr:spPr>
        <a:xfrm>
          <a:off x="13652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70485</xdr:rowOff>
    </xdr:from>
    <xdr:to>
      <xdr:col>76</xdr:col>
      <xdr:colOff>114300</xdr:colOff>
      <xdr:row>62</xdr:row>
      <xdr:rowOff>72390</xdr:rowOff>
    </xdr:to>
    <xdr:cxnSp macro="">
      <xdr:nvCxnSpPr>
        <xdr:cNvPr id="562" name="直線コネクタ 561">
          <a:extLst>
            <a:ext uri="{FF2B5EF4-FFF2-40B4-BE49-F238E27FC236}">
              <a16:creationId xmlns:a16="http://schemas.microsoft.com/office/drawing/2014/main" id="{6F6BF596-2FE9-4C85-B056-5E22DD473567}"/>
            </a:ext>
          </a:extLst>
        </xdr:cNvPr>
        <xdr:cNvCxnSpPr/>
      </xdr:nvCxnSpPr>
      <xdr:spPr>
        <a:xfrm>
          <a:off x="13703300" y="107003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2540</xdr:rowOff>
    </xdr:from>
    <xdr:to>
      <xdr:col>67</xdr:col>
      <xdr:colOff>101600</xdr:colOff>
      <xdr:row>62</xdr:row>
      <xdr:rowOff>104140</xdr:rowOff>
    </xdr:to>
    <xdr:sp macro="" textlink="">
      <xdr:nvSpPr>
        <xdr:cNvPr id="563" name="楕円 562">
          <a:extLst>
            <a:ext uri="{FF2B5EF4-FFF2-40B4-BE49-F238E27FC236}">
              <a16:creationId xmlns:a16="http://schemas.microsoft.com/office/drawing/2014/main" id="{8EC2A163-D0BA-4393-971F-756F3F3AAB6A}"/>
            </a:ext>
          </a:extLst>
        </xdr:cNvPr>
        <xdr:cNvSpPr/>
      </xdr:nvSpPr>
      <xdr:spPr>
        <a:xfrm>
          <a:off x="12763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53340</xdr:rowOff>
    </xdr:from>
    <xdr:to>
      <xdr:col>71</xdr:col>
      <xdr:colOff>177800</xdr:colOff>
      <xdr:row>62</xdr:row>
      <xdr:rowOff>70485</xdr:rowOff>
    </xdr:to>
    <xdr:cxnSp macro="">
      <xdr:nvCxnSpPr>
        <xdr:cNvPr id="564" name="直線コネクタ 563">
          <a:extLst>
            <a:ext uri="{FF2B5EF4-FFF2-40B4-BE49-F238E27FC236}">
              <a16:creationId xmlns:a16="http://schemas.microsoft.com/office/drawing/2014/main" id="{904D76E5-F27A-4843-9C17-1C1F081B9D57}"/>
            </a:ext>
          </a:extLst>
        </xdr:cNvPr>
        <xdr:cNvCxnSpPr/>
      </xdr:nvCxnSpPr>
      <xdr:spPr>
        <a:xfrm>
          <a:off x="12814300" y="106832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5" name="n_1aveValue【学校施設】&#10;有形固定資産減価償却率">
          <a:extLst>
            <a:ext uri="{FF2B5EF4-FFF2-40B4-BE49-F238E27FC236}">
              <a16:creationId xmlns:a16="http://schemas.microsoft.com/office/drawing/2014/main" id="{F452E619-9329-4F37-8F93-52F23BDC5440}"/>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66" name="n_2aveValue【学校施設】&#10;有形固定資産減価償却率">
          <a:extLst>
            <a:ext uri="{FF2B5EF4-FFF2-40B4-BE49-F238E27FC236}">
              <a16:creationId xmlns:a16="http://schemas.microsoft.com/office/drawing/2014/main" id="{13D75815-7892-4005-AFC2-6E20C752358C}"/>
            </a:ext>
          </a:extLst>
        </xdr:cNvPr>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67" name="n_3aveValue【学校施設】&#10;有形固定資産減価償却率">
          <a:extLst>
            <a:ext uri="{FF2B5EF4-FFF2-40B4-BE49-F238E27FC236}">
              <a16:creationId xmlns:a16="http://schemas.microsoft.com/office/drawing/2014/main" id="{C12BFAA4-1ED9-4E7F-86CD-3D44A14C216C}"/>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568" name="n_4aveValue【学校施設】&#10;有形固定資産減価償却率">
          <a:extLst>
            <a:ext uri="{FF2B5EF4-FFF2-40B4-BE49-F238E27FC236}">
              <a16:creationId xmlns:a16="http://schemas.microsoft.com/office/drawing/2014/main" id="{2FE2B96F-0320-4C32-BFF0-CDF1D5B4F218}"/>
            </a:ext>
          </a:extLst>
        </xdr:cNvPr>
        <xdr:cNvSpPr txBox="1"/>
      </xdr:nvSpPr>
      <xdr:spPr>
        <a:xfrm>
          <a:off x="12611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139082</xdr:rowOff>
    </xdr:from>
    <xdr:ext cx="405111" cy="259045"/>
    <xdr:sp macro="" textlink="">
      <xdr:nvSpPr>
        <xdr:cNvPr id="569" name="n_1mainValue【学校施設】&#10;有形固定資産減価償却率">
          <a:extLst>
            <a:ext uri="{FF2B5EF4-FFF2-40B4-BE49-F238E27FC236}">
              <a16:creationId xmlns:a16="http://schemas.microsoft.com/office/drawing/2014/main" id="{6598478C-8869-4B71-8915-BE186911EAC6}"/>
            </a:ext>
          </a:extLst>
        </xdr:cNvPr>
        <xdr:cNvSpPr txBox="1"/>
      </xdr:nvSpPr>
      <xdr:spPr>
        <a:xfrm>
          <a:off x="152660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114317</xdr:rowOff>
    </xdr:from>
    <xdr:ext cx="405111" cy="259045"/>
    <xdr:sp macro="" textlink="">
      <xdr:nvSpPr>
        <xdr:cNvPr id="570" name="n_2mainValue【学校施設】&#10;有形固定資産減価償却率">
          <a:extLst>
            <a:ext uri="{FF2B5EF4-FFF2-40B4-BE49-F238E27FC236}">
              <a16:creationId xmlns:a16="http://schemas.microsoft.com/office/drawing/2014/main" id="{89EADDD6-526E-413B-96C9-7625A83E41BD}"/>
            </a:ext>
          </a:extLst>
        </xdr:cNvPr>
        <xdr:cNvSpPr txBox="1"/>
      </xdr:nvSpPr>
      <xdr:spPr>
        <a:xfrm>
          <a:off x="143897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112412</xdr:rowOff>
    </xdr:from>
    <xdr:ext cx="405111" cy="259045"/>
    <xdr:sp macro="" textlink="">
      <xdr:nvSpPr>
        <xdr:cNvPr id="571" name="n_3mainValue【学校施設】&#10;有形固定資産減価償却率">
          <a:extLst>
            <a:ext uri="{FF2B5EF4-FFF2-40B4-BE49-F238E27FC236}">
              <a16:creationId xmlns:a16="http://schemas.microsoft.com/office/drawing/2014/main" id="{DC52DE59-2DC3-4DF6-B7AC-09B25718223E}"/>
            </a:ext>
          </a:extLst>
        </xdr:cNvPr>
        <xdr:cNvSpPr txBox="1"/>
      </xdr:nvSpPr>
      <xdr:spPr>
        <a:xfrm>
          <a:off x="13500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95267</xdr:rowOff>
    </xdr:from>
    <xdr:ext cx="405111" cy="259045"/>
    <xdr:sp macro="" textlink="">
      <xdr:nvSpPr>
        <xdr:cNvPr id="572" name="n_4mainValue【学校施設】&#10;有形固定資産減価償却率">
          <a:extLst>
            <a:ext uri="{FF2B5EF4-FFF2-40B4-BE49-F238E27FC236}">
              <a16:creationId xmlns:a16="http://schemas.microsoft.com/office/drawing/2014/main" id="{0E00A30B-FF06-4112-9ED6-AFF4D5620832}"/>
            </a:ext>
          </a:extLst>
        </xdr:cNvPr>
        <xdr:cNvSpPr txBox="1"/>
      </xdr:nvSpPr>
      <xdr:spPr>
        <a:xfrm>
          <a:off x="126117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B6BC0F3E-BBEC-4106-9C87-91B73ED8070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DC9F7016-A8C3-4776-8CBD-FB8AAC0923A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3C45156D-7C66-405E-BB21-95B0EBD3068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E864ADA0-95E3-43DE-B127-CBA6B48C7B0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CFFFF8A7-9736-4ECF-A756-CF53A74E678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58D58103-7A55-4ED7-AA34-E0F7BB37C88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C69A0B62-0C73-417A-A663-20D024569BA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81F5A05A-2709-4E9E-A0D3-9678369AF1A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D906C99A-1B84-44F0-A488-3F182DB9A98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280D7D4B-117D-443A-860A-B3F550C846D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526B566A-CAC5-4097-9C5F-F8F185DB906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6F7520B7-6925-4436-87DD-60E3F12B5A6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FF40D4D5-19EF-47A4-8D66-678940F4797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87E75154-BA9C-4D8D-BABE-EB10F7F05A9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C857344A-20D5-4566-BD00-B0A8CBF8800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CE6DAC0E-935D-441D-AE45-A7AC7F1A268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C57F08FB-D96B-4D43-9A95-F038F742627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4C0E5153-43F0-4191-A21E-7ED8ABA6338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1EB18D98-3566-41B3-A3C4-672719FB578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DD477A99-A56E-4FC9-AACD-3838053E50D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723EA427-590A-4777-8D4B-E74F5B673C5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32EB05B0-FF25-4E8A-AE9E-1A5A2B69547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CCADE67C-123B-4981-89FC-8F51D003479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10AAA4FB-90E7-42EA-9224-DDCC539D06A9}"/>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6D8BFAF6-78C7-4C25-BABE-ABD89A624C18}"/>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F1AD038D-3641-4D8E-A46D-CC7E51664987}"/>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06F46F17-E41D-43C5-BD2A-32766F59259A}"/>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D21E6F4F-E293-422D-8498-64BD0A7DEF4F}"/>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601" name="【学校施設】&#10;一人当たり面積平均値テキスト">
          <a:extLst>
            <a:ext uri="{FF2B5EF4-FFF2-40B4-BE49-F238E27FC236}">
              <a16:creationId xmlns:a16="http://schemas.microsoft.com/office/drawing/2014/main" id="{C5E1D857-BD93-40F6-A25A-EBDECCB4FA95}"/>
            </a:ext>
          </a:extLst>
        </xdr:cNvPr>
        <xdr:cNvSpPr txBox="1"/>
      </xdr:nvSpPr>
      <xdr:spPr>
        <a:xfrm>
          <a:off x="22199600" y="10327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FA1AACE1-EC54-409F-BD94-E0B7E34AEE4F}"/>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23A59C13-3739-484D-8D42-91E3E5243407}"/>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AF5E8644-735A-4480-A968-8B78E78BE12B}"/>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92646</xdr:rowOff>
    </xdr:from>
    <xdr:to>
      <xdr:col>102</xdr:col>
      <xdr:colOff>165100</xdr:colOff>
      <xdr:row>62</xdr:row>
      <xdr:rowOff>22796</xdr:rowOff>
    </xdr:to>
    <xdr:sp macro="" textlink="">
      <xdr:nvSpPr>
        <xdr:cNvPr id="605" name="フローチャート: 判断 604">
          <a:extLst>
            <a:ext uri="{FF2B5EF4-FFF2-40B4-BE49-F238E27FC236}">
              <a16:creationId xmlns:a16="http://schemas.microsoft.com/office/drawing/2014/main" id="{81E70AC9-15E7-4EF1-AFFD-15087F290C72}"/>
            </a:ext>
          </a:extLst>
        </xdr:cNvPr>
        <xdr:cNvSpPr/>
      </xdr:nvSpPr>
      <xdr:spPr>
        <a:xfrm>
          <a:off x="19494500" y="1055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124841</xdr:rowOff>
    </xdr:from>
    <xdr:to>
      <xdr:col>98</xdr:col>
      <xdr:colOff>38100</xdr:colOff>
      <xdr:row>60</xdr:row>
      <xdr:rowOff>54991</xdr:rowOff>
    </xdr:to>
    <xdr:sp macro="" textlink="">
      <xdr:nvSpPr>
        <xdr:cNvPr id="606" name="フローチャート: 判断 605">
          <a:extLst>
            <a:ext uri="{FF2B5EF4-FFF2-40B4-BE49-F238E27FC236}">
              <a16:creationId xmlns:a16="http://schemas.microsoft.com/office/drawing/2014/main" id="{D8D14D76-69DB-4820-B769-E64AFE634B09}"/>
            </a:ext>
          </a:extLst>
        </xdr:cNvPr>
        <xdr:cNvSpPr/>
      </xdr:nvSpPr>
      <xdr:spPr>
        <a:xfrm>
          <a:off x="18605500" y="1024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1BF9916C-1F22-412A-A006-A9750238F32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97C9581-CF35-4EAB-B3D1-F2AB9D2FA83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C4A7DC07-7876-4A5A-B620-E157DC22CAB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EAE30841-2DB9-46EC-A84D-4BA097B7E4A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10C169AA-611D-422B-8349-20D58929CB0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68072</xdr:rowOff>
    </xdr:from>
    <xdr:to>
      <xdr:col>116</xdr:col>
      <xdr:colOff>114300</xdr:colOff>
      <xdr:row>61</xdr:row>
      <xdr:rowOff>169672</xdr:rowOff>
    </xdr:to>
    <xdr:sp macro="" textlink="">
      <xdr:nvSpPr>
        <xdr:cNvPr id="612" name="楕円 611">
          <a:extLst>
            <a:ext uri="{FF2B5EF4-FFF2-40B4-BE49-F238E27FC236}">
              <a16:creationId xmlns:a16="http://schemas.microsoft.com/office/drawing/2014/main" id="{08707F93-0E4E-4069-8A1D-6CC7D569A6EA}"/>
            </a:ext>
          </a:extLst>
        </xdr:cNvPr>
        <xdr:cNvSpPr/>
      </xdr:nvSpPr>
      <xdr:spPr>
        <a:xfrm>
          <a:off x="22110700" y="105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46499</xdr:rowOff>
    </xdr:from>
    <xdr:ext cx="469744" cy="259045"/>
    <xdr:sp macro="" textlink="">
      <xdr:nvSpPr>
        <xdr:cNvPr id="613" name="【学校施設】&#10;一人当たり面積該当値テキスト">
          <a:extLst>
            <a:ext uri="{FF2B5EF4-FFF2-40B4-BE49-F238E27FC236}">
              <a16:creationId xmlns:a16="http://schemas.microsoft.com/office/drawing/2014/main" id="{ED2874D9-A789-4489-AA65-6497BC318E3F}"/>
            </a:ext>
          </a:extLst>
        </xdr:cNvPr>
        <xdr:cNvSpPr txBox="1"/>
      </xdr:nvSpPr>
      <xdr:spPr>
        <a:xfrm>
          <a:off x="22199600" y="1050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74549</xdr:rowOff>
    </xdr:from>
    <xdr:to>
      <xdr:col>112</xdr:col>
      <xdr:colOff>38100</xdr:colOff>
      <xdr:row>62</xdr:row>
      <xdr:rowOff>4699</xdr:rowOff>
    </xdr:to>
    <xdr:sp macro="" textlink="">
      <xdr:nvSpPr>
        <xdr:cNvPr id="614" name="楕円 613">
          <a:extLst>
            <a:ext uri="{FF2B5EF4-FFF2-40B4-BE49-F238E27FC236}">
              <a16:creationId xmlns:a16="http://schemas.microsoft.com/office/drawing/2014/main" id="{00CB3042-75C3-4E8E-988A-E9A4F63E0B34}"/>
            </a:ext>
          </a:extLst>
        </xdr:cNvPr>
        <xdr:cNvSpPr/>
      </xdr:nvSpPr>
      <xdr:spPr>
        <a:xfrm>
          <a:off x="21272500" y="1053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118872</xdr:rowOff>
    </xdr:from>
    <xdr:to>
      <xdr:col>116</xdr:col>
      <xdr:colOff>63500</xdr:colOff>
      <xdr:row>61</xdr:row>
      <xdr:rowOff>125349</xdr:rowOff>
    </xdr:to>
    <xdr:cxnSp macro="">
      <xdr:nvCxnSpPr>
        <xdr:cNvPr id="615" name="直線コネクタ 614">
          <a:extLst>
            <a:ext uri="{FF2B5EF4-FFF2-40B4-BE49-F238E27FC236}">
              <a16:creationId xmlns:a16="http://schemas.microsoft.com/office/drawing/2014/main" id="{F49D165A-461F-4C58-8BF9-D9646E35796C}"/>
            </a:ext>
          </a:extLst>
        </xdr:cNvPr>
        <xdr:cNvCxnSpPr/>
      </xdr:nvCxnSpPr>
      <xdr:spPr>
        <a:xfrm flipV="1">
          <a:off x="21323300" y="10577322"/>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77406</xdr:rowOff>
    </xdr:from>
    <xdr:to>
      <xdr:col>107</xdr:col>
      <xdr:colOff>101600</xdr:colOff>
      <xdr:row>62</xdr:row>
      <xdr:rowOff>7556</xdr:rowOff>
    </xdr:to>
    <xdr:sp macro="" textlink="">
      <xdr:nvSpPr>
        <xdr:cNvPr id="616" name="楕円 615">
          <a:extLst>
            <a:ext uri="{FF2B5EF4-FFF2-40B4-BE49-F238E27FC236}">
              <a16:creationId xmlns:a16="http://schemas.microsoft.com/office/drawing/2014/main" id="{09CBB182-F40C-4A0F-AC28-9CEC1746BB8D}"/>
            </a:ext>
          </a:extLst>
        </xdr:cNvPr>
        <xdr:cNvSpPr/>
      </xdr:nvSpPr>
      <xdr:spPr>
        <a:xfrm>
          <a:off x="20383500" y="1053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125349</xdr:rowOff>
    </xdr:from>
    <xdr:to>
      <xdr:col>111</xdr:col>
      <xdr:colOff>177800</xdr:colOff>
      <xdr:row>61</xdr:row>
      <xdr:rowOff>128206</xdr:rowOff>
    </xdr:to>
    <xdr:cxnSp macro="">
      <xdr:nvCxnSpPr>
        <xdr:cNvPr id="617" name="直線コネクタ 616">
          <a:extLst>
            <a:ext uri="{FF2B5EF4-FFF2-40B4-BE49-F238E27FC236}">
              <a16:creationId xmlns:a16="http://schemas.microsoft.com/office/drawing/2014/main" id="{55D015CA-899C-4863-A343-83EBF32DCCF5}"/>
            </a:ext>
          </a:extLst>
        </xdr:cNvPr>
        <xdr:cNvCxnSpPr/>
      </xdr:nvCxnSpPr>
      <xdr:spPr>
        <a:xfrm flipV="1">
          <a:off x="20434300" y="1058379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77597</xdr:rowOff>
    </xdr:from>
    <xdr:to>
      <xdr:col>102</xdr:col>
      <xdr:colOff>165100</xdr:colOff>
      <xdr:row>62</xdr:row>
      <xdr:rowOff>7747</xdr:rowOff>
    </xdr:to>
    <xdr:sp macro="" textlink="">
      <xdr:nvSpPr>
        <xdr:cNvPr id="618" name="楕円 617">
          <a:extLst>
            <a:ext uri="{FF2B5EF4-FFF2-40B4-BE49-F238E27FC236}">
              <a16:creationId xmlns:a16="http://schemas.microsoft.com/office/drawing/2014/main" id="{21527A7E-6C9B-4E38-BED5-9BD82BF1048D}"/>
            </a:ext>
          </a:extLst>
        </xdr:cNvPr>
        <xdr:cNvSpPr/>
      </xdr:nvSpPr>
      <xdr:spPr>
        <a:xfrm>
          <a:off x="19494500" y="105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128206</xdr:rowOff>
    </xdr:from>
    <xdr:to>
      <xdr:col>107</xdr:col>
      <xdr:colOff>50800</xdr:colOff>
      <xdr:row>61</xdr:row>
      <xdr:rowOff>128397</xdr:rowOff>
    </xdr:to>
    <xdr:cxnSp macro="">
      <xdr:nvCxnSpPr>
        <xdr:cNvPr id="619" name="直線コネクタ 618">
          <a:extLst>
            <a:ext uri="{FF2B5EF4-FFF2-40B4-BE49-F238E27FC236}">
              <a16:creationId xmlns:a16="http://schemas.microsoft.com/office/drawing/2014/main" id="{A6BEAEA4-ED63-4775-8069-9DA7956D4548}"/>
            </a:ext>
          </a:extLst>
        </xdr:cNvPr>
        <xdr:cNvCxnSpPr/>
      </xdr:nvCxnSpPr>
      <xdr:spPr>
        <a:xfrm flipV="1">
          <a:off x="19545300" y="1058665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86360</xdr:rowOff>
    </xdr:from>
    <xdr:to>
      <xdr:col>98</xdr:col>
      <xdr:colOff>38100</xdr:colOff>
      <xdr:row>62</xdr:row>
      <xdr:rowOff>16510</xdr:rowOff>
    </xdr:to>
    <xdr:sp macro="" textlink="">
      <xdr:nvSpPr>
        <xdr:cNvPr id="620" name="楕円 619">
          <a:extLst>
            <a:ext uri="{FF2B5EF4-FFF2-40B4-BE49-F238E27FC236}">
              <a16:creationId xmlns:a16="http://schemas.microsoft.com/office/drawing/2014/main" id="{08C1B6C3-FE90-4B71-89D5-429D4172729C}"/>
            </a:ext>
          </a:extLst>
        </xdr:cNvPr>
        <xdr:cNvSpPr/>
      </xdr:nvSpPr>
      <xdr:spPr>
        <a:xfrm>
          <a:off x="18605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128397</xdr:rowOff>
    </xdr:from>
    <xdr:to>
      <xdr:col>102</xdr:col>
      <xdr:colOff>114300</xdr:colOff>
      <xdr:row>61</xdr:row>
      <xdr:rowOff>137160</xdr:rowOff>
    </xdr:to>
    <xdr:cxnSp macro="">
      <xdr:nvCxnSpPr>
        <xdr:cNvPr id="621" name="直線コネクタ 620">
          <a:extLst>
            <a:ext uri="{FF2B5EF4-FFF2-40B4-BE49-F238E27FC236}">
              <a16:creationId xmlns:a16="http://schemas.microsoft.com/office/drawing/2014/main" id="{CAF3BA24-2D69-4936-99C7-BA0B5C278939}"/>
            </a:ext>
          </a:extLst>
        </xdr:cNvPr>
        <xdr:cNvCxnSpPr/>
      </xdr:nvCxnSpPr>
      <xdr:spPr>
        <a:xfrm flipV="1">
          <a:off x="18656300" y="1058684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622" name="n_1aveValue【学校施設】&#10;一人当たり面積">
          <a:extLst>
            <a:ext uri="{FF2B5EF4-FFF2-40B4-BE49-F238E27FC236}">
              <a16:creationId xmlns:a16="http://schemas.microsoft.com/office/drawing/2014/main" id="{15F18BD8-2CBC-42CE-AE59-205FD1834DB3}"/>
            </a:ext>
          </a:extLst>
        </xdr:cNvPr>
        <xdr:cNvSpPr txBox="1"/>
      </xdr:nvSpPr>
      <xdr:spPr>
        <a:xfrm>
          <a:off x="21075727" y="102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623" name="n_2aveValue【学校施設】&#10;一人当たり面積">
          <a:extLst>
            <a:ext uri="{FF2B5EF4-FFF2-40B4-BE49-F238E27FC236}">
              <a16:creationId xmlns:a16="http://schemas.microsoft.com/office/drawing/2014/main" id="{20B97BAE-037C-4BC5-A7C0-1B6ABB3B6B15}"/>
            </a:ext>
          </a:extLst>
        </xdr:cNvPr>
        <xdr:cNvSpPr txBox="1"/>
      </xdr:nvSpPr>
      <xdr:spPr>
        <a:xfrm>
          <a:off x="201994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13923</xdr:rowOff>
    </xdr:from>
    <xdr:ext cx="469744" cy="259045"/>
    <xdr:sp macro="" textlink="">
      <xdr:nvSpPr>
        <xdr:cNvPr id="624" name="n_3aveValue【学校施設】&#10;一人当たり面積">
          <a:extLst>
            <a:ext uri="{FF2B5EF4-FFF2-40B4-BE49-F238E27FC236}">
              <a16:creationId xmlns:a16="http://schemas.microsoft.com/office/drawing/2014/main" id="{C3F3DE2A-89E2-421B-9C1F-B482218EA961}"/>
            </a:ext>
          </a:extLst>
        </xdr:cNvPr>
        <xdr:cNvSpPr txBox="1"/>
      </xdr:nvSpPr>
      <xdr:spPr>
        <a:xfrm>
          <a:off x="19310427" y="1064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71518</xdr:rowOff>
    </xdr:from>
    <xdr:ext cx="469744" cy="259045"/>
    <xdr:sp macro="" textlink="">
      <xdr:nvSpPr>
        <xdr:cNvPr id="625" name="n_4aveValue【学校施設】&#10;一人当たり面積">
          <a:extLst>
            <a:ext uri="{FF2B5EF4-FFF2-40B4-BE49-F238E27FC236}">
              <a16:creationId xmlns:a16="http://schemas.microsoft.com/office/drawing/2014/main" id="{A491177E-2B1F-4D81-9F92-94A80855AEDA}"/>
            </a:ext>
          </a:extLst>
        </xdr:cNvPr>
        <xdr:cNvSpPr txBox="1"/>
      </xdr:nvSpPr>
      <xdr:spPr>
        <a:xfrm>
          <a:off x="18421427" y="1001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167276</xdr:rowOff>
    </xdr:from>
    <xdr:ext cx="469744" cy="259045"/>
    <xdr:sp macro="" textlink="">
      <xdr:nvSpPr>
        <xdr:cNvPr id="626" name="n_1mainValue【学校施設】&#10;一人当たり面積">
          <a:extLst>
            <a:ext uri="{FF2B5EF4-FFF2-40B4-BE49-F238E27FC236}">
              <a16:creationId xmlns:a16="http://schemas.microsoft.com/office/drawing/2014/main" id="{6FFC412E-5E8E-4DCA-A370-3F09365752D2}"/>
            </a:ext>
          </a:extLst>
        </xdr:cNvPr>
        <xdr:cNvSpPr txBox="1"/>
      </xdr:nvSpPr>
      <xdr:spPr>
        <a:xfrm>
          <a:off x="21075727" y="1062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170133</xdr:rowOff>
    </xdr:from>
    <xdr:ext cx="469744" cy="259045"/>
    <xdr:sp macro="" textlink="">
      <xdr:nvSpPr>
        <xdr:cNvPr id="627" name="n_2mainValue【学校施設】&#10;一人当たり面積">
          <a:extLst>
            <a:ext uri="{FF2B5EF4-FFF2-40B4-BE49-F238E27FC236}">
              <a16:creationId xmlns:a16="http://schemas.microsoft.com/office/drawing/2014/main" id="{299AC1D3-A438-49EF-88A1-08A5C68EB990}"/>
            </a:ext>
          </a:extLst>
        </xdr:cNvPr>
        <xdr:cNvSpPr txBox="1"/>
      </xdr:nvSpPr>
      <xdr:spPr>
        <a:xfrm>
          <a:off x="20199427" y="1062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24274</xdr:rowOff>
    </xdr:from>
    <xdr:ext cx="469744" cy="259045"/>
    <xdr:sp macro="" textlink="">
      <xdr:nvSpPr>
        <xdr:cNvPr id="628" name="n_3mainValue【学校施設】&#10;一人当たり面積">
          <a:extLst>
            <a:ext uri="{FF2B5EF4-FFF2-40B4-BE49-F238E27FC236}">
              <a16:creationId xmlns:a16="http://schemas.microsoft.com/office/drawing/2014/main" id="{1E28E18F-0F6A-4D7C-83DD-8A93B0AC4502}"/>
            </a:ext>
          </a:extLst>
        </xdr:cNvPr>
        <xdr:cNvSpPr txBox="1"/>
      </xdr:nvSpPr>
      <xdr:spPr>
        <a:xfrm>
          <a:off x="19310427" y="1031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7637</xdr:rowOff>
    </xdr:from>
    <xdr:ext cx="469744" cy="259045"/>
    <xdr:sp macro="" textlink="">
      <xdr:nvSpPr>
        <xdr:cNvPr id="629" name="n_4mainValue【学校施設】&#10;一人当たり面積">
          <a:extLst>
            <a:ext uri="{FF2B5EF4-FFF2-40B4-BE49-F238E27FC236}">
              <a16:creationId xmlns:a16="http://schemas.microsoft.com/office/drawing/2014/main" id="{7F01F56C-50F1-4F8A-92FD-1F800B5A364E}"/>
            </a:ext>
          </a:extLst>
        </xdr:cNvPr>
        <xdr:cNvSpPr txBox="1"/>
      </xdr:nvSpPr>
      <xdr:spPr>
        <a:xfrm>
          <a:off x="184214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EF48AA99-8625-4EB2-B2B6-4B3564315C5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0004B990-33A5-4550-A3A9-16FC54643CC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AF36A291-F0D4-46CA-87B8-2802312694F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AB8A7BE9-C8CF-4D49-B108-BE5B7A1AF65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225C4D24-073B-496E-974A-3A857D1E83C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63EA01BC-16BF-4E8C-8712-3A78A654B6F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E6BA0015-93BF-454E-9211-795DBABAC7C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4BB40BC6-E4E5-4717-9FA0-C7CD7988C37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34ADE158-F50E-47B0-A878-C3EC04204C6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430077E3-7EE5-483A-AD30-D437E9E75C2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95801CDE-AFCF-41A2-85AE-B06E21144D7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id="{C8DAB477-23EE-40FA-AA38-9B411CBFFB6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F9A54D93-AB68-404F-B17D-FAEA5049835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id="{78320240-B91B-44F0-BF1F-8EDE0C264DB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id="{8B167C1C-CD62-4994-AAF5-10854DF596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AB3094CA-6112-4133-8F5D-29F8BFCEDE8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E1AD22FE-88C7-447D-8223-5B1804EA779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id="{D1BECBB7-FE7E-4D17-BD94-C595ED063A6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id="{C67F7671-E0EA-4441-AA4F-24E034503FA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id="{5B55B33E-1F0B-498D-BA0F-8B014EA1BA2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id="{E39ADB83-2CF1-43FA-842D-5459D80AE6E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A633F4E5-05E9-454D-A935-DF12DB39671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id="{8B68F97B-CED7-4F2C-B716-8426ECC1B72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児童館】&#10;有形固定資産減価償却率グラフ枠">
          <a:extLst>
            <a:ext uri="{FF2B5EF4-FFF2-40B4-BE49-F238E27FC236}">
              <a16:creationId xmlns:a16="http://schemas.microsoft.com/office/drawing/2014/main" id="{0F16BF0F-8839-463E-8E76-14168033259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87630</xdr:rowOff>
    </xdr:from>
    <xdr:to>
      <xdr:col>85</xdr:col>
      <xdr:colOff>126364</xdr:colOff>
      <xdr:row>86</xdr:row>
      <xdr:rowOff>114300</xdr:rowOff>
    </xdr:to>
    <xdr:cxnSp macro="">
      <xdr:nvCxnSpPr>
        <xdr:cNvPr id="654" name="直線コネクタ 653">
          <a:extLst>
            <a:ext uri="{FF2B5EF4-FFF2-40B4-BE49-F238E27FC236}">
              <a16:creationId xmlns:a16="http://schemas.microsoft.com/office/drawing/2014/main" id="{DCF7F662-D5BA-4188-B7A5-CBDC4789B354}"/>
            </a:ext>
          </a:extLst>
        </xdr:cNvPr>
        <xdr:cNvCxnSpPr/>
      </xdr:nvCxnSpPr>
      <xdr:spPr>
        <a:xfrm flipV="1">
          <a:off x="16318864" y="132892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5" name="【児童館】&#10;有形固定資産減価償却率最小値テキスト">
          <a:extLst>
            <a:ext uri="{FF2B5EF4-FFF2-40B4-BE49-F238E27FC236}">
              <a16:creationId xmlns:a16="http://schemas.microsoft.com/office/drawing/2014/main" id="{F227345C-ADF2-45A9-99C9-8A50664B31D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6" name="直線コネクタ 655">
          <a:extLst>
            <a:ext uri="{FF2B5EF4-FFF2-40B4-BE49-F238E27FC236}">
              <a16:creationId xmlns:a16="http://schemas.microsoft.com/office/drawing/2014/main" id="{AC0264C9-48B2-40E2-A291-6FE3FCDCC2D3}"/>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34307</xdr:rowOff>
    </xdr:from>
    <xdr:ext cx="405111" cy="259045"/>
    <xdr:sp macro="" textlink="">
      <xdr:nvSpPr>
        <xdr:cNvPr id="657" name="【児童館】&#10;有形固定資産減価償却率最大値テキスト">
          <a:extLst>
            <a:ext uri="{FF2B5EF4-FFF2-40B4-BE49-F238E27FC236}">
              <a16:creationId xmlns:a16="http://schemas.microsoft.com/office/drawing/2014/main" id="{A1492CB6-E332-4BFB-AE0D-52B7A279E6A5}"/>
            </a:ext>
          </a:extLst>
        </xdr:cNvPr>
        <xdr:cNvSpPr txBox="1"/>
      </xdr:nvSpPr>
      <xdr:spPr>
        <a:xfrm>
          <a:off x="163576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87630</xdr:rowOff>
    </xdr:from>
    <xdr:to>
      <xdr:col>86</xdr:col>
      <xdr:colOff>25400</xdr:colOff>
      <xdr:row>77</xdr:row>
      <xdr:rowOff>87630</xdr:rowOff>
    </xdr:to>
    <xdr:cxnSp macro="">
      <xdr:nvCxnSpPr>
        <xdr:cNvPr id="658" name="直線コネクタ 657">
          <a:extLst>
            <a:ext uri="{FF2B5EF4-FFF2-40B4-BE49-F238E27FC236}">
              <a16:creationId xmlns:a16="http://schemas.microsoft.com/office/drawing/2014/main" id="{A8BC42AF-8135-427A-831E-C8E196DFD334}"/>
            </a:ext>
          </a:extLst>
        </xdr:cNvPr>
        <xdr:cNvCxnSpPr/>
      </xdr:nvCxnSpPr>
      <xdr:spPr>
        <a:xfrm>
          <a:off x="16230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101616</xdr:rowOff>
    </xdr:from>
    <xdr:ext cx="405111" cy="259045"/>
    <xdr:sp macro="" textlink="">
      <xdr:nvSpPr>
        <xdr:cNvPr id="659" name="【児童館】&#10;有形固定資産減価償却率平均値テキスト">
          <a:extLst>
            <a:ext uri="{FF2B5EF4-FFF2-40B4-BE49-F238E27FC236}">
              <a16:creationId xmlns:a16="http://schemas.microsoft.com/office/drawing/2014/main" id="{87856B9B-6640-4131-8C82-DFDEF04BFF83}"/>
            </a:ext>
          </a:extLst>
        </xdr:cNvPr>
        <xdr:cNvSpPr txBox="1"/>
      </xdr:nvSpPr>
      <xdr:spPr>
        <a:xfrm>
          <a:off x="16357600" y="1398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660" name="フローチャート: 判断 659">
          <a:extLst>
            <a:ext uri="{FF2B5EF4-FFF2-40B4-BE49-F238E27FC236}">
              <a16:creationId xmlns:a16="http://schemas.microsoft.com/office/drawing/2014/main" id="{5622802B-31EA-42E5-97D6-ECAD204AE67B}"/>
            </a:ext>
          </a:extLst>
        </xdr:cNvPr>
        <xdr:cNvSpPr/>
      </xdr:nvSpPr>
      <xdr:spPr>
        <a:xfrm>
          <a:off x="16268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31114</xdr:rowOff>
    </xdr:from>
    <xdr:to>
      <xdr:col>81</xdr:col>
      <xdr:colOff>101600</xdr:colOff>
      <xdr:row>82</xdr:row>
      <xdr:rowOff>132714</xdr:rowOff>
    </xdr:to>
    <xdr:sp macro="" textlink="">
      <xdr:nvSpPr>
        <xdr:cNvPr id="661" name="フローチャート: 判断 660">
          <a:extLst>
            <a:ext uri="{FF2B5EF4-FFF2-40B4-BE49-F238E27FC236}">
              <a16:creationId xmlns:a16="http://schemas.microsoft.com/office/drawing/2014/main" id="{F28BD97B-3E72-4097-B873-6B24CE1183FC}"/>
            </a:ext>
          </a:extLst>
        </xdr:cNvPr>
        <xdr:cNvSpPr/>
      </xdr:nvSpPr>
      <xdr:spPr>
        <a:xfrm>
          <a:off x="15430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166370</xdr:rowOff>
    </xdr:from>
    <xdr:to>
      <xdr:col>76</xdr:col>
      <xdr:colOff>165100</xdr:colOff>
      <xdr:row>82</xdr:row>
      <xdr:rowOff>96520</xdr:rowOff>
    </xdr:to>
    <xdr:sp macro="" textlink="">
      <xdr:nvSpPr>
        <xdr:cNvPr id="662" name="フローチャート: 判断 661">
          <a:extLst>
            <a:ext uri="{FF2B5EF4-FFF2-40B4-BE49-F238E27FC236}">
              <a16:creationId xmlns:a16="http://schemas.microsoft.com/office/drawing/2014/main" id="{CF119F99-421A-447E-8BF2-537672710516}"/>
            </a:ext>
          </a:extLst>
        </xdr:cNvPr>
        <xdr:cNvSpPr/>
      </xdr:nvSpPr>
      <xdr:spPr>
        <a:xfrm>
          <a:off x="14541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663" name="フローチャート: 判断 662">
          <a:extLst>
            <a:ext uri="{FF2B5EF4-FFF2-40B4-BE49-F238E27FC236}">
              <a16:creationId xmlns:a16="http://schemas.microsoft.com/office/drawing/2014/main" id="{5FBF5AC9-49AC-4E6E-BDA1-31BE50073973}"/>
            </a:ext>
          </a:extLst>
        </xdr:cNvPr>
        <xdr:cNvSpPr/>
      </xdr:nvSpPr>
      <xdr:spPr>
        <a:xfrm>
          <a:off x="13652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77</xdr:row>
      <xdr:rowOff>164464</xdr:rowOff>
    </xdr:from>
    <xdr:to>
      <xdr:col>67</xdr:col>
      <xdr:colOff>101600</xdr:colOff>
      <xdr:row>78</xdr:row>
      <xdr:rowOff>94614</xdr:rowOff>
    </xdr:to>
    <xdr:sp macro="" textlink="">
      <xdr:nvSpPr>
        <xdr:cNvPr id="664" name="フローチャート: 判断 663">
          <a:extLst>
            <a:ext uri="{FF2B5EF4-FFF2-40B4-BE49-F238E27FC236}">
              <a16:creationId xmlns:a16="http://schemas.microsoft.com/office/drawing/2014/main" id="{2888B037-F0D4-4608-B68A-369BDE8C3C91}"/>
            </a:ext>
          </a:extLst>
        </xdr:cNvPr>
        <xdr:cNvSpPr/>
      </xdr:nvSpPr>
      <xdr:spPr>
        <a:xfrm>
          <a:off x="12763500" y="1336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F4ED2110-620A-40C8-B3F0-9B08334BEF3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2AB29B33-C0D8-4FDE-A804-7CB13C0E837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68B9B0AD-E79D-4FC1-97EB-49C3736D30A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48370E9A-C75D-43D3-98A0-C975981989F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487D226D-9A42-4962-9A66-6253DB52527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149225</xdr:rowOff>
    </xdr:from>
    <xdr:to>
      <xdr:col>85</xdr:col>
      <xdr:colOff>177800</xdr:colOff>
      <xdr:row>85</xdr:row>
      <xdr:rowOff>79375</xdr:rowOff>
    </xdr:to>
    <xdr:sp macro="" textlink="">
      <xdr:nvSpPr>
        <xdr:cNvPr id="670" name="楕円 669">
          <a:extLst>
            <a:ext uri="{FF2B5EF4-FFF2-40B4-BE49-F238E27FC236}">
              <a16:creationId xmlns:a16="http://schemas.microsoft.com/office/drawing/2014/main" id="{79EDF03E-569B-4936-9F52-99981A8B459A}"/>
            </a:ext>
          </a:extLst>
        </xdr:cNvPr>
        <xdr:cNvSpPr/>
      </xdr:nvSpPr>
      <xdr:spPr>
        <a:xfrm>
          <a:off x="162687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127652</xdr:rowOff>
    </xdr:from>
    <xdr:ext cx="405111" cy="259045"/>
    <xdr:sp macro="" textlink="">
      <xdr:nvSpPr>
        <xdr:cNvPr id="671" name="【児童館】&#10;有形固定資産減価償却率該当値テキスト">
          <a:extLst>
            <a:ext uri="{FF2B5EF4-FFF2-40B4-BE49-F238E27FC236}">
              <a16:creationId xmlns:a16="http://schemas.microsoft.com/office/drawing/2014/main" id="{9359BA6E-BD79-4FA6-AF0B-23F9B6F6DDE3}"/>
            </a:ext>
          </a:extLst>
        </xdr:cNvPr>
        <xdr:cNvSpPr txBox="1"/>
      </xdr:nvSpPr>
      <xdr:spPr>
        <a:xfrm>
          <a:off x="16357600"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126364</xdr:rowOff>
    </xdr:from>
    <xdr:to>
      <xdr:col>81</xdr:col>
      <xdr:colOff>101600</xdr:colOff>
      <xdr:row>85</xdr:row>
      <xdr:rowOff>56514</xdr:rowOff>
    </xdr:to>
    <xdr:sp macro="" textlink="">
      <xdr:nvSpPr>
        <xdr:cNvPr id="672" name="楕円 671">
          <a:extLst>
            <a:ext uri="{FF2B5EF4-FFF2-40B4-BE49-F238E27FC236}">
              <a16:creationId xmlns:a16="http://schemas.microsoft.com/office/drawing/2014/main" id="{3BA04C91-6A9C-4499-BEF2-8B861C3EF00E}"/>
            </a:ext>
          </a:extLst>
        </xdr:cNvPr>
        <xdr:cNvSpPr/>
      </xdr:nvSpPr>
      <xdr:spPr>
        <a:xfrm>
          <a:off x="15430500" y="14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5714</xdr:rowOff>
    </xdr:from>
    <xdr:to>
      <xdr:col>85</xdr:col>
      <xdr:colOff>127000</xdr:colOff>
      <xdr:row>85</xdr:row>
      <xdr:rowOff>28575</xdr:rowOff>
    </xdr:to>
    <xdr:cxnSp macro="">
      <xdr:nvCxnSpPr>
        <xdr:cNvPr id="673" name="直線コネクタ 672">
          <a:extLst>
            <a:ext uri="{FF2B5EF4-FFF2-40B4-BE49-F238E27FC236}">
              <a16:creationId xmlns:a16="http://schemas.microsoft.com/office/drawing/2014/main" id="{5543AFB1-246D-403C-AC6B-5B581D48EBB0}"/>
            </a:ext>
          </a:extLst>
        </xdr:cNvPr>
        <xdr:cNvCxnSpPr/>
      </xdr:nvCxnSpPr>
      <xdr:spPr>
        <a:xfrm>
          <a:off x="15481300" y="1457896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101600</xdr:rowOff>
    </xdr:from>
    <xdr:to>
      <xdr:col>76</xdr:col>
      <xdr:colOff>165100</xdr:colOff>
      <xdr:row>85</xdr:row>
      <xdr:rowOff>31750</xdr:rowOff>
    </xdr:to>
    <xdr:sp macro="" textlink="">
      <xdr:nvSpPr>
        <xdr:cNvPr id="674" name="楕円 673">
          <a:extLst>
            <a:ext uri="{FF2B5EF4-FFF2-40B4-BE49-F238E27FC236}">
              <a16:creationId xmlns:a16="http://schemas.microsoft.com/office/drawing/2014/main" id="{838B077E-956F-4DB7-BEA0-A7F5752C0DF0}"/>
            </a:ext>
          </a:extLst>
        </xdr:cNvPr>
        <xdr:cNvSpPr/>
      </xdr:nvSpPr>
      <xdr:spPr>
        <a:xfrm>
          <a:off x="14541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152400</xdr:rowOff>
    </xdr:from>
    <xdr:to>
      <xdr:col>81</xdr:col>
      <xdr:colOff>50800</xdr:colOff>
      <xdr:row>85</xdr:row>
      <xdr:rowOff>5714</xdr:rowOff>
    </xdr:to>
    <xdr:cxnSp macro="">
      <xdr:nvCxnSpPr>
        <xdr:cNvPr id="675" name="直線コネクタ 674">
          <a:extLst>
            <a:ext uri="{FF2B5EF4-FFF2-40B4-BE49-F238E27FC236}">
              <a16:creationId xmlns:a16="http://schemas.microsoft.com/office/drawing/2014/main" id="{71814B7E-C47B-408C-B6BD-20B845DFAF7B}"/>
            </a:ext>
          </a:extLst>
        </xdr:cNvPr>
        <xdr:cNvCxnSpPr/>
      </xdr:nvCxnSpPr>
      <xdr:spPr>
        <a:xfrm>
          <a:off x="14592300" y="1455420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84455</xdr:rowOff>
    </xdr:from>
    <xdr:to>
      <xdr:col>72</xdr:col>
      <xdr:colOff>38100</xdr:colOff>
      <xdr:row>85</xdr:row>
      <xdr:rowOff>14605</xdr:rowOff>
    </xdr:to>
    <xdr:sp macro="" textlink="">
      <xdr:nvSpPr>
        <xdr:cNvPr id="676" name="楕円 675">
          <a:extLst>
            <a:ext uri="{FF2B5EF4-FFF2-40B4-BE49-F238E27FC236}">
              <a16:creationId xmlns:a16="http://schemas.microsoft.com/office/drawing/2014/main" id="{6A454ADC-08D0-4C0A-ACAC-306A3D3EE522}"/>
            </a:ext>
          </a:extLst>
        </xdr:cNvPr>
        <xdr:cNvSpPr/>
      </xdr:nvSpPr>
      <xdr:spPr>
        <a:xfrm>
          <a:off x="13652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135255</xdr:rowOff>
    </xdr:from>
    <xdr:to>
      <xdr:col>76</xdr:col>
      <xdr:colOff>114300</xdr:colOff>
      <xdr:row>84</xdr:row>
      <xdr:rowOff>152400</xdr:rowOff>
    </xdr:to>
    <xdr:cxnSp macro="">
      <xdr:nvCxnSpPr>
        <xdr:cNvPr id="677" name="直線コネクタ 676">
          <a:extLst>
            <a:ext uri="{FF2B5EF4-FFF2-40B4-BE49-F238E27FC236}">
              <a16:creationId xmlns:a16="http://schemas.microsoft.com/office/drawing/2014/main" id="{38302243-B3F0-4A01-A1D1-6FF102F22ABE}"/>
            </a:ext>
          </a:extLst>
        </xdr:cNvPr>
        <xdr:cNvCxnSpPr/>
      </xdr:nvCxnSpPr>
      <xdr:spPr>
        <a:xfrm>
          <a:off x="13703300" y="145370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61595</xdr:rowOff>
    </xdr:from>
    <xdr:to>
      <xdr:col>67</xdr:col>
      <xdr:colOff>101600</xdr:colOff>
      <xdr:row>84</xdr:row>
      <xdr:rowOff>163195</xdr:rowOff>
    </xdr:to>
    <xdr:sp macro="" textlink="">
      <xdr:nvSpPr>
        <xdr:cNvPr id="678" name="楕円 677">
          <a:extLst>
            <a:ext uri="{FF2B5EF4-FFF2-40B4-BE49-F238E27FC236}">
              <a16:creationId xmlns:a16="http://schemas.microsoft.com/office/drawing/2014/main" id="{DFAD2107-8C4F-48CD-A736-52B543CF03DC}"/>
            </a:ext>
          </a:extLst>
        </xdr:cNvPr>
        <xdr:cNvSpPr/>
      </xdr:nvSpPr>
      <xdr:spPr>
        <a:xfrm>
          <a:off x="12763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112395</xdr:rowOff>
    </xdr:from>
    <xdr:to>
      <xdr:col>71</xdr:col>
      <xdr:colOff>177800</xdr:colOff>
      <xdr:row>84</xdr:row>
      <xdr:rowOff>135255</xdr:rowOff>
    </xdr:to>
    <xdr:cxnSp macro="">
      <xdr:nvCxnSpPr>
        <xdr:cNvPr id="679" name="直線コネクタ 678">
          <a:extLst>
            <a:ext uri="{FF2B5EF4-FFF2-40B4-BE49-F238E27FC236}">
              <a16:creationId xmlns:a16="http://schemas.microsoft.com/office/drawing/2014/main" id="{1E814D21-7402-4EB3-AE52-519CAA9B894E}"/>
            </a:ext>
          </a:extLst>
        </xdr:cNvPr>
        <xdr:cNvCxnSpPr/>
      </xdr:nvCxnSpPr>
      <xdr:spPr>
        <a:xfrm>
          <a:off x="12814300" y="145141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149241</xdr:rowOff>
    </xdr:from>
    <xdr:ext cx="405111" cy="259045"/>
    <xdr:sp macro="" textlink="">
      <xdr:nvSpPr>
        <xdr:cNvPr id="680" name="n_1aveValue【児童館】&#10;有形固定資産減価償却率">
          <a:extLst>
            <a:ext uri="{FF2B5EF4-FFF2-40B4-BE49-F238E27FC236}">
              <a16:creationId xmlns:a16="http://schemas.microsoft.com/office/drawing/2014/main" id="{FE5E275F-BE06-4EA9-B80E-E15E56CF5AC6}"/>
            </a:ext>
          </a:extLst>
        </xdr:cNvPr>
        <xdr:cNvSpPr txBox="1"/>
      </xdr:nvSpPr>
      <xdr:spPr>
        <a:xfrm>
          <a:off x="152660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113047</xdr:rowOff>
    </xdr:from>
    <xdr:ext cx="405111" cy="259045"/>
    <xdr:sp macro="" textlink="">
      <xdr:nvSpPr>
        <xdr:cNvPr id="681" name="n_2aveValue【児童館】&#10;有形固定資産減価償却率">
          <a:extLst>
            <a:ext uri="{FF2B5EF4-FFF2-40B4-BE49-F238E27FC236}">
              <a16:creationId xmlns:a16="http://schemas.microsoft.com/office/drawing/2014/main" id="{D70DC0B2-CBE3-4BAD-9DE2-7EDC7D71ED31}"/>
            </a:ext>
          </a:extLst>
        </xdr:cNvPr>
        <xdr:cNvSpPr txBox="1"/>
      </xdr:nvSpPr>
      <xdr:spPr>
        <a:xfrm>
          <a:off x="14389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23513</xdr:rowOff>
    </xdr:from>
    <xdr:ext cx="405111" cy="259045"/>
    <xdr:sp macro="" textlink="">
      <xdr:nvSpPr>
        <xdr:cNvPr id="682" name="n_3aveValue【児童館】&#10;有形固定資産減価償却率">
          <a:extLst>
            <a:ext uri="{FF2B5EF4-FFF2-40B4-BE49-F238E27FC236}">
              <a16:creationId xmlns:a16="http://schemas.microsoft.com/office/drawing/2014/main" id="{0E4FBC7F-B47E-4C19-ABB1-2CDD3B6C70D4}"/>
            </a:ext>
          </a:extLst>
        </xdr:cNvPr>
        <xdr:cNvSpPr txBox="1"/>
      </xdr:nvSpPr>
      <xdr:spPr>
        <a:xfrm>
          <a:off x="13500744" y="1408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111141</xdr:rowOff>
    </xdr:from>
    <xdr:ext cx="405111" cy="259045"/>
    <xdr:sp macro="" textlink="">
      <xdr:nvSpPr>
        <xdr:cNvPr id="683" name="n_4aveValue【児童館】&#10;有形固定資産減価償却率">
          <a:extLst>
            <a:ext uri="{FF2B5EF4-FFF2-40B4-BE49-F238E27FC236}">
              <a16:creationId xmlns:a16="http://schemas.microsoft.com/office/drawing/2014/main" id="{9C8D5235-2BC9-43B5-BDD7-0CA6A0B703B6}"/>
            </a:ext>
          </a:extLst>
        </xdr:cNvPr>
        <xdr:cNvSpPr txBox="1"/>
      </xdr:nvSpPr>
      <xdr:spPr>
        <a:xfrm>
          <a:off x="12611744" y="1314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47641</xdr:rowOff>
    </xdr:from>
    <xdr:ext cx="405111" cy="259045"/>
    <xdr:sp macro="" textlink="">
      <xdr:nvSpPr>
        <xdr:cNvPr id="684" name="n_1mainValue【児童館】&#10;有形固定資産減価償却率">
          <a:extLst>
            <a:ext uri="{FF2B5EF4-FFF2-40B4-BE49-F238E27FC236}">
              <a16:creationId xmlns:a16="http://schemas.microsoft.com/office/drawing/2014/main" id="{B1F31262-959B-4EC5-90A2-BAFE4569248B}"/>
            </a:ext>
          </a:extLst>
        </xdr:cNvPr>
        <xdr:cNvSpPr txBox="1"/>
      </xdr:nvSpPr>
      <xdr:spPr>
        <a:xfrm>
          <a:off x="15266044" y="1462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22877</xdr:rowOff>
    </xdr:from>
    <xdr:ext cx="405111" cy="259045"/>
    <xdr:sp macro="" textlink="">
      <xdr:nvSpPr>
        <xdr:cNvPr id="685" name="n_2mainValue【児童館】&#10;有形固定資産減価償却率">
          <a:extLst>
            <a:ext uri="{FF2B5EF4-FFF2-40B4-BE49-F238E27FC236}">
              <a16:creationId xmlns:a16="http://schemas.microsoft.com/office/drawing/2014/main" id="{D6C14E22-E830-44A8-BE18-07B973D4AD34}"/>
            </a:ext>
          </a:extLst>
        </xdr:cNvPr>
        <xdr:cNvSpPr txBox="1"/>
      </xdr:nvSpPr>
      <xdr:spPr>
        <a:xfrm>
          <a:off x="14389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5732</xdr:rowOff>
    </xdr:from>
    <xdr:ext cx="405111" cy="259045"/>
    <xdr:sp macro="" textlink="">
      <xdr:nvSpPr>
        <xdr:cNvPr id="686" name="n_3mainValue【児童館】&#10;有形固定資産減価償却率">
          <a:extLst>
            <a:ext uri="{FF2B5EF4-FFF2-40B4-BE49-F238E27FC236}">
              <a16:creationId xmlns:a16="http://schemas.microsoft.com/office/drawing/2014/main" id="{C647A3BC-6695-412D-B696-CD2CFCC99639}"/>
            </a:ext>
          </a:extLst>
        </xdr:cNvPr>
        <xdr:cNvSpPr txBox="1"/>
      </xdr:nvSpPr>
      <xdr:spPr>
        <a:xfrm>
          <a:off x="13500744"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154322</xdr:rowOff>
    </xdr:from>
    <xdr:ext cx="405111" cy="259045"/>
    <xdr:sp macro="" textlink="">
      <xdr:nvSpPr>
        <xdr:cNvPr id="687" name="n_4mainValue【児童館】&#10;有形固定資産減価償却率">
          <a:extLst>
            <a:ext uri="{FF2B5EF4-FFF2-40B4-BE49-F238E27FC236}">
              <a16:creationId xmlns:a16="http://schemas.microsoft.com/office/drawing/2014/main" id="{A920060C-1344-45B5-B0A3-6C8F989E6B76}"/>
            </a:ext>
          </a:extLst>
        </xdr:cNvPr>
        <xdr:cNvSpPr txBox="1"/>
      </xdr:nvSpPr>
      <xdr:spPr>
        <a:xfrm>
          <a:off x="12611744"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BA225493-932D-469E-B981-2D53E06F9B0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A8DB853A-26B7-4E37-9342-D753CB93A00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180DA697-E7CF-4988-AE41-6EA5A9BA06F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E74FC9CE-B086-490A-B836-107FC2A25BE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565F112A-76DC-41C2-A868-15D2A349775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5FC2BA95-1CD8-4A6D-98F9-93F104AC07C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57FF8C57-2832-46F2-891D-A87CDB081AB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1DB769CF-AD8F-4960-95BB-7C5445572B5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452CD5AA-4B3C-41AD-9146-A7E5687D295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8837535B-DCE6-4ED2-AE67-0D81F4B2E75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8" name="直線コネクタ 697">
          <a:extLst>
            <a:ext uri="{FF2B5EF4-FFF2-40B4-BE49-F238E27FC236}">
              <a16:creationId xmlns:a16="http://schemas.microsoft.com/office/drawing/2014/main" id="{E4E2F007-0DDA-41C2-BBF2-C0195C9BA2F4}"/>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9" name="テキスト ボックス 698">
          <a:extLst>
            <a:ext uri="{FF2B5EF4-FFF2-40B4-BE49-F238E27FC236}">
              <a16:creationId xmlns:a16="http://schemas.microsoft.com/office/drawing/2014/main" id="{4A537F64-50F8-4348-B9D4-41171DD63F64}"/>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021C3166-2944-4698-AF31-6A461E21F22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487799A0-CD9D-4BF2-AC83-9878C32F076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2" name="直線コネクタ 701">
          <a:extLst>
            <a:ext uri="{FF2B5EF4-FFF2-40B4-BE49-F238E27FC236}">
              <a16:creationId xmlns:a16="http://schemas.microsoft.com/office/drawing/2014/main" id="{0BE4106F-51D2-48DE-B65B-7600E1E20573}"/>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3" name="テキスト ボックス 702">
          <a:extLst>
            <a:ext uri="{FF2B5EF4-FFF2-40B4-BE49-F238E27FC236}">
              <a16:creationId xmlns:a16="http://schemas.microsoft.com/office/drawing/2014/main" id="{7A871C49-FE02-4963-B514-3E7846F8F286}"/>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EA977F11-829D-492D-BEF4-F7503DC5860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89611EFE-45C7-442F-8B35-7D9A5B03DA2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F68C08F0-E5F7-480A-968F-678FD982883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84</xdr:row>
      <xdr:rowOff>169545</xdr:rowOff>
    </xdr:to>
    <xdr:cxnSp macro="">
      <xdr:nvCxnSpPr>
        <xdr:cNvPr id="707" name="直線コネクタ 706">
          <a:extLst>
            <a:ext uri="{FF2B5EF4-FFF2-40B4-BE49-F238E27FC236}">
              <a16:creationId xmlns:a16="http://schemas.microsoft.com/office/drawing/2014/main" id="{4DC42B13-5A69-4475-B80A-54C190D06E98}"/>
            </a:ext>
          </a:extLst>
        </xdr:cNvPr>
        <xdr:cNvCxnSpPr/>
      </xdr:nvCxnSpPr>
      <xdr:spPr>
        <a:xfrm flipV="1">
          <a:off x="22160864" y="1338262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1922</xdr:rowOff>
    </xdr:from>
    <xdr:ext cx="469744" cy="259045"/>
    <xdr:sp macro="" textlink="">
      <xdr:nvSpPr>
        <xdr:cNvPr id="708" name="【児童館】&#10;一人当たり面積最小値テキスト">
          <a:extLst>
            <a:ext uri="{FF2B5EF4-FFF2-40B4-BE49-F238E27FC236}">
              <a16:creationId xmlns:a16="http://schemas.microsoft.com/office/drawing/2014/main" id="{8F5FE67A-6045-401E-8A23-7F4C7C7F8092}"/>
            </a:ext>
          </a:extLst>
        </xdr:cNvPr>
        <xdr:cNvSpPr txBox="1"/>
      </xdr:nvSpPr>
      <xdr:spPr>
        <a:xfrm>
          <a:off x="22199600"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169545</xdr:rowOff>
    </xdr:from>
    <xdr:to>
      <xdr:col>116</xdr:col>
      <xdr:colOff>152400</xdr:colOff>
      <xdr:row>84</xdr:row>
      <xdr:rowOff>169545</xdr:rowOff>
    </xdr:to>
    <xdr:cxnSp macro="">
      <xdr:nvCxnSpPr>
        <xdr:cNvPr id="709" name="直線コネクタ 708">
          <a:extLst>
            <a:ext uri="{FF2B5EF4-FFF2-40B4-BE49-F238E27FC236}">
              <a16:creationId xmlns:a16="http://schemas.microsoft.com/office/drawing/2014/main" id="{D401E0C3-1091-4497-93AB-4BB30463F05A}"/>
            </a:ext>
          </a:extLst>
        </xdr:cNvPr>
        <xdr:cNvCxnSpPr/>
      </xdr:nvCxnSpPr>
      <xdr:spPr>
        <a:xfrm>
          <a:off x="22072600" y="1457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10" name="【児童館】&#10;一人当たり面積最大値テキスト">
          <a:extLst>
            <a:ext uri="{FF2B5EF4-FFF2-40B4-BE49-F238E27FC236}">
              <a16:creationId xmlns:a16="http://schemas.microsoft.com/office/drawing/2014/main" id="{D1F72010-BB9F-4CEE-96A3-A128F667EF93}"/>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11" name="直線コネクタ 710">
          <a:extLst>
            <a:ext uri="{FF2B5EF4-FFF2-40B4-BE49-F238E27FC236}">
              <a16:creationId xmlns:a16="http://schemas.microsoft.com/office/drawing/2014/main" id="{F1B0C665-CD01-46FD-8099-647282F0FF8B}"/>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17163</xdr:rowOff>
    </xdr:from>
    <xdr:ext cx="469744" cy="259045"/>
    <xdr:sp macro="" textlink="">
      <xdr:nvSpPr>
        <xdr:cNvPr id="712" name="【児童館】&#10;一人当たり面積平均値テキスト">
          <a:extLst>
            <a:ext uri="{FF2B5EF4-FFF2-40B4-BE49-F238E27FC236}">
              <a16:creationId xmlns:a16="http://schemas.microsoft.com/office/drawing/2014/main" id="{58910B3D-48AA-46D2-89EE-683F15E7DBA2}"/>
            </a:ext>
          </a:extLst>
        </xdr:cNvPr>
        <xdr:cNvSpPr txBox="1"/>
      </xdr:nvSpPr>
      <xdr:spPr>
        <a:xfrm>
          <a:off x="22199600" y="1407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38736</xdr:rowOff>
    </xdr:from>
    <xdr:to>
      <xdr:col>116</xdr:col>
      <xdr:colOff>114300</xdr:colOff>
      <xdr:row>82</xdr:row>
      <xdr:rowOff>140336</xdr:rowOff>
    </xdr:to>
    <xdr:sp macro="" textlink="">
      <xdr:nvSpPr>
        <xdr:cNvPr id="713" name="フローチャート: 判断 712">
          <a:extLst>
            <a:ext uri="{FF2B5EF4-FFF2-40B4-BE49-F238E27FC236}">
              <a16:creationId xmlns:a16="http://schemas.microsoft.com/office/drawing/2014/main" id="{D9CCC868-DA98-4763-B27D-E3B96D83735B}"/>
            </a:ext>
          </a:extLst>
        </xdr:cNvPr>
        <xdr:cNvSpPr/>
      </xdr:nvSpPr>
      <xdr:spPr>
        <a:xfrm>
          <a:off x="22110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33020</xdr:rowOff>
    </xdr:from>
    <xdr:to>
      <xdr:col>112</xdr:col>
      <xdr:colOff>38100</xdr:colOff>
      <xdr:row>82</xdr:row>
      <xdr:rowOff>134620</xdr:rowOff>
    </xdr:to>
    <xdr:sp macro="" textlink="">
      <xdr:nvSpPr>
        <xdr:cNvPr id="714" name="フローチャート: 判断 713">
          <a:extLst>
            <a:ext uri="{FF2B5EF4-FFF2-40B4-BE49-F238E27FC236}">
              <a16:creationId xmlns:a16="http://schemas.microsoft.com/office/drawing/2014/main" id="{7173E529-2729-43C9-81D8-31E2998B0766}"/>
            </a:ext>
          </a:extLst>
        </xdr:cNvPr>
        <xdr:cNvSpPr/>
      </xdr:nvSpPr>
      <xdr:spPr>
        <a:xfrm>
          <a:off x="21272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50164</xdr:rowOff>
    </xdr:from>
    <xdr:to>
      <xdr:col>107</xdr:col>
      <xdr:colOff>101600</xdr:colOff>
      <xdr:row>82</xdr:row>
      <xdr:rowOff>151764</xdr:rowOff>
    </xdr:to>
    <xdr:sp macro="" textlink="">
      <xdr:nvSpPr>
        <xdr:cNvPr id="715" name="フローチャート: 判断 714">
          <a:extLst>
            <a:ext uri="{FF2B5EF4-FFF2-40B4-BE49-F238E27FC236}">
              <a16:creationId xmlns:a16="http://schemas.microsoft.com/office/drawing/2014/main" id="{9FACE93C-D68F-4DF2-ACDC-2E0450D57664}"/>
            </a:ext>
          </a:extLst>
        </xdr:cNvPr>
        <xdr:cNvSpPr/>
      </xdr:nvSpPr>
      <xdr:spPr>
        <a:xfrm>
          <a:off x="20383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95886</xdr:rowOff>
    </xdr:from>
    <xdr:to>
      <xdr:col>102</xdr:col>
      <xdr:colOff>165100</xdr:colOff>
      <xdr:row>83</xdr:row>
      <xdr:rowOff>26036</xdr:rowOff>
    </xdr:to>
    <xdr:sp macro="" textlink="">
      <xdr:nvSpPr>
        <xdr:cNvPr id="716" name="フローチャート: 判断 715">
          <a:extLst>
            <a:ext uri="{FF2B5EF4-FFF2-40B4-BE49-F238E27FC236}">
              <a16:creationId xmlns:a16="http://schemas.microsoft.com/office/drawing/2014/main" id="{51C3EFD5-8DBD-487C-9794-27F49BF3CC12}"/>
            </a:ext>
          </a:extLst>
        </xdr:cNvPr>
        <xdr:cNvSpPr/>
      </xdr:nvSpPr>
      <xdr:spPr>
        <a:xfrm>
          <a:off x="19494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10161</xdr:rowOff>
    </xdr:from>
    <xdr:to>
      <xdr:col>98</xdr:col>
      <xdr:colOff>38100</xdr:colOff>
      <xdr:row>81</xdr:row>
      <xdr:rowOff>111761</xdr:rowOff>
    </xdr:to>
    <xdr:sp macro="" textlink="">
      <xdr:nvSpPr>
        <xdr:cNvPr id="717" name="フローチャート: 判断 716">
          <a:extLst>
            <a:ext uri="{FF2B5EF4-FFF2-40B4-BE49-F238E27FC236}">
              <a16:creationId xmlns:a16="http://schemas.microsoft.com/office/drawing/2014/main" id="{D87C8EA7-AFFE-4C7B-B57F-7EEEC8DB215C}"/>
            </a:ext>
          </a:extLst>
        </xdr:cNvPr>
        <xdr:cNvSpPr/>
      </xdr:nvSpPr>
      <xdr:spPr>
        <a:xfrm>
          <a:off x="18605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346C43B0-83E8-4F53-97EB-10B68E1C6D1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62234BA-50E2-43AB-85AA-9FB37405FCD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C6221FF-AD64-47D5-ADDC-FE11EECFCF3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7CFD69F8-2B9E-4632-8902-8BB885F1DF8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A06CAE29-C953-4DAA-8EE0-8FFA7570DEB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27305</xdr:rowOff>
    </xdr:from>
    <xdr:to>
      <xdr:col>116</xdr:col>
      <xdr:colOff>114300</xdr:colOff>
      <xdr:row>81</xdr:row>
      <xdr:rowOff>128905</xdr:rowOff>
    </xdr:to>
    <xdr:sp macro="" textlink="">
      <xdr:nvSpPr>
        <xdr:cNvPr id="723" name="楕円 722">
          <a:extLst>
            <a:ext uri="{FF2B5EF4-FFF2-40B4-BE49-F238E27FC236}">
              <a16:creationId xmlns:a16="http://schemas.microsoft.com/office/drawing/2014/main" id="{A96D0F5C-0B43-4798-92AF-4664390A7FF5}"/>
            </a:ext>
          </a:extLst>
        </xdr:cNvPr>
        <xdr:cNvSpPr/>
      </xdr:nvSpPr>
      <xdr:spPr>
        <a:xfrm>
          <a:off x="221107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50182</xdr:rowOff>
    </xdr:from>
    <xdr:ext cx="469744" cy="259045"/>
    <xdr:sp macro="" textlink="">
      <xdr:nvSpPr>
        <xdr:cNvPr id="724" name="【児童館】&#10;一人当たり面積該当値テキスト">
          <a:extLst>
            <a:ext uri="{FF2B5EF4-FFF2-40B4-BE49-F238E27FC236}">
              <a16:creationId xmlns:a16="http://schemas.microsoft.com/office/drawing/2014/main" id="{C65D2B63-9346-4DC3-A36D-8C2223C5D9D3}"/>
            </a:ext>
          </a:extLst>
        </xdr:cNvPr>
        <xdr:cNvSpPr txBox="1"/>
      </xdr:nvSpPr>
      <xdr:spPr>
        <a:xfrm>
          <a:off x="22199600" y="1376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33020</xdr:rowOff>
    </xdr:from>
    <xdr:to>
      <xdr:col>112</xdr:col>
      <xdr:colOff>38100</xdr:colOff>
      <xdr:row>81</xdr:row>
      <xdr:rowOff>134620</xdr:rowOff>
    </xdr:to>
    <xdr:sp macro="" textlink="">
      <xdr:nvSpPr>
        <xdr:cNvPr id="725" name="楕円 724">
          <a:extLst>
            <a:ext uri="{FF2B5EF4-FFF2-40B4-BE49-F238E27FC236}">
              <a16:creationId xmlns:a16="http://schemas.microsoft.com/office/drawing/2014/main" id="{20CE42F0-725D-4E7F-BEB8-A0661B054955}"/>
            </a:ext>
          </a:extLst>
        </xdr:cNvPr>
        <xdr:cNvSpPr/>
      </xdr:nvSpPr>
      <xdr:spPr>
        <a:xfrm>
          <a:off x="21272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78105</xdr:rowOff>
    </xdr:from>
    <xdr:to>
      <xdr:col>116</xdr:col>
      <xdr:colOff>63500</xdr:colOff>
      <xdr:row>81</xdr:row>
      <xdr:rowOff>83820</xdr:rowOff>
    </xdr:to>
    <xdr:cxnSp macro="">
      <xdr:nvCxnSpPr>
        <xdr:cNvPr id="726" name="直線コネクタ 725">
          <a:extLst>
            <a:ext uri="{FF2B5EF4-FFF2-40B4-BE49-F238E27FC236}">
              <a16:creationId xmlns:a16="http://schemas.microsoft.com/office/drawing/2014/main" id="{526F2D03-E49C-4DF7-829C-6832D6C40619}"/>
            </a:ext>
          </a:extLst>
        </xdr:cNvPr>
        <xdr:cNvCxnSpPr/>
      </xdr:nvCxnSpPr>
      <xdr:spPr>
        <a:xfrm flipV="1">
          <a:off x="21323300" y="139655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38736</xdr:rowOff>
    </xdr:from>
    <xdr:to>
      <xdr:col>107</xdr:col>
      <xdr:colOff>101600</xdr:colOff>
      <xdr:row>81</xdr:row>
      <xdr:rowOff>140336</xdr:rowOff>
    </xdr:to>
    <xdr:sp macro="" textlink="">
      <xdr:nvSpPr>
        <xdr:cNvPr id="727" name="楕円 726">
          <a:extLst>
            <a:ext uri="{FF2B5EF4-FFF2-40B4-BE49-F238E27FC236}">
              <a16:creationId xmlns:a16="http://schemas.microsoft.com/office/drawing/2014/main" id="{826B6FEF-D797-415E-8985-F0E4C130AA02}"/>
            </a:ext>
          </a:extLst>
        </xdr:cNvPr>
        <xdr:cNvSpPr/>
      </xdr:nvSpPr>
      <xdr:spPr>
        <a:xfrm>
          <a:off x="20383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83820</xdr:rowOff>
    </xdr:from>
    <xdr:to>
      <xdr:col>111</xdr:col>
      <xdr:colOff>177800</xdr:colOff>
      <xdr:row>81</xdr:row>
      <xdr:rowOff>89536</xdr:rowOff>
    </xdr:to>
    <xdr:cxnSp macro="">
      <xdr:nvCxnSpPr>
        <xdr:cNvPr id="728" name="直線コネクタ 727">
          <a:extLst>
            <a:ext uri="{FF2B5EF4-FFF2-40B4-BE49-F238E27FC236}">
              <a16:creationId xmlns:a16="http://schemas.microsoft.com/office/drawing/2014/main" id="{89C951DB-8938-4BBF-A70F-C8EA910784DB}"/>
            </a:ext>
          </a:extLst>
        </xdr:cNvPr>
        <xdr:cNvCxnSpPr/>
      </xdr:nvCxnSpPr>
      <xdr:spPr>
        <a:xfrm flipV="1">
          <a:off x="20434300" y="139712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38736</xdr:rowOff>
    </xdr:from>
    <xdr:to>
      <xdr:col>102</xdr:col>
      <xdr:colOff>165100</xdr:colOff>
      <xdr:row>81</xdr:row>
      <xdr:rowOff>140336</xdr:rowOff>
    </xdr:to>
    <xdr:sp macro="" textlink="">
      <xdr:nvSpPr>
        <xdr:cNvPr id="729" name="楕円 728">
          <a:extLst>
            <a:ext uri="{FF2B5EF4-FFF2-40B4-BE49-F238E27FC236}">
              <a16:creationId xmlns:a16="http://schemas.microsoft.com/office/drawing/2014/main" id="{DECBA25C-7984-4BFE-BA9B-A7593440E85B}"/>
            </a:ext>
          </a:extLst>
        </xdr:cNvPr>
        <xdr:cNvSpPr/>
      </xdr:nvSpPr>
      <xdr:spPr>
        <a:xfrm>
          <a:off x="19494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89536</xdr:rowOff>
    </xdr:from>
    <xdr:to>
      <xdr:col>107</xdr:col>
      <xdr:colOff>50800</xdr:colOff>
      <xdr:row>81</xdr:row>
      <xdr:rowOff>89536</xdr:rowOff>
    </xdr:to>
    <xdr:cxnSp macro="">
      <xdr:nvCxnSpPr>
        <xdr:cNvPr id="730" name="直線コネクタ 729">
          <a:extLst>
            <a:ext uri="{FF2B5EF4-FFF2-40B4-BE49-F238E27FC236}">
              <a16:creationId xmlns:a16="http://schemas.microsoft.com/office/drawing/2014/main" id="{19743C17-13ED-484B-9C84-9F3B97E287AF}"/>
            </a:ext>
          </a:extLst>
        </xdr:cNvPr>
        <xdr:cNvCxnSpPr/>
      </xdr:nvCxnSpPr>
      <xdr:spPr>
        <a:xfrm>
          <a:off x="19545300" y="13976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50164</xdr:rowOff>
    </xdr:from>
    <xdr:to>
      <xdr:col>98</xdr:col>
      <xdr:colOff>38100</xdr:colOff>
      <xdr:row>81</xdr:row>
      <xdr:rowOff>151764</xdr:rowOff>
    </xdr:to>
    <xdr:sp macro="" textlink="">
      <xdr:nvSpPr>
        <xdr:cNvPr id="731" name="楕円 730">
          <a:extLst>
            <a:ext uri="{FF2B5EF4-FFF2-40B4-BE49-F238E27FC236}">
              <a16:creationId xmlns:a16="http://schemas.microsoft.com/office/drawing/2014/main" id="{03E44FD5-E3DC-4280-ABC0-2F8F9333E727}"/>
            </a:ext>
          </a:extLst>
        </xdr:cNvPr>
        <xdr:cNvSpPr/>
      </xdr:nvSpPr>
      <xdr:spPr>
        <a:xfrm>
          <a:off x="18605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89536</xdr:rowOff>
    </xdr:from>
    <xdr:to>
      <xdr:col>102</xdr:col>
      <xdr:colOff>114300</xdr:colOff>
      <xdr:row>81</xdr:row>
      <xdr:rowOff>100964</xdr:rowOff>
    </xdr:to>
    <xdr:cxnSp macro="">
      <xdr:nvCxnSpPr>
        <xdr:cNvPr id="732" name="直線コネクタ 731">
          <a:extLst>
            <a:ext uri="{FF2B5EF4-FFF2-40B4-BE49-F238E27FC236}">
              <a16:creationId xmlns:a16="http://schemas.microsoft.com/office/drawing/2014/main" id="{024A81C1-8048-4081-B7DD-181CEFAF61F8}"/>
            </a:ext>
          </a:extLst>
        </xdr:cNvPr>
        <xdr:cNvCxnSpPr/>
      </xdr:nvCxnSpPr>
      <xdr:spPr>
        <a:xfrm flipV="1">
          <a:off x="18656300" y="1397698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125747</xdr:rowOff>
    </xdr:from>
    <xdr:ext cx="469744" cy="259045"/>
    <xdr:sp macro="" textlink="">
      <xdr:nvSpPr>
        <xdr:cNvPr id="733" name="n_1aveValue【児童館】&#10;一人当たり面積">
          <a:extLst>
            <a:ext uri="{FF2B5EF4-FFF2-40B4-BE49-F238E27FC236}">
              <a16:creationId xmlns:a16="http://schemas.microsoft.com/office/drawing/2014/main" id="{3A7FE091-0746-480B-BAAD-5634DD8CA23C}"/>
            </a:ext>
          </a:extLst>
        </xdr:cNvPr>
        <xdr:cNvSpPr txBox="1"/>
      </xdr:nvSpPr>
      <xdr:spPr>
        <a:xfrm>
          <a:off x="21075727" y="1418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142891</xdr:rowOff>
    </xdr:from>
    <xdr:ext cx="469744" cy="259045"/>
    <xdr:sp macro="" textlink="">
      <xdr:nvSpPr>
        <xdr:cNvPr id="734" name="n_2aveValue【児童館】&#10;一人当たり面積">
          <a:extLst>
            <a:ext uri="{FF2B5EF4-FFF2-40B4-BE49-F238E27FC236}">
              <a16:creationId xmlns:a16="http://schemas.microsoft.com/office/drawing/2014/main" id="{02BEB6D8-FF6C-4AA9-94B1-3D6DC0861FBE}"/>
            </a:ext>
          </a:extLst>
        </xdr:cNvPr>
        <xdr:cNvSpPr txBox="1"/>
      </xdr:nvSpPr>
      <xdr:spPr>
        <a:xfrm>
          <a:off x="20199427" y="142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17163</xdr:rowOff>
    </xdr:from>
    <xdr:ext cx="469744" cy="259045"/>
    <xdr:sp macro="" textlink="">
      <xdr:nvSpPr>
        <xdr:cNvPr id="735" name="n_3aveValue【児童館】&#10;一人当たり面積">
          <a:extLst>
            <a:ext uri="{FF2B5EF4-FFF2-40B4-BE49-F238E27FC236}">
              <a16:creationId xmlns:a16="http://schemas.microsoft.com/office/drawing/2014/main" id="{CF80B0DD-1682-4681-9B91-65ED790F4FC7}"/>
            </a:ext>
          </a:extLst>
        </xdr:cNvPr>
        <xdr:cNvSpPr txBox="1"/>
      </xdr:nvSpPr>
      <xdr:spPr>
        <a:xfrm>
          <a:off x="19310427" y="1424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128288</xdr:rowOff>
    </xdr:from>
    <xdr:ext cx="469744" cy="259045"/>
    <xdr:sp macro="" textlink="">
      <xdr:nvSpPr>
        <xdr:cNvPr id="736" name="n_4aveValue【児童館】&#10;一人当たり面積">
          <a:extLst>
            <a:ext uri="{FF2B5EF4-FFF2-40B4-BE49-F238E27FC236}">
              <a16:creationId xmlns:a16="http://schemas.microsoft.com/office/drawing/2014/main" id="{2D07C99F-2DC2-4409-A2AF-8E138697A91E}"/>
            </a:ext>
          </a:extLst>
        </xdr:cNvPr>
        <xdr:cNvSpPr txBox="1"/>
      </xdr:nvSpPr>
      <xdr:spPr>
        <a:xfrm>
          <a:off x="18421427"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151147</xdr:rowOff>
    </xdr:from>
    <xdr:ext cx="469744" cy="259045"/>
    <xdr:sp macro="" textlink="">
      <xdr:nvSpPr>
        <xdr:cNvPr id="737" name="n_1mainValue【児童館】&#10;一人当たり面積">
          <a:extLst>
            <a:ext uri="{FF2B5EF4-FFF2-40B4-BE49-F238E27FC236}">
              <a16:creationId xmlns:a16="http://schemas.microsoft.com/office/drawing/2014/main" id="{9BC8AD28-306B-4C29-99C0-8BFD9A9BB365}"/>
            </a:ext>
          </a:extLst>
        </xdr:cNvPr>
        <xdr:cNvSpPr txBox="1"/>
      </xdr:nvSpPr>
      <xdr:spPr>
        <a:xfrm>
          <a:off x="21075727" y="1369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156863</xdr:rowOff>
    </xdr:from>
    <xdr:ext cx="469744" cy="259045"/>
    <xdr:sp macro="" textlink="">
      <xdr:nvSpPr>
        <xdr:cNvPr id="738" name="n_2mainValue【児童館】&#10;一人当たり面積">
          <a:extLst>
            <a:ext uri="{FF2B5EF4-FFF2-40B4-BE49-F238E27FC236}">
              <a16:creationId xmlns:a16="http://schemas.microsoft.com/office/drawing/2014/main" id="{93903CA4-B718-4E3D-8AA7-F2EE324F7079}"/>
            </a:ext>
          </a:extLst>
        </xdr:cNvPr>
        <xdr:cNvSpPr txBox="1"/>
      </xdr:nvSpPr>
      <xdr:spPr>
        <a:xfrm>
          <a:off x="20199427" y="1370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156863</xdr:rowOff>
    </xdr:from>
    <xdr:ext cx="469744" cy="259045"/>
    <xdr:sp macro="" textlink="">
      <xdr:nvSpPr>
        <xdr:cNvPr id="739" name="n_3mainValue【児童館】&#10;一人当たり面積">
          <a:extLst>
            <a:ext uri="{FF2B5EF4-FFF2-40B4-BE49-F238E27FC236}">
              <a16:creationId xmlns:a16="http://schemas.microsoft.com/office/drawing/2014/main" id="{7F4AE1D3-2A3A-4AFC-9AA2-73195A94C866}"/>
            </a:ext>
          </a:extLst>
        </xdr:cNvPr>
        <xdr:cNvSpPr txBox="1"/>
      </xdr:nvSpPr>
      <xdr:spPr>
        <a:xfrm>
          <a:off x="19310427" y="1370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142891</xdr:rowOff>
    </xdr:from>
    <xdr:ext cx="469744" cy="259045"/>
    <xdr:sp macro="" textlink="">
      <xdr:nvSpPr>
        <xdr:cNvPr id="740" name="n_4mainValue【児童館】&#10;一人当たり面積">
          <a:extLst>
            <a:ext uri="{FF2B5EF4-FFF2-40B4-BE49-F238E27FC236}">
              <a16:creationId xmlns:a16="http://schemas.microsoft.com/office/drawing/2014/main" id="{8F9DD2C4-0B5D-4FD3-B89C-5951253FDC08}"/>
            </a:ext>
          </a:extLst>
        </xdr:cNvPr>
        <xdr:cNvSpPr txBox="1"/>
      </xdr:nvSpPr>
      <xdr:spPr>
        <a:xfrm>
          <a:off x="18421427" y="1403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4CB5B4E6-D5A1-4EB7-8A82-F5DE35EF39E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E290F1D8-909A-4794-8348-6E036F42F27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8FEA2A77-DF0E-4B91-962B-EDDEE195B83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416E55B3-5D10-41CD-8D85-40F7357E519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CE63DFBC-B44E-473A-8CC8-1660907447C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D4F0DFAB-AABF-4420-85E8-11E9D1648C0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D9A3F772-2860-4173-9D93-C4927F945FD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B899138C-E0E3-4303-BC56-2B246991E56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46C49010-C7BB-4CC7-BC14-8606A19B346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97C2137A-F2AD-49F9-8BE1-0BEE241BCB7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460192BF-7254-41B4-ABA1-73C7A146067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CCE17FD3-6A2A-4DF3-BE36-B5A8B5058C0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5A2E1C5C-756D-43C2-8629-E8438AA99B0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A4F4B811-613C-4D6E-9F6E-CE224614006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0064E18C-6A73-4FF1-9514-DBC23C6F34F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04CEC530-7946-4483-9312-A0A2E3A62F8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09E7ED55-326C-4F54-9010-3EDFEA36EED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6D43DBDF-270C-485C-A278-5DA8E3248DC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FB847266-5691-498A-A3CC-FF9A87D3ABA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9FCD56C3-22B2-4605-94D1-6369E9BBC9F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a:extLst>
            <a:ext uri="{FF2B5EF4-FFF2-40B4-BE49-F238E27FC236}">
              <a16:creationId xmlns:a16="http://schemas.microsoft.com/office/drawing/2014/main" id="{CE638B01-952B-47D8-8533-ADD0BF09737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592ECA79-5D93-4DBE-B981-105E72EDFDF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a:extLst>
            <a:ext uri="{FF2B5EF4-FFF2-40B4-BE49-F238E27FC236}">
              <a16:creationId xmlns:a16="http://schemas.microsoft.com/office/drawing/2014/main" id="{1A42F496-2471-4F90-B3F7-A1AFE679F84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226A429E-6817-43C0-9369-5DF648C0529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765" name="直線コネクタ 764">
          <a:extLst>
            <a:ext uri="{FF2B5EF4-FFF2-40B4-BE49-F238E27FC236}">
              <a16:creationId xmlns:a16="http://schemas.microsoft.com/office/drawing/2014/main" id="{2626D6E5-BEE0-4CFB-BF5B-9C5D63057EAD}"/>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a:extLst>
            <a:ext uri="{FF2B5EF4-FFF2-40B4-BE49-F238E27FC236}">
              <a16:creationId xmlns:a16="http://schemas.microsoft.com/office/drawing/2014/main" id="{A3350DB3-6450-4E0D-88C4-EB87C43AA3F3}"/>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a:extLst>
            <a:ext uri="{FF2B5EF4-FFF2-40B4-BE49-F238E27FC236}">
              <a16:creationId xmlns:a16="http://schemas.microsoft.com/office/drawing/2014/main" id="{582DAD34-C337-45BE-A776-0FF3DB14D9A2}"/>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768" name="【公民館】&#10;有形固定資産減価償却率最大値テキスト">
          <a:extLst>
            <a:ext uri="{FF2B5EF4-FFF2-40B4-BE49-F238E27FC236}">
              <a16:creationId xmlns:a16="http://schemas.microsoft.com/office/drawing/2014/main" id="{F9A41E12-514B-4F21-9833-2E5149A3790D}"/>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769" name="直線コネクタ 768">
          <a:extLst>
            <a:ext uri="{FF2B5EF4-FFF2-40B4-BE49-F238E27FC236}">
              <a16:creationId xmlns:a16="http://schemas.microsoft.com/office/drawing/2014/main" id="{CC5BD3AB-DDF9-4A8F-A8C6-CED6F9B12DCD}"/>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770" name="【公民館】&#10;有形固定資産減価償却率平均値テキスト">
          <a:extLst>
            <a:ext uri="{FF2B5EF4-FFF2-40B4-BE49-F238E27FC236}">
              <a16:creationId xmlns:a16="http://schemas.microsoft.com/office/drawing/2014/main" id="{B26F63E4-626D-4317-B175-47FF2982CE6F}"/>
            </a:ext>
          </a:extLst>
        </xdr:cNvPr>
        <xdr:cNvSpPr txBox="1"/>
      </xdr:nvSpPr>
      <xdr:spPr>
        <a:xfrm>
          <a:off x="16357600" y="1794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771" name="フローチャート: 判断 770">
          <a:extLst>
            <a:ext uri="{FF2B5EF4-FFF2-40B4-BE49-F238E27FC236}">
              <a16:creationId xmlns:a16="http://schemas.microsoft.com/office/drawing/2014/main" id="{8F4D0A5B-508A-4D18-8E98-1EF2E3A739D1}"/>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772" name="フローチャート: 判断 771">
          <a:extLst>
            <a:ext uri="{FF2B5EF4-FFF2-40B4-BE49-F238E27FC236}">
              <a16:creationId xmlns:a16="http://schemas.microsoft.com/office/drawing/2014/main" id="{5C771D37-DC56-4DE4-AC8E-4D86241E02E1}"/>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773" name="フローチャート: 判断 772">
          <a:extLst>
            <a:ext uri="{FF2B5EF4-FFF2-40B4-BE49-F238E27FC236}">
              <a16:creationId xmlns:a16="http://schemas.microsoft.com/office/drawing/2014/main" id="{571D70B7-7B56-406C-BDE2-3C7A0F6B1389}"/>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774" name="フローチャート: 判断 773">
          <a:extLst>
            <a:ext uri="{FF2B5EF4-FFF2-40B4-BE49-F238E27FC236}">
              <a16:creationId xmlns:a16="http://schemas.microsoft.com/office/drawing/2014/main" id="{6D723C16-C03D-4CFB-9043-52E7D244D05E}"/>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124461</xdr:rowOff>
    </xdr:from>
    <xdr:to>
      <xdr:col>67</xdr:col>
      <xdr:colOff>101600</xdr:colOff>
      <xdr:row>105</xdr:row>
      <xdr:rowOff>54611</xdr:rowOff>
    </xdr:to>
    <xdr:sp macro="" textlink="">
      <xdr:nvSpPr>
        <xdr:cNvPr id="775" name="フローチャート: 判断 774">
          <a:extLst>
            <a:ext uri="{FF2B5EF4-FFF2-40B4-BE49-F238E27FC236}">
              <a16:creationId xmlns:a16="http://schemas.microsoft.com/office/drawing/2014/main" id="{D94C2DEA-05CE-4B6C-B37F-99FAC57B4687}"/>
            </a:ext>
          </a:extLst>
        </xdr:cNvPr>
        <xdr:cNvSpPr/>
      </xdr:nvSpPr>
      <xdr:spPr>
        <a:xfrm>
          <a:off x="12763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B56E3F90-3FEA-4895-A750-53F3D20D3F6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CBF5F170-16D5-4F3A-9EB1-20CEFAE3279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1F7D932E-AF2B-4174-9731-D71E264EEA7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AFEB12F-02BE-4343-B7F8-A749745818A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F00AA43E-EB84-4CCF-ABAF-56D21CF97B2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114936</xdr:rowOff>
    </xdr:from>
    <xdr:to>
      <xdr:col>85</xdr:col>
      <xdr:colOff>177800</xdr:colOff>
      <xdr:row>107</xdr:row>
      <xdr:rowOff>45086</xdr:rowOff>
    </xdr:to>
    <xdr:sp macro="" textlink="">
      <xdr:nvSpPr>
        <xdr:cNvPr id="781" name="楕円 780">
          <a:extLst>
            <a:ext uri="{FF2B5EF4-FFF2-40B4-BE49-F238E27FC236}">
              <a16:creationId xmlns:a16="http://schemas.microsoft.com/office/drawing/2014/main" id="{03BB7A39-46E5-46E5-BA6C-FDCD67599C03}"/>
            </a:ext>
          </a:extLst>
        </xdr:cNvPr>
        <xdr:cNvSpPr/>
      </xdr:nvSpPr>
      <xdr:spPr>
        <a:xfrm>
          <a:off x="162687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93363</xdr:rowOff>
    </xdr:from>
    <xdr:ext cx="405111" cy="259045"/>
    <xdr:sp macro="" textlink="">
      <xdr:nvSpPr>
        <xdr:cNvPr id="782" name="【公民館】&#10;有形固定資産減価償却率該当値テキスト">
          <a:extLst>
            <a:ext uri="{FF2B5EF4-FFF2-40B4-BE49-F238E27FC236}">
              <a16:creationId xmlns:a16="http://schemas.microsoft.com/office/drawing/2014/main" id="{C8C3DB23-E228-485C-825C-92B89BC737D1}"/>
            </a:ext>
          </a:extLst>
        </xdr:cNvPr>
        <xdr:cNvSpPr txBox="1"/>
      </xdr:nvSpPr>
      <xdr:spPr>
        <a:xfrm>
          <a:off x="16357600" y="1826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63500</xdr:rowOff>
    </xdr:from>
    <xdr:to>
      <xdr:col>81</xdr:col>
      <xdr:colOff>101600</xdr:colOff>
      <xdr:row>106</xdr:row>
      <xdr:rowOff>165100</xdr:rowOff>
    </xdr:to>
    <xdr:sp macro="" textlink="">
      <xdr:nvSpPr>
        <xdr:cNvPr id="783" name="楕円 782">
          <a:extLst>
            <a:ext uri="{FF2B5EF4-FFF2-40B4-BE49-F238E27FC236}">
              <a16:creationId xmlns:a16="http://schemas.microsoft.com/office/drawing/2014/main" id="{608E0C97-C688-4520-96D6-1A34838367F3}"/>
            </a:ext>
          </a:extLst>
        </xdr:cNvPr>
        <xdr:cNvSpPr/>
      </xdr:nvSpPr>
      <xdr:spPr>
        <a:xfrm>
          <a:off x="15430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114300</xdr:rowOff>
    </xdr:from>
    <xdr:to>
      <xdr:col>85</xdr:col>
      <xdr:colOff>127000</xdr:colOff>
      <xdr:row>106</xdr:row>
      <xdr:rowOff>165736</xdr:rowOff>
    </xdr:to>
    <xdr:cxnSp macro="">
      <xdr:nvCxnSpPr>
        <xdr:cNvPr id="784" name="直線コネクタ 783">
          <a:extLst>
            <a:ext uri="{FF2B5EF4-FFF2-40B4-BE49-F238E27FC236}">
              <a16:creationId xmlns:a16="http://schemas.microsoft.com/office/drawing/2014/main" id="{0F2A66A9-1B6F-44F5-993D-5BBCFCF387F9}"/>
            </a:ext>
          </a:extLst>
        </xdr:cNvPr>
        <xdr:cNvCxnSpPr/>
      </xdr:nvCxnSpPr>
      <xdr:spPr>
        <a:xfrm>
          <a:off x="15481300" y="18288000"/>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133986</xdr:rowOff>
    </xdr:from>
    <xdr:to>
      <xdr:col>76</xdr:col>
      <xdr:colOff>165100</xdr:colOff>
      <xdr:row>107</xdr:row>
      <xdr:rowOff>64136</xdr:rowOff>
    </xdr:to>
    <xdr:sp macro="" textlink="">
      <xdr:nvSpPr>
        <xdr:cNvPr id="785" name="楕円 784">
          <a:extLst>
            <a:ext uri="{FF2B5EF4-FFF2-40B4-BE49-F238E27FC236}">
              <a16:creationId xmlns:a16="http://schemas.microsoft.com/office/drawing/2014/main" id="{B90CDCF4-1608-4892-935C-E5C088998A7C}"/>
            </a:ext>
          </a:extLst>
        </xdr:cNvPr>
        <xdr:cNvSpPr/>
      </xdr:nvSpPr>
      <xdr:spPr>
        <a:xfrm>
          <a:off x="14541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114300</xdr:rowOff>
    </xdr:from>
    <xdr:to>
      <xdr:col>81</xdr:col>
      <xdr:colOff>50800</xdr:colOff>
      <xdr:row>107</xdr:row>
      <xdr:rowOff>13336</xdr:rowOff>
    </xdr:to>
    <xdr:cxnSp macro="">
      <xdr:nvCxnSpPr>
        <xdr:cNvPr id="786" name="直線コネクタ 785">
          <a:extLst>
            <a:ext uri="{FF2B5EF4-FFF2-40B4-BE49-F238E27FC236}">
              <a16:creationId xmlns:a16="http://schemas.microsoft.com/office/drawing/2014/main" id="{D1EEE3AB-0A24-44A6-9284-67134E91D9EF}"/>
            </a:ext>
          </a:extLst>
        </xdr:cNvPr>
        <xdr:cNvCxnSpPr/>
      </xdr:nvCxnSpPr>
      <xdr:spPr>
        <a:xfrm flipV="1">
          <a:off x="14592300" y="18288000"/>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95886</xdr:rowOff>
    </xdr:from>
    <xdr:to>
      <xdr:col>72</xdr:col>
      <xdr:colOff>38100</xdr:colOff>
      <xdr:row>107</xdr:row>
      <xdr:rowOff>26036</xdr:rowOff>
    </xdr:to>
    <xdr:sp macro="" textlink="">
      <xdr:nvSpPr>
        <xdr:cNvPr id="787" name="楕円 786">
          <a:extLst>
            <a:ext uri="{FF2B5EF4-FFF2-40B4-BE49-F238E27FC236}">
              <a16:creationId xmlns:a16="http://schemas.microsoft.com/office/drawing/2014/main" id="{28FC8BBA-F835-4936-9D23-1DA652B694C6}"/>
            </a:ext>
          </a:extLst>
        </xdr:cNvPr>
        <xdr:cNvSpPr/>
      </xdr:nvSpPr>
      <xdr:spPr>
        <a:xfrm>
          <a:off x="136525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146686</xdr:rowOff>
    </xdr:from>
    <xdr:to>
      <xdr:col>76</xdr:col>
      <xdr:colOff>114300</xdr:colOff>
      <xdr:row>107</xdr:row>
      <xdr:rowOff>13336</xdr:rowOff>
    </xdr:to>
    <xdr:cxnSp macro="">
      <xdr:nvCxnSpPr>
        <xdr:cNvPr id="788" name="直線コネクタ 787">
          <a:extLst>
            <a:ext uri="{FF2B5EF4-FFF2-40B4-BE49-F238E27FC236}">
              <a16:creationId xmlns:a16="http://schemas.microsoft.com/office/drawing/2014/main" id="{C9F9BA68-8CF9-4210-A69E-90AEFE314289}"/>
            </a:ext>
          </a:extLst>
        </xdr:cNvPr>
        <xdr:cNvCxnSpPr/>
      </xdr:nvCxnSpPr>
      <xdr:spPr>
        <a:xfrm>
          <a:off x="13703300" y="183203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166370</xdr:rowOff>
    </xdr:from>
    <xdr:to>
      <xdr:col>67</xdr:col>
      <xdr:colOff>101600</xdr:colOff>
      <xdr:row>106</xdr:row>
      <xdr:rowOff>96520</xdr:rowOff>
    </xdr:to>
    <xdr:sp macro="" textlink="">
      <xdr:nvSpPr>
        <xdr:cNvPr id="789" name="楕円 788">
          <a:extLst>
            <a:ext uri="{FF2B5EF4-FFF2-40B4-BE49-F238E27FC236}">
              <a16:creationId xmlns:a16="http://schemas.microsoft.com/office/drawing/2014/main" id="{1621B69C-2CD2-4D45-AA96-CF1F4CB3B114}"/>
            </a:ext>
          </a:extLst>
        </xdr:cNvPr>
        <xdr:cNvSpPr/>
      </xdr:nvSpPr>
      <xdr:spPr>
        <a:xfrm>
          <a:off x="12763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45720</xdr:rowOff>
    </xdr:from>
    <xdr:to>
      <xdr:col>71</xdr:col>
      <xdr:colOff>177800</xdr:colOff>
      <xdr:row>106</xdr:row>
      <xdr:rowOff>146686</xdr:rowOff>
    </xdr:to>
    <xdr:cxnSp macro="">
      <xdr:nvCxnSpPr>
        <xdr:cNvPr id="790" name="直線コネクタ 789">
          <a:extLst>
            <a:ext uri="{FF2B5EF4-FFF2-40B4-BE49-F238E27FC236}">
              <a16:creationId xmlns:a16="http://schemas.microsoft.com/office/drawing/2014/main" id="{25D9A209-07E1-40E9-B23B-D3B441E67E3A}"/>
            </a:ext>
          </a:extLst>
        </xdr:cNvPr>
        <xdr:cNvCxnSpPr/>
      </xdr:nvCxnSpPr>
      <xdr:spPr>
        <a:xfrm>
          <a:off x="12814300" y="18219420"/>
          <a:ext cx="8890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791" name="n_1aveValue【公民館】&#10;有形固定資産減価償却率">
          <a:extLst>
            <a:ext uri="{FF2B5EF4-FFF2-40B4-BE49-F238E27FC236}">
              <a16:creationId xmlns:a16="http://schemas.microsoft.com/office/drawing/2014/main" id="{EB8ABBE6-432B-43E5-9C40-DA4631E4EFED}"/>
            </a:ext>
          </a:extLst>
        </xdr:cNvPr>
        <xdr:cNvSpPr txBox="1"/>
      </xdr:nvSpPr>
      <xdr:spPr>
        <a:xfrm>
          <a:off x="152660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792" name="n_2aveValue【公民館】&#10;有形固定資産減価償却率">
          <a:extLst>
            <a:ext uri="{FF2B5EF4-FFF2-40B4-BE49-F238E27FC236}">
              <a16:creationId xmlns:a16="http://schemas.microsoft.com/office/drawing/2014/main" id="{9E787024-D496-4AE1-AD4C-A7123031A3C7}"/>
            </a:ext>
          </a:extLst>
        </xdr:cNvPr>
        <xdr:cNvSpPr txBox="1"/>
      </xdr:nvSpPr>
      <xdr:spPr>
        <a:xfrm>
          <a:off x="14389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793" name="n_3aveValue【公民館】&#10;有形固定資産減価償却率">
          <a:extLst>
            <a:ext uri="{FF2B5EF4-FFF2-40B4-BE49-F238E27FC236}">
              <a16:creationId xmlns:a16="http://schemas.microsoft.com/office/drawing/2014/main" id="{E6360844-4954-42B5-9FEA-C66BBEFE75CC}"/>
            </a:ext>
          </a:extLst>
        </xdr:cNvPr>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71138</xdr:rowOff>
    </xdr:from>
    <xdr:ext cx="405111" cy="259045"/>
    <xdr:sp macro="" textlink="">
      <xdr:nvSpPr>
        <xdr:cNvPr id="794" name="n_4aveValue【公民館】&#10;有形固定資産減価償却率">
          <a:extLst>
            <a:ext uri="{FF2B5EF4-FFF2-40B4-BE49-F238E27FC236}">
              <a16:creationId xmlns:a16="http://schemas.microsoft.com/office/drawing/2014/main" id="{B62F547D-5A7A-4D91-880F-1C4553479BBB}"/>
            </a:ext>
          </a:extLst>
        </xdr:cNvPr>
        <xdr:cNvSpPr txBox="1"/>
      </xdr:nvSpPr>
      <xdr:spPr>
        <a:xfrm>
          <a:off x="12611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156227</xdr:rowOff>
    </xdr:from>
    <xdr:ext cx="405111" cy="259045"/>
    <xdr:sp macro="" textlink="">
      <xdr:nvSpPr>
        <xdr:cNvPr id="795" name="n_1mainValue【公民館】&#10;有形固定資産減価償却率">
          <a:extLst>
            <a:ext uri="{FF2B5EF4-FFF2-40B4-BE49-F238E27FC236}">
              <a16:creationId xmlns:a16="http://schemas.microsoft.com/office/drawing/2014/main" id="{1E309CD4-0618-4EE4-9157-07820026A940}"/>
            </a:ext>
          </a:extLst>
        </xdr:cNvPr>
        <xdr:cNvSpPr txBox="1"/>
      </xdr:nvSpPr>
      <xdr:spPr>
        <a:xfrm>
          <a:off x="152660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55263</xdr:rowOff>
    </xdr:from>
    <xdr:ext cx="405111" cy="259045"/>
    <xdr:sp macro="" textlink="">
      <xdr:nvSpPr>
        <xdr:cNvPr id="796" name="n_2mainValue【公民館】&#10;有形固定資産減価償却率">
          <a:extLst>
            <a:ext uri="{FF2B5EF4-FFF2-40B4-BE49-F238E27FC236}">
              <a16:creationId xmlns:a16="http://schemas.microsoft.com/office/drawing/2014/main" id="{CC3822AA-4E7F-4685-A538-CEEF008B23A3}"/>
            </a:ext>
          </a:extLst>
        </xdr:cNvPr>
        <xdr:cNvSpPr txBox="1"/>
      </xdr:nvSpPr>
      <xdr:spPr>
        <a:xfrm>
          <a:off x="14389744" y="1840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17163</xdr:rowOff>
    </xdr:from>
    <xdr:ext cx="405111" cy="259045"/>
    <xdr:sp macro="" textlink="">
      <xdr:nvSpPr>
        <xdr:cNvPr id="797" name="n_3mainValue【公民館】&#10;有形固定資産減価償却率">
          <a:extLst>
            <a:ext uri="{FF2B5EF4-FFF2-40B4-BE49-F238E27FC236}">
              <a16:creationId xmlns:a16="http://schemas.microsoft.com/office/drawing/2014/main" id="{E716C157-334B-483D-AE77-11B7E2C6A30B}"/>
            </a:ext>
          </a:extLst>
        </xdr:cNvPr>
        <xdr:cNvSpPr txBox="1"/>
      </xdr:nvSpPr>
      <xdr:spPr>
        <a:xfrm>
          <a:off x="13500744" y="1836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87647</xdr:rowOff>
    </xdr:from>
    <xdr:ext cx="405111" cy="259045"/>
    <xdr:sp macro="" textlink="">
      <xdr:nvSpPr>
        <xdr:cNvPr id="798" name="n_4mainValue【公民館】&#10;有形固定資産減価償却率">
          <a:extLst>
            <a:ext uri="{FF2B5EF4-FFF2-40B4-BE49-F238E27FC236}">
              <a16:creationId xmlns:a16="http://schemas.microsoft.com/office/drawing/2014/main" id="{E7608B75-F419-4517-A85D-8421957B9E3C}"/>
            </a:ext>
          </a:extLst>
        </xdr:cNvPr>
        <xdr:cNvSpPr txBox="1"/>
      </xdr:nvSpPr>
      <xdr:spPr>
        <a:xfrm>
          <a:off x="126117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1301E077-22C5-4E82-881B-0F338405CB7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4707B941-D252-4ADA-A9DD-89C95545F69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5A367E97-0B10-4B20-BAB0-B779AF7606E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6A0B9B5D-91E9-4D99-9673-340BA84FF59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51294556-8206-4E4B-B00E-FC6256C81B2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7AEC34C2-AFC9-40C4-9375-2636D4B23A0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A46F6849-8D67-44FA-B623-3D9E7699CA9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41A27BCD-E2A4-4A8A-A882-7B6D369A85A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C27D2B35-DC01-4A49-8B78-109EC409369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72122524-D6F1-4D7E-AC00-26BE29606D8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2CEFC7FF-DE32-4D6F-833D-5A4B9CF8403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216EFB80-CD4C-4080-AD36-DC2E2491CC3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2AC2E773-6042-4638-97AB-61B7DA46D07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6590008B-73B0-48E7-AAAB-697AFC9CE90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B3D8484D-1ACF-442A-A583-E159159478E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69C3D0AE-6391-4B52-9E5D-9B29E7C5873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110C59A2-A368-4EC3-8267-17B4C461FCD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8A66BEC3-A3AC-4656-A964-72D68F874DA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E7994A79-6841-486B-A854-B3C829188B4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217E9405-68BC-4626-A301-206E0A56C0C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9E05480B-5A43-45FF-92F3-DE3390BC036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1AB18784-6ACA-4CE9-A15B-93766223A46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077FCC27-FF61-4331-80D1-EC4BBFAA977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E3E6D1EE-D80B-4B4A-9981-8201251BBEF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D23FFD94-0C31-43EE-8D95-629F45C7B08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824" name="直線コネクタ 823">
          <a:extLst>
            <a:ext uri="{FF2B5EF4-FFF2-40B4-BE49-F238E27FC236}">
              <a16:creationId xmlns:a16="http://schemas.microsoft.com/office/drawing/2014/main" id="{87D5464A-F3C7-4929-8E2D-A77F00BB514E}"/>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825" name="【公民館】&#10;一人当たり面積最小値テキスト">
          <a:extLst>
            <a:ext uri="{FF2B5EF4-FFF2-40B4-BE49-F238E27FC236}">
              <a16:creationId xmlns:a16="http://schemas.microsoft.com/office/drawing/2014/main" id="{A7156AB6-2586-4A25-B1AB-1E2480EE9F38}"/>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826" name="直線コネクタ 825">
          <a:extLst>
            <a:ext uri="{FF2B5EF4-FFF2-40B4-BE49-F238E27FC236}">
              <a16:creationId xmlns:a16="http://schemas.microsoft.com/office/drawing/2014/main" id="{4623899C-5E7F-41A9-A05F-0656F4A58D57}"/>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827" name="【公民館】&#10;一人当たり面積最大値テキスト">
          <a:extLst>
            <a:ext uri="{FF2B5EF4-FFF2-40B4-BE49-F238E27FC236}">
              <a16:creationId xmlns:a16="http://schemas.microsoft.com/office/drawing/2014/main" id="{D947579F-FFCF-4805-81C3-02A5F0EBF19A}"/>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828" name="直線コネクタ 827">
          <a:extLst>
            <a:ext uri="{FF2B5EF4-FFF2-40B4-BE49-F238E27FC236}">
              <a16:creationId xmlns:a16="http://schemas.microsoft.com/office/drawing/2014/main" id="{88CE6CFC-4B0A-4B7A-AAB5-D39FD1B2E744}"/>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829" name="【公民館】&#10;一人当たり面積平均値テキスト">
          <a:extLst>
            <a:ext uri="{FF2B5EF4-FFF2-40B4-BE49-F238E27FC236}">
              <a16:creationId xmlns:a16="http://schemas.microsoft.com/office/drawing/2014/main" id="{49EB6943-75D0-4942-8BB9-CBAAFB4A8FC9}"/>
            </a:ext>
          </a:extLst>
        </xdr:cNvPr>
        <xdr:cNvSpPr txBox="1"/>
      </xdr:nvSpPr>
      <xdr:spPr>
        <a:xfrm>
          <a:off x="22199600" y="18328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830" name="フローチャート: 判断 829">
          <a:extLst>
            <a:ext uri="{FF2B5EF4-FFF2-40B4-BE49-F238E27FC236}">
              <a16:creationId xmlns:a16="http://schemas.microsoft.com/office/drawing/2014/main" id="{163C07FF-485E-4F1F-9BD1-5CAC028DCCBA}"/>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831" name="フローチャート: 判断 830">
          <a:extLst>
            <a:ext uri="{FF2B5EF4-FFF2-40B4-BE49-F238E27FC236}">
              <a16:creationId xmlns:a16="http://schemas.microsoft.com/office/drawing/2014/main" id="{790F86C3-3F52-471B-94D9-A4977A5CA20C}"/>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832" name="フローチャート: 判断 831">
          <a:extLst>
            <a:ext uri="{FF2B5EF4-FFF2-40B4-BE49-F238E27FC236}">
              <a16:creationId xmlns:a16="http://schemas.microsoft.com/office/drawing/2014/main" id="{8B05999C-D6FB-4C2D-8112-4B1F393CC363}"/>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29319</xdr:rowOff>
    </xdr:from>
    <xdr:to>
      <xdr:col>102</xdr:col>
      <xdr:colOff>165100</xdr:colOff>
      <xdr:row>108</xdr:row>
      <xdr:rowOff>130919</xdr:rowOff>
    </xdr:to>
    <xdr:sp macro="" textlink="">
      <xdr:nvSpPr>
        <xdr:cNvPr id="833" name="フローチャート: 判断 832">
          <a:extLst>
            <a:ext uri="{FF2B5EF4-FFF2-40B4-BE49-F238E27FC236}">
              <a16:creationId xmlns:a16="http://schemas.microsoft.com/office/drawing/2014/main" id="{14E1BC68-E79C-44D9-A761-9C10DD5EB71D}"/>
            </a:ext>
          </a:extLst>
        </xdr:cNvPr>
        <xdr:cNvSpPr/>
      </xdr:nvSpPr>
      <xdr:spPr>
        <a:xfrm>
          <a:off x="19494500" y="1854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12010</xdr:rowOff>
    </xdr:from>
    <xdr:to>
      <xdr:col>98</xdr:col>
      <xdr:colOff>38100</xdr:colOff>
      <xdr:row>107</xdr:row>
      <xdr:rowOff>113610</xdr:rowOff>
    </xdr:to>
    <xdr:sp macro="" textlink="">
      <xdr:nvSpPr>
        <xdr:cNvPr id="834" name="フローチャート: 判断 833">
          <a:extLst>
            <a:ext uri="{FF2B5EF4-FFF2-40B4-BE49-F238E27FC236}">
              <a16:creationId xmlns:a16="http://schemas.microsoft.com/office/drawing/2014/main" id="{72093CDB-6903-4995-9223-103A63BF3AE4}"/>
            </a:ext>
          </a:extLst>
        </xdr:cNvPr>
        <xdr:cNvSpPr/>
      </xdr:nvSpPr>
      <xdr:spPr>
        <a:xfrm>
          <a:off x="18605500" y="18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7B30DEF1-2B3D-45CB-AFDB-59C8971DB7C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68F9E28D-9137-4D34-82BB-D8255CDDBD0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26C77A7A-7D58-45DD-ABA4-FFB822ABE91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E2A7B597-545A-480F-A74B-D2840196AAA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CEDB638B-9B3D-4418-A25F-A7E96591882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93326</xdr:rowOff>
    </xdr:from>
    <xdr:to>
      <xdr:col>116</xdr:col>
      <xdr:colOff>114300</xdr:colOff>
      <xdr:row>109</xdr:row>
      <xdr:rowOff>23476</xdr:rowOff>
    </xdr:to>
    <xdr:sp macro="" textlink="">
      <xdr:nvSpPr>
        <xdr:cNvPr id="840" name="楕円 839">
          <a:extLst>
            <a:ext uri="{FF2B5EF4-FFF2-40B4-BE49-F238E27FC236}">
              <a16:creationId xmlns:a16="http://schemas.microsoft.com/office/drawing/2014/main" id="{297D4A93-838F-41A8-9682-9667D8C9846D}"/>
            </a:ext>
          </a:extLst>
        </xdr:cNvPr>
        <xdr:cNvSpPr/>
      </xdr:nvSpPr>
      <xdr:spPr>
        <a:xfrm>
          <a:off x="22110700" y="186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8253</xdr:rowOff>
    </xdr:from>
    <xdr:ext cx="469744" cy="259045"/>
    <xdr:sp macro="" textlink="">
      <xdr:nvSpPr>
        <xdr:cNvPr id="841" name="【公民館】&#10;一人当たり面積該当値テキスト">
          <a:extLst>
            <a:ext uri="{FF2B5EF4-FFF2-40B4-BE49-F238E27FC236}">
              <a16:creationId xmlns:a16="http://schemas.microsoft.com/office/drawing/2014/main" id="{B13C8CF0-4AD6-4FC4-B90E-F2BD2D9CF7BE}"/>
            </a:ext>
          </a:extLst>
        </xdr:cNvPr>
        <xdr:cNvSpPr txBox="1"/>
      </xdr:nvSpPr>
      <xdr:spPr>
        <a:xfrm>
          <a:off x="22199600" y="1852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94306</xdr:rowOff>
    </xdr:from>
    <xdr:to>
      <xdr:col>112</xdr:col>
      <xdr:colOff>38100</xdr:colOff>
      <xdr:row>109</xdr:row>
      <xdr:rowOff>24456</xdr:rowOff>
    </xdr:to>
    <xdr:sp macro="" textlink="">
      <xdr:nvSpPr>
        <xdr:cNvPr id="842" name="楕円 841">
          <a:extLst>
            <a:ext uri="{FF2B5EF4-FFF2-40B4-BE49-F238E27FC236}">
              <a16:creationId xmlns:a16="http://schemas.microsoft.com/office/drawing/2014/main" id="{D30D11E6-E324-4DC2-BD49-9AF7DD6E2A87}"/>
            </a:ext>
          </a:extLst>
        </xdr:cNvPr>
        <xdr:cNvSpPr/>
      </xdr:nvSpPr>
      <xdr:spPr>
        <a:xfrm>
          <a:off x="21272500" y="1861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144126</xdr:rowOff>
    </xdr:from>
    <xdr:to>
      <xdr:col>116</xdr:col>
      <xdr:colOff>63500</xdr:colOff>
      <xdr:row>108</xdr:row>
      <xdr:rowOff>145106</xdr:rowOff>
    </xdr:to>
    <xdr:cxnSp macro="">
      <xdr:nvCxnSpPr>
        <xdr:cNvPr id="843" name="直線コネクタ 842">
          <a:extLst>
            <a:ext uri="{FF2B5EF4-FFF2-40B4-BE49-F238E27FC236}">
              <a16:creationId xmlns:a16="http://schemas.microsoft.com/office/drawing/2014/main" id="{CE21ECDF-0CDB-4C88-B1FE-B6AEC2F5A994}"/>
            </a:ext>
          </a:extLst>
        </xdr:cNvPr>
        <xdr:cNvCxnSpPr/>
      </xdr:nvCxnSpPr>
      <xdr:spPr>
        <a:xfrm flipV="1">
          <a:off x="21323300" y="18660726"/>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94633</xdr:rowOff>
    </xdr:from>
    <xdr:to>
      <xdr:col>107</xdr:col>
      <xdr:colOff>101600</xdr:colOff>
      <xdr:row>109</xdr:row>
      <xdr:rowOff>24783</xdr:rowOff>
    </xdr:to>
    <xdr:sp macro="" textlink="">
      <xdr:nvSpPr>
        <xdr:cNvPr id="844" name="楕円 843">
          <a:extLst>
            <a:ext uri="{FF2B5EF4-FFF2-40B4-BE49-F238E27FC236}">
              <a16:creationId xmlns:a16="http://schemas.microsoft.com/office/drawing/2014/main" id="{39BC40C7-DF1B-4358-88E6-A606D29335AB}"/>
            </a:ext>
          </a:extLst>
        </xdr:cNvPr>
        <xdr:cNvSpPr/>
      </xdr:nvSpPr>
      <xdr:spPr>
        <a:xfrm>
          <a:off x="20383500" y="1861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145106</xdr:rowOff>
    </xdr:from>
    <xdr:to>
      <xdr:col>111</xdr:col>
      <xdr:colOff>177800</xdr:colOff>
      <xdr:row>108</xdr:row>
      <xdr:rowOff>145433</xdr:rowOff>
    </xdr:to>
    <xdr:cxnSp macro="">
      <xdr:nvCxnSpPr>
        <xdr:cNvPr id="845" name="直線コネクタ 844">
          <a:extLst>
            <a:ext uri="{FF2B5EF4-FFF2-40B4-BE49-F238E27FC236}">
              <a16:creationId xmlns:a16="http://schemas.microsoft.com/office/drawing/2014/main" id="{95D98D13-810E-4FD1-A0AE-364E55FE33DB}"/>
            </a:ext>
          </a:extLst>
        </xdr:cNvPr>
        <xdr:cNvCxnSpPr/>
      </xdr:nvCxnSpPr>
      <xdr:spPr>
        <a:xfrm flipV="1">
          <a:off x="20434300" y="18661706"/>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94633</xdr:rowOff>
    </xdr:from>
    <xdr:to>
      <xdr:col>102</xdr:col>
      <xdr:colOff>165100</xdr:colOff>
      <xdr:row>109</xdr:row>
      <xdr:rowOff>24783</xdr:rowOff>
    </xdr:to>
    <xdr:sp macro="" textlink="">
      <xdr:nvSpPr>
        <xdr:cNvPr id="846" name="楕円 845">
          <a:extLst>
            <a:ext uri="{FF2B5EF4-FFF2-40B4-BE49-F238E27FC236}">
              <a16:creationId xmlns:a16="http://schemas.microsoft.com/office/drawing/2014/main" id="{59D99B28-D8A0-47E4-A5D4-A026E6D7310E}"/>
            </a:ext>
          </a:extLst>
        </xdr:cNvPr>
        <xdr:cNvSpPr/>
      </xdr:nvSpPr>
      <xdr:spPr>
        <a:xfrm>
          <a:off x="19494500" y="1861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145433</xdr:rowOff>
    </xdr:from>
    <xdr:to>
      <xdr:col>107</xdr:col>
      <xdr:colOff>50800</xdr:colOff>
      <xdr:row>108</xdr:row>
      <xdr:rowOff>145433</xdr:rowOff>
    </xdr:to>
    <xdr:cxnSp macro="">
      <xdr:nvCxnSpPr>
        <xdr:cNvPr id="847" name="直線コネクタ 846">
          <a:extLst>
            <a:ext uri="{FF2B5EF4-FFF2-40B4-BE49-F238E27FC236}">
              <a16:creationId xmlns:a16="http://schemas.microsoft.com/office/drawing/2014/main" id="{10483F07-3630-47F2-AD5C-08818BAEB0B8}"/>
            </a:ext>
          </a:extLst>
        </xdr:cNvPr>
        <xdr:cNvCxnSpPr/>
      </xdr:nvCxnSpPr>
      <xdr:spPr>
        <a:xfrm>
          <a:off x="19545300" y="18662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95940</xdr:rowOff>
    </xdr:from>
    <xdr:to>
      <xdr:col>98</xdr:col>
      <xdr:colOff>38100</xdr:colOff>
      <xdr:row>109</xdr:row>
      <xdr:rowOff>26090</xdr:rowOff>
    </xdr:to>
    <xdr:sp macro="" textlink="">
      <xdr:nvSpPr>
        <xdr:cNvPr id="848" name="楕円 847">
          <a:extLst>
            <a:ext uri="{FF2B5EF4-FFF2-40B4-BE49-F238E27FC236}">
              <a16:creationId xmlns:a16="http://schemas.microsoft.com/office/drawing/2014/main" id="{F5F2CAD2-894F-4D8B-BAA2-15C81725B3F7}"/>
            </a:ext>
          </a:extLst>
        </xdr:cNvPr>
        <xdr:cNvSpPr/>
      </xdr:nvSpPr>
      <xdr:spPr>
        <a:xfrm>
          <a:off x="18605500" y="186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145433</xdr:rowOff>
    </xdr:from>
    <xdr:to>
      <xdr:col>102</xdr:col>
      <xdr:colOff>114300</xdr:colOff>
      <xdr:row>108</xdr:row>
      <xdr:rowOff>146740</xdr:rowOff>
    </xdr:to>
    <xdr:cxnSp macro="">
      <xdr:nvCxnSpPr>
        <xdr:cNvPr id="849" name="直線コネクタ 848">
          <a:extLst>
            <a:ext uri="{FF2B5EF4-FFF2-40B4-BE49-F238E27FC236}">
              <a16:creationId xmlns:a16="http://schemas.microsoft.com/office/drawing/2014/main" id="{EB5B22F3-614F-46A5-92AB-CFE119A5676C}"/>
            </a:ext>
          </a:extLst>
        </xdr:cNvPr>
        <xdr:cNvCxnSpPr/>
      </xdr:nvCxnSpPr>
      <xdr:spPr>
        <a:xfrm flipV="1">
          <a:off x="18656300" y="18662033"/>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850" name="n_1aveValue【公民館】&#10;一人当たり面積">
          <a:extLst>
            <a:ext uri="{FF2B5EF4-FFF2-40B4-BE49-F238E27FC236}">
              <a16:creationId xmlns:a16="http://schemas.microsoft.com/office/drawing/2014/main" id="{90012BF2-F302-4776-8A36-B2767734F8DC}"/>
            </a:ext>
          </a:extLst>
        </xdr:cNvPr>
        <xdr:cNvSpPr txBox="1"/>
      </xdr:nvSpPr>
      <xdr:spPr>
        <a:xfrm>
          <a:off x="21075727" y="182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851" name="n_2aveValue【公民館】&#10;一人当たり面積">
          <a:extLst>
            <a:ext uri="{FF2B5EF4-FFF2-40B4-BE49-F238E27FC236}">
              <a16:creationId xmlns:a16="http://schemas.microsoft.com/office/drawing/2014/main" id="{AA9DE2B2-8B6E-459C-BD72-1B9D1A3C92EC}"/>
            </a:ext>
          </a:extLst>
        </xdr:cNvPr>
        <xdr:cNvSpPr txBox="1"/>
      </xdr:nvSpPr>
      <xdr:spPr>
        <a:xfrm>
          <a:off x="20199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147446</xdr:rowOff>
    </xdr:from>
    <xdr:ext cx="469744" cy="259045"/>
    <xdr:sp macro="" textlink="">
      <xdr:nvSpPr>
        <xdr:cNvPr id="852" name="n_3aveValue【公民館】&#10;一人当たり面積">
          <a:extLst>
            <a:ext uri="{FF2B5EF4-FFF2-40B4-BE49-F238E27FC236}">
              <a16:creationId xmlns:a16="http://schemas.microsoft.com/office/drawing/2014/main" id="{8E1A7738-9A44-4C34-B0D6-A429301FD8B6}"/>
            </a:ext>
          </a:extLst>
        </xdr:cNvPr>
        <xdr:cNvSpPr txBox="1"/>
      </xdr:nvSpPr>
      <xdr:spPr>
        <a:xfrm>
          <a:off x="19310427" y="1832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130137</xdr:rowOff>
    </xdr:from>
    <xdr:ext cx="469744" cy="259045"/>
    <xdr:sp macro="" textlink="">
      <xdr:nvSpPr>
        <xdr:cNvPr id="853" name="n_4aveValue【公民館】&#10;一人当たり面積">
          <a:extLst>
            <a:ext uri="{FF2B5EF4-FFF2-40B4-BE49-F238E27FC236}">
              <a16:creationId xmlns:a16="http://schemas.microsoft.com/office/drawing/2014/main" id="{F7CA8EA7-101F-4F9D-A17E-715C9F23038E}"/>
            </a:ext>
          </a:extLst>
        </xdr:cNvPr>
        <xdr:cNvSpPr txBox="1"/>
      </xdr:nvSpPr>
      <xdr:spPr>
        <a:xfrm>
          <a:off x="18421427" y="1813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15583</xdr:rowOff>
    </xdr:from>
    <xdr:ext cx="469744" cy="259045"/>
    <xdr:sp macro="" textlink="">
      <xdr:nvSpPr>
        <xdr:cNvPr id="854" name="n_1mainValue【公民館】&#10;一人当たり面積">
          <a:extLst>
            <a:ext uri="{FF2B5EF4-FFF2-40B4-BE49-F238E27FC236}">
              <a16:creationId xmlns:a16="http://schemas.microsoft.com/office/drawing/2014/main" id="{264582D0-A3AF-4678-9934-3E60B828EB2E}"/>
            </a:ext>
          </a:extLst>
        </xdr:cNvPr>
        <xdr:cNvSpPr txBox="1"/>
      </xdr:nvSpPr>
      <xdr:spPr>
        <a:xfrm>
          <a:off x="21075727" y="1870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15910</xdr:rowOff>
    </xdr:from>
    <xdr:ext cx="469744" cy="259045"/>
    <xdr:sp macro="" textlink="">
      <xdr:nvSpPr>
        <xdr:cNvPr id="855" name="n_2mainValue【公民館】&#10;一人当たり面積">
          <a:extLst>
            <a:ext uri="{FF2B5EF4-FFF2-40B4-BE49-F238E27FC236}">
              <a16:creationId xmlns:a16="http://schemas.microsoft.com/office/drawing/2014/main" id="{AF05A0D2-9A06-4E6F-9454-D686E1EB4444}"/>
            </a:ext>
          </a:extLst>
        </xdr:cNvPr>
        <xdr:cNvSpPr txBox="1"/>
      </xdr:nvSpPr>
      <xdr:spPr>
        <a:xfrm>
          <a:off x="20199427" y="1870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15910</xdr:rowOff>
    </xdr:from>
    <xdr:ext cx="469744" cy="259045"/>
    <xdr:sp macro="" textlink="">
      <xdr:nvSpPr>
        <xdr:cNvPr id="856" name="n_3mainValue【公民館】&#10;一人当たり面積">
          <a:extLst>
            <a:ext uri="{FF2B5EF4-FFF2-40B4-BE49-F238E27FC236}">
              <a16:creationId xmlns:a16="http://schemas.microsoft.com/office/drawing/2014/main" id="{689172ED-F37D-413F-801E-38EB3FABFBC6}"/>
            </a:ext>
          </a:extLst>
        </xdr:cNvPr>
        <xdr:cNvSpPr txBox="1"/>
      </xdr:nvSpPr>
      <xdr:spPr>
        <a:xfrm>
          <a:off x="19310427" y="1870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17217</xdr:rowOff>
    </xdr:from>
    <xdr:ext cx="469744" cy="259045"/>
    <xdr:sp macro="" textlink="">
      <xdr:nvSpPr>
        <xdr:cNvPr id="857" name="n_4mainValue【公民館】&#10;一人当たり面積">
          <a:extLst>
            <a:ext uri="{FF2B5EF4-FFF2-40B4-BE49-F238E27FC236}">
              <a16:creationId xmlns:a16="http://schemas.microsoft.com/office/drawing/2014/main" id="{ADC7A23E-D2BC-4CAC-9161-F1992C601619}"/>
            </a:ext>
          </a:extLst>
        </xdr:cNvPr>
        <xdr:cNvSpPr txBox="1"/>
      </xdr:nvSpPr>
      <xdr:spPr>
        <a:xfrm>
          <a:off x="18421427" y="1870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29217455-1B31-4396-B839-AF0F25E5A5F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D202BD8B-EE17-4990-BF46-C0625EC192D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519D7C8F-46D1-4EA7-AE24-05C1D07D494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入力類似団体と比較して、有形固定資産減価償却率（学校施設）（児童館）（公民館）が平均よりも高い傾向にある。これは、学校教育施設が築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年を迎えていることが理由に挙げられる。中でも中学校や公民館は、施設の耐震化等を行いながら継続使用している。（認定こども園・幼稚園・保育所）幼稚園と保育所については、令和元年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広野町認定こども園を開設し、幼保一元化を図ったことにより、有形固定資産減価償却率が大きく低下した。道路、橋りょう・トンネルについては、東日本大震災以降に新設した道路や既存の道路維持補修等路面の損傷状況調査等を踏まえながら、計画的に維持更新する。公営住宅についても、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月に策定した広野町町営住宅長寿命化計画に基づき町営住宅の確実な点検の実施及びその点検結果にもとづく計画的な維持管理により、更新コストの削減に努める。加えて、令和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月策定の「広野町公共施設個別管理計画」に基づき長期的な視点をもって、更新・統廃合・長寿命化などを計画的に行っていく。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ADF6298-4058-49BB-86D8-51A7A6262F4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B349A73-DC79-4064-AE84-FE5A51AEE8C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5BD9039-A426-4038-B14B-F99A652C82F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BFF3D3D-8F98-4DB2-B765-4905C509C6F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5ABBFD4-324C-4870-BD3E-55DADC158AB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D35F293-3105-47E3-B76F-4AAF8C57520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39D0B6D-0142-4AD0-8188-01FF66FCA5E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76EC3BF-CC38-4C38-AFB4-D706981007A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E07D015-D43C-4393-BB9F-0195953E73E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BD3CE14-98F9-415E-B4D3-2A927617693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4,608
4,552
58.69
5,977,811
5,276,375
589,369
3,913,307
1,195,324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EA502F3-92A1-4294-9F12-402F18DA17E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B33B1B6-948D-4C03-9D7C-37F06045213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0267BFA-1095-4B50-91C0-C9686C59DAE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082B2A0-2DE3-4F7E-9F66-1A12DCD68C7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4AC1512-B462-4656-B01D-7560713521B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395DBD3-7BF2-4654-A034-DF0C3C8C4F3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50A0B96-A0DD-437A-9967-AA17457B6C0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D1036B1-128C-4308-8380-834540C0676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D575215-DA12-4F7F-94B2-36A76292356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DCAA438-3737-4BEC-B8D3-9FEBB70B2FB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1E19E57-F621-4AFE-ADE7-E8D946787B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CB1EBAD-22A4-4ECB-9743-88A80393310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0DF5A6B-C8B2-4DED-8C4E-A21AF927799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F15BA28-8F7A-4585-9E75-F31684AC9B9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7E01161-F8A1-4DEB-9C81-2CA19BBDA06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41E3D79-0139-423E-99F4-F536AC5C7B1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157617D-B0AE-4C87-8673-7C9E5131B78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2294F34-C3FD-405F-B64C-60BB8FB2B31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AC0D25-9AE6-47C3-A32F-3C82FC25187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9E38886-39E7-4969-8ED8-A14AA9E0985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3FC053B-E64D-4D8A-95BC-EC10F595B9C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E6D98C4-EB6D-459C-97B7-9188D46F876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FB9C21D-A0A9-48DF-B32B-6558C36169F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5E39ED8-8F42-4708-9740-24B92F0D43C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1DEE49D-6D7A-4BC0-ACB0-A75FD8CD5D5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F96311A-9D12-4CBF-B5EA-D439B1D918A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7DB58AB-3B49-4A93-A0FD-7071247A583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36B22D5-5362-4D18-B414-599623233D7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AA7DB57-122C-409A-9BC8-B7473F1ACBA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18827BC-2607-4CDD-9BB4-D78F28E7F4B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8DEDFEF-8084-4224-B960-633AD8D490C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ABA84B1-E84B-446B-BA5C-5B404A78A14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0A50B81-2E6C-4318-86E2-ADF8D2B30D8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8DAD390-BD4D-45B9-9D0E-1DFB576EAC8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5784A7AC-EF96-4EDD-AF93-6B6874C2F89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5D2F67B-8D45-4674-800C-B2E3D9CFF55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603D9C7-7316-4BA1-A424-0A41DEE9B3E6}"/>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52128CF-9E91-4F92-873C-5279C87080B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A70DD4AA-C103-47C2-85B0-9A20BA4AD09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DEBE4CE-1706-41B7-A5BD-20CB1DADF53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8D44D245-8064-492F-A6C2-579713432C0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86A739E-09E3-4239-9358-6206927E5A1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85F6764-0E9C-4EDD-90FA-22FF5267B6F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33B75F1-4289-4F1D-96D5-63DF3A90988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36FA572-9BDA-4D2F-A83B-108F05610BF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0BB8C3E-246D-4941-B52B-47D9DB81E3D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D35B389C-49D9-4874-9D65-EF673D6093E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3070195-C5AC-460F-ADE0-F3DBE691B8A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1CDBC3D5-495F-4860-ADC1-80C1326C24F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591487B7-E418-4329-BCC6-33463EA3DB5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21EC11FE-C2C4-413A-9FAF-3BB038CC1C2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62F158BD-CAA7-4290-B9B9-D96AA503006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3EAF135C-91A6-4606-9A2E-525A3551924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F6CAA142-0FE4-44AA-AD45-E2D33CCB095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B3084833-5301-4062-9081-1E784960E14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AE7098C6-81AE-4782-9DF4-E5B0361DDAD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47B99F04-9129-47E9-869F-AC69137E26A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C2965AA0-D5ED-464E-9784-7727800D982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6175BB1C-1EDD-4B51-B006-7425BEEB48B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8B487785-22C0-4E81-B9A4-6C9AAB25F78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4785D456-8048-4512-A28C-1770E99CDF8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DAE7C176-16F9-43DB-9BAD-A73832D3B25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360BFD8B-4A66-4A97-8BC6-E11AEE50DAA6}"/>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E480C68E-C45B-40D2-B769-5320CA4F3494}"/>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A05EBD0A-50C6-4E6E-965A-47D6DE2BE34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48CB26AA-C155-4B95-806E-7EEB425263D9}"/>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DED0AB2F-1815-4CBB-A5C8-46748F1E0B98}"/>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CA28F566-6AB2-4E2D-ABB7-24A6A5597624}"/>
            </a:ext>
          </a:extLst>
        </xdr:cNvPr>
        <xdr:cNvSpPr txBox="1"/>
      </xdr:nvSpPr>
      <xdr:spPr>
        <a:xfrm>
          <a:off x="4673600" y="104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a:extLst>
            <a:ext uri="{FF2B5EF4-FFF2-40B4-BE49-F238E27FC236}">
              <a16:creationId xmlns:a16="http://schemas.microsoft.com/office/drawing/2014/main" id="{8E8246CB-4DDA-4EF6-A552-F7DF87C35C44}"/>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a:extLst>
            <a:ext uri="{FF2B5EF4-FFF2-40B4-BE49-F238E27FC236}">
              <a16:creationId xmlns:a16="http://schemas.microsoft.com/office/drawing/2014/main" id="{2F1A0D0D-2D8F-4A93-A606-633FFCE7EEA6}"/>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a:extLst>
            <a:ext uri="{FF2B5EF4-FFF2-40B4-BE49-F238E27FC236}">
              <a16:creationId xmlns:a16="http://schemas.microsoft.com/office/drawing/2014/main" id="{F0EBC49E-6E4B-47B7-BDE4-329EBE06AB95}"/>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83" name="フローチャート: 判断 82">
          <a:extLst>
            <a:ext uri="{FF2B5EF4-FFF2-40B4-BE49-F238E27FC236}">
              <a16:creationId xmlns:a16="http://schemas.microsoft.com/office/drawing/2014/main" id="{2C1B44D7-F0E2-45BA-B998-610DCC874EEC}"/>
            </a:ext>
          </a:extLst>
        </xdr:cNvPr>
        <xdr:cNvSpPr/>
      </xdr:nvSpPr>
      <xdr:spPr>
        <a:xfrm>
          <a:off x="1968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84" name="フローチャート: 判断 83">
          <a:extLst>
            <a:ext uri="{FF2B5EF4-FFF2-40B4-BE49-F238E27FC236}">
              <a16:creationId xmlns:a16="http://schemas.microsoft.com/office/drawing/2014/main" id="{C3732FDB-F771-4153-A0AC-9FC4AC81352C}"/>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74D629A-CE44-4C1F-B407-8DB8EE26DAA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EFB6C0D-BB68-4C1E-9E0F-D5BCA047225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051A587-3B4D-4192-8F0D-2B51E0F2F52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364AC19E-A3AA-4224-97DA-1EA297DACDC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4F263AB4-CC16-4612-9427-505A5D82CC4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135346</xdr:rowOff>
    </xdr:from>
    <xdr:to>
      <xdr:col>24</xdr:col>
      <xdr:colOff>114300</xdr:colOff>
      <xdr:row>63</xdr:row>
      <xdr:rowOff>65496</xdr:rowOff>
    </xdr:to>
    <xdr:sp macro="" textlink="">
      <xdr:nvSpPr>
        <xdr:cNvPr id="90" name="楕円 89">
          <a:extLst>
            <a:ext uri="{FF2B5EF4-FFF2-40B4-BE49-F238E27FC236}">
              <a16:creationId xmlns:a16="http://schemas.microsoft.com/office/drawing/2014/main" id="{BBE548F4-F426-4761-9FC3-516FEAEFFE60}"/>
            </a:ext>
          </a:extLst>
        </xdr:cNvPr>
        <xdr:cNvSpPr/>
      </xdr:nvSpPr>
      <xdr:spPr>
        <a:xfrm>
          <a:off x="45847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113773</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7E5A5400-251C-4D5A-A10D-ED8D79835967}"/>
            </a:ext>
          </a:extLst>
        </xdr:cNvPr>
        <xdr:cNvSpPr txBox="1"/>
      </xdr:nvSpPr>
      <xdr:spPr>
        <a:xfrm>
          <a:off x="4673600"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43906</xdr:rowOff>
    </xdr:from>
    <xdr:to>
      <xdr:col>20</xdr:col>
      <xdr:colOff>38100</xdr:colOff>
      <xdr:row>62</xdr:row>
      <xdr:rowOff>145506</xdr:rowOff>
    </xdr:to>
    <xdr:sp macro="" textlink="">
      <xdr:nvSpPr>
        <xdr:cNvPr id="92" name="楕円 91">
          <a:extLst>
            <a:ext uri="{FF2B5EF4-FFF2-40B4-BE49-F238E27FC236}">
              <a16:creationId xmlns:a16="http://schemas.microsoft.com/office/drawing/2014/main" id="{855B0546-9C66-4F1A-9248-156DB78C5A6F}"/>
            </a:ext>
          </a:extLst>
        </xdr:cNvPr>
        <xdr:cNvSpPr/>
      </xdr:nvSpPr>
      <xdr:spPr>
        <a:xfrm>
          <a:off x="3746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94706</xdr:rowOff>
    </xdr:from>
    <xdr:to>
      <xdr:col>24</xdr:col>
      <xdr:colOff>63500</xdr:colOff>
      <xdr:row>63</xdr:row>
      <xdr:rowOff>14696</xdr:rowOff>
    </xdr:to>
    <xdr:cxnSp macro="">
      <xdr:nvCxnSpPr>
        <xdr:cNvPr id="93" name="直線コネクタ 92">
          <a:extLst>
            <a:ext uri="{FF2B5EF4-FFF2-40B4-BE49-F238E27FC236}">
              <a16:creationId xmlns:a16="http://schemas.microsoft.com/office/drawing/2014/main" id="{8A398B26-76B9-4645-BF46-857991E68702}"/>
            </a:ext>
          </a:extLst>
        </xdr:cNvPr>
        <xdr:cNvCxnSpPr/>
      </xdr:nvCxnSpPr>
      <xdr:spPr>
        <a:xfrm>
          <a:off x="3797300" y="1072460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153307</xdr:rowOff>
    </xdr:from>
    <xdr:to>
      <xdr:col>15</xdr:col>
      <xdr:colOff>101600</xdr:colOff>
      <xdr:row>62</xdr:row>
      <xdr:rowOff>83457</xdr:rowOff>
    </xdr:to>
    <xdr:sp macro="" textlink="">
      <xdr:nvSpPr>
        <xdr:cNvPr id="94" name="楕円 93">
          <a:extLst>
            <a:ext uri="{FF2B5EF4-FFF2-40B4-BE49-F238E27FC236}">
              <a16:creationId xmlns:a16="http://schemas.microsoft.com/office/drawing/2014/main" id="{0B6DB11F-6A93-4C8D-8F8E-3162CEFCC865}"/>
            </a:ext>
          </a:extLst>
        </xdr:cNvPr>
        <xdr:cNvSpPr/>
      </xdr:nvSpPr>
      <xdr:spPr>
        <a:xfrm>
          <a:off x="2857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32657</xdr:rowOff>
    </xdr:from>
    <xdr:to>
      <xdr:col>19</xdr:col>
      <xdr:colOff>177800</xdr:colOff>
      <xdr:row>62</xdr:row>
      <xdr:rowOff>94706</xdr:rowOff>
    </xdr:to>
    <xdr:cxnSp macro="">
      <xdr:nvCxnSpPr>
        <xdr:cNvPr id="95" name="直線コネクタ 94">
          <a:extLst>
            <a:ext uri="{FF2B5EF4-FFF2-40B4-BE49-F238E27FC236}">
              <a16:creationId xmlns:a16="http://schemas.microsoft.com/office/drawing/2014/main" id="{CB871041-04FB-4F5F-B348-1E3A061D439E}"/>
            </a:ext>
          </a:extLst>
        </xdr:cNvPr>
        <xdr:cNvCxnSpPr/>
      </xdr:nvCxnSpPr>
      <xdr:spPr>
        <a:xfrm>
          <a:off x="2908300" y="1066255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61867</xdr:rowOff>
    </xdr:from>
    <xdr:to>
      <xdr:col>10</xdr:col>
      <xdr:colOff>165100</xdr:colOff>
      <xdr:row>61</xdr:row>
      <xdr:rowOff>163467</xdr:rowOff>
    </xdr:to>
    <xdr:sp macro="" textlink="">
      <xdr:nvSpPr>
        <xdr:cNvPr id="96" name="楕円 95">
          <a:extLst>
            <a:ext uri="{FF2B5EF4-FFF2-40B4-BE49-F238E27FC236}">
              <a16:creationId xmlns:a16="http://schemas.microsoft.com/office/drawing/2014/main" id="{0B4198E4-51C7-4F37-8523-A18507AFAB98}"/>
            </a:ext>
          </a:extLst>
        </xdr:cNvPr>
        <xdr:cNvSpPr/>
      </xdr:nvSpPr>
      <xdr:spPr>
        <a:xfrm>
          <a:off x="1968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112667</xdr:rowOff>
    </xdr:from>
    <xdr:to>
      <xdr:col>15</xdr:col>
      <xdr:colOff>50800</xdr:colOff>
      <xdr:row>62</xdr:row>
      <xdr:rowOff>32657</xdr:rowOff>
    </xdr:to>
    <xdr:cxnSp macro="">
      <xdr:nvCxnSpPr>
        <xdr:cNvPr id="97" name="直線コネクタ 96">
          <a:extLst>
            <a:ext uri="{FF2B5EF4-FFF2-40B4-BE49-F238E27FC236}">
              <a16:creationId xmlns:a16="http://schemas.microsoft.com/office/drawing/2014/main" id="{CDC71C2E-0BB8-4B18-9AB2-9888CC7F35FB}"/>
            </a:ext>
          </a:extLst>
        </xdr:cNvPr>
        <xdr:cNvCxnSpPr/>
      </xdr:nvCxnSpPr>
      <xdr:spPr>
        <a:xfrm>
          <a:off x="2019300" y="1057111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141877</xdr:rowOff>
    </xdr:from>
    <xdr:to>
      <xdr:col>6</xdr:col>
      <xdr:colOff>38100</xdr:colOff>
      <xdr:row>61</xdr:row>
      <xdr:rowOff>72027</xdr:rowOff>
    </xdr:to>
    <xdr:sp macro="" textlink="">
      <xdr:nvSpPr>
        <xdr:cNvPr id="98" name="楕円 97">
          <a:extLst>
            <a:ext uri="{FF2B5EF4-FFF2-40B4-BE49-F238E27FC236}">
              <a16:creationId xmlns:a16="http://schemas.microsoft.com/office/drawing/2014/main" id="{5A2FF961-8F68-4E49-9D82-36FDA6CBADE4}"/>
            </a:ext>
          </a:extLst>
        </xdr:cNvPr>
        <xdr:cNvSpPr/>
      </xdr:nvSpPr>
      <xdr:spPr>
        <a:xfrm>
          <a:off x="1079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21227</xdr:rowOff>
    </xdr:from>
    <xdr:to>
      <xdr:col>10</xdr:col>
      <xdr:colOff>114300</xdr:colOff>
      <xdr:row>61</xdr:row>
      <xdr:rowOff>112667</xdr:rowOff>
    </xdr:to>
    <xdr:cxnSp macro="">
      <xdr:nvCxnSpPr>
        <xdr:cNvPr id="99" name="直線コネクタ 98">
          <a:extLst>
            <a:ext uri="{FF2B5EF4-FFF2-40B4-BE49-F238E27FC236}">
              <a16:creationId xmlns:a16="http://schemas.microsoft.com/office/drawing/2014/main" id="{E2F9A6AC-536C-48C6-B194-0E76F27892CB}"/>
            </a:ext>
          </a:extLst>
        </xdr:cNvPr>
        <xdr:cNvCxnSpPr/>
      </xdr:nvCxnSpPr>
      <xdr:spPr>
        <a:xfrm>
          <a:off x="1130300" y="1047967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100" name="n_1aveValue【体育館・プール】&#10;有形固定資産減価償却率">
          <a:extLst>
            <a:ext uri="{FF2B5EF4-FFF2-40B4-BE49-F238E27FC236}">
              <a16:creationId xmlns:a16="http://schemas.microsoft.com/office/drawing/2014/main" id="{08957661-2B7D-4326-ACAD-0C8DCDEE44E1}"/>
            </a:ext>
          </a:extLst>
        </xdr:cNvPr>
        <xdr:cNvSpPr txBox="1"/>
      </xdr:nvSpPr>
      <xdr:spPr>
        <a:xfrm>
          <a:off x="35820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101" name="n_2aveValue【体育館・プール】&#10;有形固定資産減価償却率">
          <a:extLst>
            <a:ext uri="{FF2B5EF4-FFF2-40B4-BE49-F238E27FC236}">
              <a16:creationId xmlns:a16="http://schemas.microsoft.com/office/drawing/2014/main" id="{9DBA2B8F-0F3A-4E78-8FAF-370F9D6C78CA}"/>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162033</xdr:rowOff>
    </xdr:from>
    <xdr:ext cx="405111" cy="259045"/>
    <xdr:sp macro="" textlink="">
      <xdr:nvSpPr>
        <xdr:cNvPr id="102" name="n_3aveValue【体育館・プール】&#10;有形固定資産減価償却率">
          <a:extLst>
            <a:ext uri="{FF2B5EF4-FFF2-40B4-BE49-F238E27FC236}">
              <a16:creationId xmlns:a16="http://schemas.microsoft.com/office/drawing/2014/main" id="{1019CA0A-99CA-4E52-9F1E-05AA0F752037}"/>
            </a:ext>
          </a:extLst>
        </xdr:cNvPr>
        <xdr:cNvSpPr txBox="1"/>
      </xdr:nvSpPr>
      <xdr:spPr>
        <a:xfrm>
          <a:off x="1816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103" name="n_4aveValue【体育館・プール】&#10;有形固定資産減価償却率">
          <a:extLst>
            <a:ext uri="{FF2B5EF4-FFF2-40B4-BE49-F238E27FC236}">
              <a16:creationId xmlns:a16="http://schemas.microsoft.com/office/drawing/2014/main" id="{C7AEA966-8F8B-40C6-BD6A-99540F235D5B}"/>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136633</xdr:rowOff>
    </xdr:from>
    <xdr:ext cx="405111" cy="259045"/>
    <xdr:sp macro="" textlink="">
      <xdr:nvSpPr>
        <xdr:cNvPr id="104" name="n_1mainValue【体育館・プール】&#10;有形固定資産減価償却率">
          <a:extLst>
            <a:ext uri="{FF2B5EF4-FFF2-40B4-BE49-F238E27FC236}">
              <a16:creationId xmlns:a16="http://schemas.microsoft.com/office/drawing/2014/main" id="{65A532B6-CFED-4C7A-ACE4-96EA2941D519}"/>
            </a:ext>
          </a:extLst>
        </xdr:cNvPr>
        <xdr:cNvSpPr txBox="1"/>
      </xdr:nvSpPr>
      <xdr:spPr>
        <a:xfrm>
          <a:off x="35820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74584</xdr:rowOff>
    </xdr:from>
    <xdr:ext cx="405111" cy="259045"/>
    <xdr:sp macro="" textlink="">
      <xdr:nvSpPr>
        <xdr:cNvPr id="105" name="n_2mainValue【体育館・プール】&#10;有形固定資産減価償却率">
          <a:extLst>
            <a:ext uri="{FF2B5EF4-FFF2-40B4-BE49-F238E27FC236}">
              <a16:creationId xmlns:a16="http://schemas.microsoft.com/office/drawing/2014/main" id="{5DF55E5F-0076-40FE-BA65-A67CAEEF5E51}"/>
            </a:ext>
          </a:extLst>
        </xdr:cNvPr>
        <xdr:cNvSpPr txBox="1"/>
      </xdr:nvSpPr>
      <xdr:spPr>
        <a:xfrm>
          <a:off x="2705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154594</xdr:rowOff>
    </xdr:from>
    <xdr:ext cx="405111" cy="259045"/>
    <xdr:sp macro="" textlink="">
      <xdr:nvSpPr>
        <xdr:cNvPr id="106" name="n_3mainValue【体育館・プール】&#10;有形固定資産減価償却率">
          <a:extLst>
            <a:ext uri="{FF2B5EF4-FFF2-40B4-BE49-F238E27FC236}">
              <a16:creationId xmlns:a16="http://schemas.microsoft.com/office/drawing/2014/main" id="{35E68813-0734-4E52-B85B-1DEEF6E24E3C}"/>
            </a:ext>
          </a:extLst>
        </xdr:cNvPr>
        <xdr:cNvSpPr txBox="1"/>
      </xdr:nvSpPr>
      <xdr:spPr>
        <a:xfrm>
          <a:off x="1816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63154</xdr:rowOff>
    </xdr:from>
    <xdr:ext cx="405111" cy="259045"/>
    <xdr:sp macro="" textlink="">
      <xdr:nvSpPr>
        <xdr:cNvPr id="107" name="n_4mainValue【体育館・プール】&#10;有形固定資産減価償却率">
          <a:extLst>
            <a:ext uri="{FF2B5EF4-FFF2-40B4-BE49-F238E27FC236}">
              <a16:creationId xmlns:a16="http://schemas.microsoft.com/office/drawing/2014/main" id="{104D3CEA-5C51-4A5B-BF4F-A3D1556F048E}"/>
            </a:ext>
          </a:extLst>
        </xdr:cNvPr>
        <xdr:cNvSpPr txBox="1"/>
      </xdr:nvSpPr>
      <xdr:spPr>
        <a:xfrm>
          <a:off x="927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D02C5342-0AFF-4AA2-9A06-291D9543BEA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74A137BE-7ADC-4621-81E0-CEEE38435AD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D45CB132-25C4-4205-8930-5BA04621BDB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695BD9E2-303A-4698-B88B-6E1E79D9668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E205B1E-DB94-48D7-8F29-19FBF18635E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788B6EC1-D36D-4E3D-8B89-F2D8F0D4DCD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BF772C2D-8D25-4AEF-89C3-4E1E77E1815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82D2A578-A7A7-4D3F-89E8-F1C662AA34A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E7E45A23-31A4-4A87-BC30-44344730C0C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72F155DD-9E62-4A10-88D0-9292C126BA9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70DF1CB1-E570-45CE-81EF-BB7A5BA4168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1207146B-CE08-4272-8103-A92B909F04E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1BBE1D8B-FE02-41AE-954F-DE49217734C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CE55CC15-175A-4DE9-BF1A-A597EAC3C84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480B620C-740E-43F4-820D-B53D0EE6477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F58C765D-19BC-49CD-8451-EEC359F54C8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6AFF0E82-51BB-4A5E-8C92-55B25FB9F1C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3E27FCBF-0640-4A55-9E52-BB0537596C7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877F3C6C-6D66-4A13-9E92-9E4E521C55E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234B1CB1-93A7-4B14-84B6-AEECCA63B2B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65D74DAC-AD70-4EA6-B4AD-997172044F4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6BC7E85F-B04A-4082-BD99-10C8E98705A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ED3EBB9F-DB7F-4A40-A277-69E8378C9B6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31" name="直線コネクタ 130">
          <a:extLst>
            <a:ext uri="{FF2B5EF4-FFF2-40B4-BE49-F238E27FC236}">
              <a16:creationId xmlns:a16="http://schemas.microsoft.com/office/drawing/2014/main" id="{39CCC5B9-7DF4-4A94-97B8-39339C59E673}"/>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32" name="【体育館・プール】&#10;一人当たり面積最小値テキスト">
          <a:extLst>
            <a:ext uri="{FF2B5EF4-FFF2-40B4-BE49-F238E27FC236}">
              <a16:creationId xmlns:a16="http://schemas.microsoft.com/office/drawing/2014/main" id="{6F7EC888-50ED-477F-8576-C5AB5CFD0176}"/>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3" name="直線コネクタ 132">
          <a:extLst>
            <a:ext uri="{FF2B5EF4-FFF2-40B4-BE49-F238E27FC236}">
              <a16:creationId xmlns:a16="http://schemas.microsoft.com/office/drawing/2014/main" id="{C2E1CBD2-0B3C-4FCF-93F2-4BCEC63994A7}"/>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4" name="【体育館・プール】&#10;一人当たり面積最大値テキスト">
          <a:extLst>
            <a:ext uri="{FF2B5EF4-FFF2-40B4-BE49-F238E27FC236}">
              <a16:creationId xmlns:a16="http://schemas.microsoft.com/office/drawing/2014/main" id="{A58E0FAB-799E-4263-92AF-0D8FF8A7BD85}"/>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5" name="直線コネクタ 134">
          <a:extLst>
            <a:ext uri="{FF2B5EF4-FFF2-40B4-BE49-F238E27FC236}">
              <a16:creationId xmlns:a16="http://schemas.microsoft.com/office/drawing/2014/main" id="{A616A67C-90AE-4657-A1B5-5D0C0B69004D}"/>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136" name="【体育館・プール】&#10;一人当たり面積平均値テキスト">
          <a:extLst>
            <a:ext uri="{FF2B5EF4-FFF2-40B4-BE49-F238E27FC236}">
              <a16:creationId xmlns:a16="http://schemas.microsoft.com/office/drawing/2014/main" id="{2C592F0E-0D0E-4791-9667-4699654A22E7}"/>
            </a:ext>
          </a:extLst>
        </xdr:cNvPr>
        <xdr:cNvSpPr txBox="1"/>
      </xdr:nvSpPr>
      <xdr:spPr>
        <a:xfrm>
          <a:off x="10515600" y="1034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7" name="フローチャート: 判断 136">
          <a:extLst>
            <a:ext uri="{FF2B5EF4-FFF2-40B4-BE49-F238E27FC236}">
              <a16:creationId xmlns:a16="http://schemas.microsoft.com/office/drawing/2014/main" id="{03905E5E-F0D4-4B5F-8FE9-192A2E0A937B}"/>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8" name="フローチャート: 判断 137">
          <a:extLst>
            <a:ext uri="{FF2B5EF4-FFF2-40B4-BE49-F238E27FC236}">
              <a16:creationId xmlns:a16="http://schemas.microsoft.com/office/drawing/2014/main" id="{0B2B1789-86EF-4056-8506-AFEB6C76AB85}"/>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9" name="フローチャート: 判断 138">
          <a:extLst>
            <a:ext uri="{FF2B5EF4-FFF2-40B4-BE49-F238E27FC236}">
              <a16:creationId xmlns:a16="http://schemas.microsoft.com/office/drawing/2014/main" id="{83F7263F-9F8C-4DCC-99DB-B1F7822CDE66}"/>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120650</xdr:rowOff>
    </xdr:from>
    <xdr:to>
      <xdr:col>41</xdr:col>
      <xdr:colOff>101600</xdr:colOff>
      <xdr:row>62</xdr:row>
      <xdr:rowOff>50800</xdr:rowOff>
    </xdr:to>
    <xdr:sp macro="" textlink="">
      <xdr:nvSpPr>
        <xdr:cNvPr id="140" name="フローチャート: 判断 139">
          <a:extLst>
            <a:ext uri="{FF2B5EF4-FFF2-40B4-BE49-F238E27FC236}">
              <a16:creationId xmlns:a16="http://schemas.microsoft.com/office/drawing/2014/main" id="{11119A66-88BE-4A04-A5B3-31F7AB1AC755}"/>
            </a:ext>
          </a:extLst>
        </xdr:cNvPr>
        <xdr:cNvSpPr/>
      </xdr:nvSpPr>
      <xdr:spPr>
        <a:xfrm>
          <a:off x="7810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11684</xdr:rowOff>
    </xdr:from>
    <xdr:to>
      <xdr:col>36</xdr:col>
      <xdr:colOff>165100</xdr:colOff>
      <xdr:row>59</xdr:row>
      <xdr:rowOff>113284</xdr:rowOff>
    </xdr:to>
    <xdr:sp macro="" textlink="">
      <xdr:nvSpPr>
        <xdr:cNvPr id="141" name="フローチャート: 判断 140">
          <a:extLst>
            <a:ext uri="{FF2B5EF4-FFF2-40B4-BE49-F238E27FC236}">
              <a16:creationId xmlns:a16="http://schemas.microsoft.com/office/drawing/2014/main" id="{A5ACCA66-D026-4FFE-BE1D-FA4C9836D624}"/>
            </a:ext>
          </a:extLst>
        </xdr:cNvPr>
        <xdr:cNvSpPr/>
      </xdr:nvSpPr>
      <xdr:spPr>
        <a:xfrm>
          <a:off x="6921500" y="1012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A0594CB1-F1F4-4F39-88E9-3B2406582AA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955C8ADC-23B2-4FF9-B18E-B7AB00367CE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6F291CA9-CC35-4C87-B77E-2A725317A74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21429D88-25CD-4874-A6F0-D855BE6CF16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9631B166-3F5F-46A0-9453-75333432FC5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109220</xdr:rowOff>
    </xdr:from>
    <xdr:to>
      <xdr:col>55</xdr:col>
      <xdr:colOff>50800</xdr:colOff>
      <xdr:row>63</xdr:row>
      <xdr:rowOff>39370</xdr:rowOff>
    </xdr:to>
    <xdr:sp macro="" textlink="">
      <xdr:nvSpPr>
        <xdr:cNvPr id="147" name="楕円 146">
          <a:extLst>
            <a:ext uri="{FF2B5EF4-FFF2-40B4-BE49-F238E27FC236}">
              <a16:creationId xmlns:a16="http://schemas.microsoft.com/office/drawing/2014/main" id="{6DA5D217-B2B8-489B-8FD9-9C7753C5FF19}"/>
            </a:ext>
          </a:extLst>
        </xdr:cNvPr>
        <xdr:cNvSpPr/>
      </xdr:nvSpPr>
      <xdr:spPr>
        <a:xfrm>
          <a:off x="10426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87647</xdr:rowOff>
    </xdr:from>
    <xdr:ext cx="469744" cy="259045"/>
    <xdr:sp macro="" textlink="">
      <xdr:nvSpPr>
        <xdr:cNvPr id="148" name="【体育館・プール】&#10;一人当たり面積該当値テキスト">
          <a:extLst>
            <a:ext uri="{FF2B5EF4-FFF2-40B4-BE49-F238E27FC236}">
              <a16:creationId xmlns:a16="http://schemas.microsoft.com/office/drawing/2014/main" id="{5EC65984-9D4B-47BD-BDC7-F01790E1C655}"/>
            </a:ext>
          </a:extLst>
        </xdr:cNvPr>
        <xdr:cNvSpPr txBox="1"/>
      </xdr:nvSpPr>
      <xdr:spPr>
        <a:xfrm>
          <a:off x="10515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113030</xdr:rowOff>
    </xdr:from>
    <xdr:to>
      <xdr:col>50</xdr:col>
      <xdr:colOff>165100</xdr:colOff>
      <xdr:row>63</xdr:row>
      <xdr:rowOff>43180</xdr:rowOff>
    </xdr:to>
    <xdr:sp macro="" textlink="">
      <xdr:nvSpPr>
        <xdr:cNvPr id="149" name="楕円 148">
          <a:extLst>
            <a:ext uri="{FF2B5EF4-FFF2-40B4-BE49-F238E27FC236}">
              <a16:creationId xmlns:a16="http://schemas.microsoft.com/office/drawing/2014/main" id="{EB913C99-6D2F-4C93-B60B-B81621AD38E4}"/>
            </a:ext>
          </a:extLst>
        </xdr:cNvPr>
        <xdr:cNvSpPr/>
      </xdr:nvSpPr>
      <xdr:spPr>
        <a:xfrm>
          <a:off x="9588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160020</xdr:rowOff>
    </xdr:from>
    <xdr:to>
      <xdr:col>55</xdr:col>
      <xdr:colOff>0</xdr:colOff>
      <xdr:row>62</xdr:row>
      <xdr:rowOff>163830</xdr:rowOff>
    </xdr:to>
    <xdr:cxnSp macro="">
      <xdr:nvCxnSpPr>
        <xdr:cNvPr id="150" name="直線コネクタ 149">
          <a:extLst>
            <a:ext uri="{FF2B5EF4-FFF2-40B4-BE49-F238E27FC236}">
              <a16:creationId xmlns:a16="http://schemas.microsoft.com/office/drawing/2014/main" id="{E6FFD071-C7BC-48B5-B8C5-885E754E5498}"/>
            </a:ext>
          </a:extLst>
        </xdr:cNvPr>
        <xdr:cNvCxnSpPr/>
      </xdr:nvCxnSpPr>
      <xdr:spPr>
        <a:xfrm flipV="1">
          <a:off x="9639300" y="107899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114554</xdr:rowOff>
    </xdr:from>
    <xdr:to>
      <xdr:col>46</xdr:col>
      <xdr:colOff>38100</xdr:colOff>
      <xdr:row>63</xdr:row>
      <xdr:rowOff>44704</xdr:rowOff>
    </xdr:to>
    <xdr:sp macro="" textlink="">
      <xdr:nvSpPr>
        <xdr:cNvPr id="151" name="楕円 150">
          <a:extLst>
            <a:ext uri="{FF2B5EF4-FFF2-40B4-BE49-F238E27FC236}">
              <a16:creationId xmlns:a16="http://schemas.microsoft.com/office/drawing/2014/main" id="{E2EE2A4D-BBD2-49D6-A965-709215BD46CE}"/>
            </a:ext>
          </a:extLst>
        </xdr:cNvPr>
        <xdr:cNvSpPr/>
      </xdr:nvSpPr>
      <xdr:spPr>
        <a:xfrm>
          <a:off x="8699500" y="1074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163830</xdr:rowOff>
    </xdr:from>
    <xdr:to>
      <xdr:col>50</xdr:col>
      <xdr:colOff>114300</xdr:colOff>
      <xdr:row>62</xdr:row>
      <xdr:rowOff>165354</xdr:rowOff>
    </xdr:to>
    <xdr:cxnSp macro="">
      <xdr:nvCxnSpPr>
        <xdr:cNvPr id="152" name="直線コネクタ 151">
          <a:extLst>
            <a:ext uri="{FF2B5EF4-FFF2-40B4-BE49-F238E27FC236}">
              <a16:creationId xmlns:a16="http://schemas.microsoft.com/office/drawing/2014/main" id="{C0BE2637-39A2-424A-9DA2-2DE5F6941F7B}"/>
            </a:ext>
          </a:extLst>
        </xdr:cNvPr>
        <xdr:cNvCxnSpPr/>
      </xdr:nvCxnSpPr>
      <xdr:spPr>
        <a:xfrm flipV="1">
          <a:off x="8750300" y="1079373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114554</xdr:rowOff>
    </xdr:from>
    <xdr:to>
      <xdr:col>41</xdr:col>
      <xdr:colOff>101600</xdr:colOff>
      <xdr:row>63</xdr:row>
      <xdr:rowOff>44704</xdr:rowOff>
    </xdr:to>
    <xdr:sp macro="" textlink="">
      <xdr:nvSpPr>
        <xdr:cNvPr id="153" name="楕円 152">
          <a:extLst>
            <a:ext uri="{FF2B5EF4-FFF2-40B4-BE49-F238E27FC236}">
              <a16:creationId xmlns:a16="http://schemas.microsoft.com/office/drawing/2014/main" id="{6A027C10-C4DA-4ACF-81AB-CF0AAC11D3FA}"/>
            </a:ext>
          </a:extLst>
        </xdr:cNvPr>
        <xdr:cNvSpPr/>
      </xdr:nvSpPr>
      <xdr:spPr>
        <a:xfrm>
          <a:off x="7810500" y="1074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165354</xdr:rowOff>
    </xdr:from>
    <xdr:to>
      <xdr:col>45</xdr:col>
      <xdr:colOff>177800</xdr:colOff>
      <xdr:row>62</xdr:row>
      <xdr:rowOff>165354</xdr:rowOff>
    </xdr:to>
    <xdr:cxnSp macro="">
      <xdr:nvCxnSpPr>
        <xdr:cNvPr id="154" name="直線コネクタ 153">
          <a:extLst>
            <a:ext uri="{FF2B5EF4-FFF2-40B4-BE49-F238E27FC236}">
              <a16:creationId xmlns:a16="http://schemas.microsoft.com/office/drawing/2014/main" id="{6FAEBBB5-BB9E-4B75-A68D-0F8E014F8332}"/>
            </a:ext>
          </a:extLst>
        </xdr:cNvPr>
        <xdr:cNvCxnSpPr/>
      </xdr:nvCxnSpPr>
      <xdr:spPr>
        <a:xfrm>
          <a:off x="7861300" y="10795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119888</xdr:rowOff>
    </xdr:from>
    <xdr:to>
      <xdr:col>36</xdr:col>
      <xdr:colOff>165100</xdr:colOff>
      <xdr:row>63</xdr:row>
      <xdr:rowOff>50038</xdr:rowOff>
    </xdr:to>
    <xdr:sp macro="" textlink="">
      <xdr:nvSpPr>
        <xdr:cNvPr id="155" name="楕円 154">
          <a:extLst>
            <a:ext uri="{FF2B5EF4-FFF2-40B4-BE49-F238E27FC236}">
              <a16:creationId xmlns:a16="http://schemas.microsoft.com/office/drawing/2014/main" id="{4443886E-DD79-40D7-AFC5-4B752ACF492B}"/>
            </a:ext>
          </a:extLst>
        </xdr:cNvPr>
        <xdr:cNvSpPr/>
      </xdr:nvSpPr>
      <xdr:spPr>
        <a:xfrm>
          <a:off x="6921500" y="1074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165354</xdr:rowOff>
    </xdr:from>
    <xdr:to>
      <xdr:col>41</xdr:col>
      <xdr:colOff>50800</xdr:colOff>
      <xdr:row>62</xdr:row>
      <xdr:rowOff>170688</xdr:rowOff>
    </xdr:to>
    <xdr:cxnSp macro="">
      <xdr:nvCxnSpPr>
        <xdr:cNvPr id="156" name="直線コネクタ 155">
          <a:extLst>
            <a:ext uri="{FF2B5EF4-FFF2-40B4-BE49-F238E27FC236}">
              <a16:creationId xmlns:a16="http://schemas.microsoft.com/office/drawing/2014/main" id="{7CDD8BA1-DE5E-4072-96FA-35A8B5D34460}"/>
            </a:ext>
          </a:extLst>
        </xdr:cNvPr>
        <xdr:cNvCxnSpPr/>
      </xdr:nvCxnSpPr>
      <xdr:spPr>
        <a:xfrm flipV="1">
          <a:off x="6972300" y="1079525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157" name="n_1aveValue【体育館・プール】&#10;一人当たり面積">
          <a:extLst>
            <a:ext uri="{FF2B5EF4-FFF2-40B4-BE49-F238E27FC236}">
              <a16:creationId xmlns:a16="http://schemas.microsoft.com/office/drawing/2014/main" id="{9F78F92C-54F6-416A-815D-E2ED8752F4E9}"/>
            </a:ext>
          </a:extLst>
        </xdr:cNvPr>
        <xdr:cNvSpPr txBox="1"/>
      </xdr:nvSpPr>
      <xdr:spPr>
        <a:xfrm>
          <a:off x="93917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158" name="n_2aveValue【体育館・プール】&#10;一人当たり面積">
          <a:extLst>
            <a:ext uri="{FF2B5EF4-FFF2-40B4-BE49-F238E27FC236}">
              <a16:creationId xmlns:a16="http://schemas.microsoft.com/office/drawing/2014/main" id="{77EFACBB-987B-4DFC-9AF5-605B0C2CFBD7}"/>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67327</xdr:rowOff>
    </xdr:from>
    <xdr:ext cx="469744" cy="259045"/>
    <xdr:sp macro="" textlink="">
      <xdr:nvSpPr>
        <xdr:cNvPr id="159" name="n_3aveValue【体育館・プール】&#10;一人当たり面積">
          <a:extLst>
            <a:ext uri="{FF2B5EF4-FFF2-40B4-BE49-F238E27FC236}">
              <a16:creationId xmlns:a16="http://schemas.microsoft.com/office/drawing/2014/main" id="{B5414CCE-AFC0-49BA-9C4F-F28BAC1E0B5F}"/>
            </a:ext>
          </a:extLst>
        </xdr:cNvPr>
        <xdr:cNvSpPr txBox="1"/>
      </xdr:nvSpPr>
      <xdr:spPr>
        <a:xfrm>
          <a:off x="7626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129811</xdr:rowOff>
    </xdr:from>
    <xdr:ext cx="469744" cy="259045"/>
    <xdr:sp macro="" textlink="">
      <xdr:nvSpPr>
        <xdr:cNvPr id="160" name="n_4aveValue【体育館・プール】&#10;一人当たり面積">
          <a:extLst>
            <a:ext uri="{FF2B5EF4-FFF2-40B4-BE49-F238E27FC236}">
              <a16:creationId xmlns:a16="http://schemas.microsoft.com/office/drawing/2014/main" id="{F60559EA-031A-40EA-AC08-2279BA5E440D}"/>
            </a:ext>
          </a:extLst>
        </xdr:cNvPr>
        <xdr:cNvSpPr txBox="1"/>
      </xdr:nvSpPr>
      <xdr:spPr>
        <a:xfrm>
          <a:off x="6737427" y="990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34307</xdr:rowOff>
    </xdr:from>
    <xdr:ext cx="469744" cy="259045"/>
    <xdr:sp macro="" textlink="">
      <xdr:nvSpPr>
        <xdr:cNvPr id="161" name="n_1mainValue【体育館・プール】&#10;一人当たり面積">
          <a:extLst>
            <a:ext uri="{FF2B5EF4-FFF2-40B4-BE49-F238E27FC236}">
              <a16:creationId xmlns:a16="http://schemas.microsoft.com/office/drawing/2014/main" id="{23023BFC-0FAC-40E4-A103-B64664356A64}"/>
            </a:ext>
          </a:extLst>
        </xdr:cNvPr>
        <xdr:cNvSpPr txBox="1"/>
      </xdr:nvSpPr>
      <xdr:spPr>
        <a:xfrm>
          <a:off x="93917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35831</xdr:rowOff>
    </xdr:from>
    <xdr:ext cx="469744" cy="259045"/>
    <xdr:sp macro="" textlink="">
      <xdr:nvSpPr>
        <xdr:cNvPr id="162" name="n_2mainValue【体育館・プール】&#10;一人当たり面積">
          <a:extLst>
            <a:ext uri="{FF2B5EF4-FFF2-40B4-BE49-F238E27FC236}">
              <a16:creationId xmlns:a16="http://schemas.microsoft.com/office/drawing/2014/main" id="{8AD6D197-9D35-4CAE-8E89-C74B439B801E}"/>
            </a:ext>
          </a:extLst>
        </xdr:cNvPr>
        <xdr:cNvSpPr txBox="1"/>
      </xdr:nvSpPr>
      <xdr:spPr>
        <a:xfrm>
          <a:off x="8515427" y="1083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35831</xdr:rowOff>
    </xdr:from>
    <xdr:ext cx="469744" cy="259045"/>
    <xdr:sp macro="" textlink="">
      <xdr:nvSpPr>
        <xdr:cNvPr id="163" name="n_3mainValue【体育館・プール】&#10;一人当たり面積">
          <a:extLst>
            <a:ext uri="{FF2B5EF4-FFF2-40B4-BE49-F238E27FC236}">
              <a16:creationId xmlns:a16="http://schemas.microsoft.com/office/drawing/2014/main" id="{175D84B5-8334-4489-9A43-7A6F143FF7C3}"/>
            </a:ext>
          </a:extLst>
        </xdr:cNvPr>
        <xdr:cNvSpPr txBox="1"/>
      </xdr:nvSpPr>
      <xdr:spPr>
        <a:xfrm>
          <a:off x="7626427" y="1083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41165</xdr:rowOff>
    </xdr:from>
    <xdr:ext cx="469744" cy="259045"/>
    <xdr:sp macro="" textlink="">
      <xdr:nvSpPr>
        <xdr:cNvPr id="164" name="n_4mainValue【体育館・プール】&#10;一人当たり面積">
          <a:extLst>
            <a:ext uri="{FF2B5EF4-FFF2-40B4-BE49-F238E27FC236}">
              <a16:creationId xmlns:a16="http://schemas.microsoft.com/office/drawing/2014/main" id="{00C00467-B95C-41F9-8354-6A34E634344D}"/>
            </a:ext>
          </a:extLst>
        </xdr:cNvPr>
        <xdr:cNvSpPr txBox="1"/>
      </xdr:nvSpPr>
      <xdr:spPr>
        <a:xfrm>
          <a:off x="6737427" y="1084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D9C48D6A-8502-45FB-B73D-5DD48D5BE8B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CA2462FF-98CE-490A-8F37-DD4CCF12B3A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EB28DD63-9BC9-43B6-AD50-2025AC30373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83EDF7A8-F100-43BE-AFAE-89CEB49925F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F45E0A69-2DBD-4C10-903E-2C5EA3ACAD0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DA991845-5E9B-46A8-BB66-771100A03E4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EF664E7D-4847-42DC-B7B8-2FCF3EF090B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18EABE67-6FC0-4E09-A8C1-FDB63AD547E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50C0CB2E-85C6-437F-BB3B-A45AFE6D735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BA037226-2AE6-434C-84CE-90DD4047E9A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420DC013-104F-46A1-A501-F8F4C15492C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29EF9491-B1F3-4018-AE5A-F53411D16A0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38FD7C82-F3DA-43FA-91C9-DA96297C757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28027D9A-A852-4E41-AF92-42846072AF8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09C2929B-F46C-4345-88CF-09E57036B16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1AD232E2-7A08-4358-A010-27689631CC5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9D302846-3E66-4581-A52F-029C243A111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A11D2A9A-92FF-4A34-9D0B-D51835F2C96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5D7BDFD4-A4A5-4788-AD8E-A8A43308DA1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9805CD98-039C-43FB-A0D6-9E22BDABF3E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D422C37C-994B-4540-9A42-CDF0BE19AA5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356EB452-8AA9-40A5-915B-A3DED84BA95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F6957DEA-C5B5-4C39-9CBA-8FC609E3D14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02A5FDF5-2781-4233-BCE3-70DFFA681B4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0D1A76EA-F220-4A9A-8515-161141B93832}"/>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560BC1DD-D606-4CF7-B7FF-E9514CD2A92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8CECD61A-4D4C-4800-B369-6E75BAF8EEE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570B96C2-3597-41C3-A1B6-9A0D982A36A8}"/>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93" name="直線コネクタ 192">
          <a:extLst>
            <a:ext uri="{FF2B5EF4-FFF2-40B4-BE49-F238E27FC236}">
              <a16:creationId xmlns:a16="http://schemas.microsoft.com/office/drawing/2014/main" id="{E219C80D-370B-4B3C-8941-78601D48BFE4}"/>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46372</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F47D5F21-F01C-4CBC-AC6C-FA492A4B9FBB}"/>
            </a:ext>
          </a:extLst>
        </xdr:cNvPr>
        <xdr:cNvSpPr txBox="1"/>
      </xdr:nvSpPr>
      <xdr:spPr>
        <a:xfrm>
          <a:off x="4673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195" name="フローチャート: 判断 194">
          <a:extLst>
            <a:ext uri="{FF2B5EF4-FFF2-40B4-BE49-F238E27FC236}">
              <a16:creationId xmlns:a16="http://schemas.microsoft.com/office/drawing/2014/main" id="{5FA02D6E-EAF5-4195-A01A-6D031401E1AE}"/>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196" name="フローチャート: 判断 195">
          <a:extLst>
            <a:ext uri="{FF2B5EF4-FFF2-40B4-BE49-F238E27FC236}">
              <a16:creationId xmlns:a16="http://schemas.microsoft.com/office/drawing/2014/main" id="{587620C3-FEAC-4A6D-8AA5-97714008B55C}"/>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197" name="フローチャート: 判断 196">
          <a:extLst>
            <a:ext uri="{FF2B5EF4-FFF2-40B4-BE49-F238E27FC236}">
              <a16:creationId xmlns:a16="http://schemas.microsoft.com/office/drawing/2014/main" id="{AA1977C2-C3F0-4346-9944-19DB481B8E07}"/>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198" name="フローチャート: 判断 197">
          <a:extLst>
            <a:ext uri="{FF2B5EF4-FFF2-40B4-BE49-F238E27FC236}">
              <a16:creationId xmlns:a16="http://schemas.microsoft.com/office/drawing/2014/main" id="{602E9003-6455-42EA-8039-4747209FA84A}"/>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50164</xdr:rowOff>
    </xdr:from>
    <xdr:to>
      <xdr:col>6</xdr:col>
      <xdr:colOff>38100</xdr:colOff>
      <xdr:row>80</xdr:row>
      <xdr:rowOff>151764</xdr:rowOff>
    </xdr:to>
    <xdr:sp macro="" textlink="">
      <xdr:nvSpPr>
        <xdr:cNvPr id="199" name="フローチャート: 判断 198">
          <a:extLst>
            <a:ext uri="{FF2B5EF4-FFF2-40B4-BE49-F238E27FC236}">
              <a16:creationId xmlns:a16="http://schemas.microsoft.com/office/drawing/2014/main" id="{3A5F54E4-492B-4E1D-B990-B7E7640D8D83}"/>
            </a:ext>
          </a:extLst>
        </xdr:cNvPr>
        <xdr:cNvSpPr/>
      </xdr:nvSpPr>
      <xdr:spPr>
        <a:xfrm>
          <a:off x="1079500" y="137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A920A36-8D01-4D19-9C88-E6D99504D7A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CC3B6629-4DA6-4676-B8EF-957DB6286F3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9372EF54-64BF-4D6D-BE99-7EC9563DB50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E610373C-A869-44EF-9F0E-23D5514BD9C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3B3160DA-7458-40AC-B03B-4E22C9C27E4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40639</xdr:rowOff>
    </xdr:from>
    <xdr:to>
      <xdr:col>24</xdr:col>
      <xdr:colOff>114300</xdr:colOff>
      <xdr:row>83</xdr:row>
      <xdr:rowOff>142239</xdr:rowOff>
    </xdr:to>
    <xdr:sp macro="" textlink="">
      <xdr:nvSpPr>
        <xdr:cNvPr id="205" name="楕円 204">
          <a:extLst>
            <a:ext uri="{FF2B5EF4-FFF2-40B4-BE49-F238E27FC236}">
              <a16:creationId xmlns:a16="http://schemas.microsoft.com/office/drawing/2014/main" id="{C1226229-5137-4547-BAAE-03FF2B025304}"/>
            </a:ext>
          </a:extLst>
        </xdr:cNvPr>
        <xdr:cNvSpPr/>
      </xdr:nvSpPr>
      <xdr:spPr>
        <a:xfrm>
          <a:off x="45847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19066</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F626FFD5-E511-4181-8740-AE30CBB9A402}"/>
            </a:ext>
          </a:extLst>
        </xdr:cNvPr>
        <xdr:cNvSpPr txBox="1"/>
      </xdr:nvSpPr>
      <xdr:spPr>
        <a:xfrm>
          <a:off x="4673600"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2539</xdr:rowOff>
    </xdr:from>
    <xdr:to>
      <xdr:col>20</xdr:col>
      <xdr:colOff>38100</xdr:colOff>
      <xdr:row>83</xdr:row>
      <xdr:rowOff>104139</xdr:rowOff>
    </xdr:to>
    <xdr:sp macro="" textlink="">
      <xdr:nvSpPr>
        <xdr:cNvPr id="207" name="楕円 206">
          <a:extLst>
            <a:ext uri="{FF2B5EF4-FFF2-40B4-BE49-F238E27FC236}">
              <a16:creationId xmlns:a16="http://schemas.microsoft.com/office/drawing/2014/main" id="{56E2016A-3306-4FA1-B135-5E72937B8BC1}"/>
            </a:ext>
          </a:extLst>
        </xdr:cNvPr>
        <xdr:cNvSpPr/>
      </xdr:nvSpPr>
      <xdr:spPr>
        <a:xfrm>
          <a:off x="3746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53339</xdr:rowOff>
    </xdr:from>
    <xdr:to>
      <xdr:col>24</xdr:col>
      <xdr:colOff>63500</xdr:colOff>
      <xdr:row>83</xdr:row>
      <xdr:rowOff>91439</xdr:rowOff>
    </xdr:to>
    <xdr:cxnSp macro="">
      <xdr:nvCxnSpPr>
        <xdr:cNvPr id="208" name="直線コネクタ 207">
          <a:extLst>
            <a:ext uri="{FF2B5EF4-FFF2-40B4-BE49-F238E27FC236}">
              <a16:creationId xmlns:a16="http://schemas.microsoft.com/office/drawing/2014/main" id="{3DE436F5-EABC-4F43-A107-C5CAB241DC27}"/>
            </a:ext>
          </a:extLst>
        </xdr:cNvPr>
        <xdr:cNvCxnSpPr/>
      </xdr:nvCxnSpPr>
      <xdr:spPr>
        <a:xfrm>
          <a:off x="3797300" y="142836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4445</xdr:rowOff>
    </xdr:from>
    <xdr:to>
      <xdr:col>15</xdr:col>
      <xdr:colOff>101600</xdr:colOff>
      <xdr:row>83</xdr:row>
      <xdr:rowOff>106045</xdr:rowOff>
    </xdr:to>
    <xdr:sp macro="" textlink="">
      <xdr:nvSpPr>
        <xdr:cNvPr id="209" name="楕円 208">
          <a:extLst>
            <a:ext uri="{FF2B5EF4-FFF2-40B4-BE49-F238E27FC236}">
              <a16:creationId xmlns:a16="http://schemas.microsoft.com/office/drawing/2014/main" id="{7E9C85DB-3EBB-4322-8B60-2E3FBC00672C}"/>
            </a:ext>
          </a:extLst>
        </xdr:cNvPr>
        <xdr:cNvSpPr/>
      </xdr:nvSpPr>
      <xdr:spPr>
        <a:xfrm>
          <a:off x="2857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53339</xdr:rowOff>
    </xdr:from>
    <xdr:to>
      <xdr:col>19</xdr:col>
      <xdr:colOff>177800</xdr:colOff>
      <xdr:row>83</xdr:row>
      <xdr:rowOff>55245</xdr:rowOff>
    </xdr:to>
    <xdr:cxnSp macro="">
      <xdr:nvCxnSpPr>
        <xdr:cNvPr id="210" name="直線コネクタ 209">
          <a:extLst>
            <a:ext uri="{FF2B5EF4-FFF2-40B4-BE49-F238E27FC236}">
              <a16:creationId xmlns:a16="http://schemas.microsoft.com/office/drawing/2014/main" id="{8DE66876-35C1-45E7-886D-D851648C3B90}"/>
            </a:ext>
          </a:extLst>
        </xdr:cNvPr>
        <xdr:cNvCxnSpPr/>
      </xdr:nvCxnSpPr>
      <xdr:spPr>
        <a:xfrm flipV="1">
          <a:off x="2908300" y="142836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124461</xdr:rowOff>
    </xdr:from>
    <xdr:to>
      <xdr:col>10</xdr:col>
      <xdr:colOff>165100</xdr:colOff>
      <xdr:row>83</xdr:row>
      <xdr:rowOff>54611</xdr:rowOff>
    </xdr:to>
    <xdr:sp macro="" textlink="">
      <xdr:nvSpPr>
        <xdr:cNvPr id="211" name="楕円 210">
          <a:extLst>
            <a:ext uri="{FF2B5EF4-FFF2-40B4-BE49-F238E27FC236}">
              <a16:creationId xmlns:a16="http://schemas.microsoft.com/office/drawing/2014/main" id="{2A569B1A-6B36-4956-94A8-930A227CD3E1}"/>
            </a:ext>
          </a:extLst>
        </xdr:cNvPr>
        <xdr:cNvSpPr/>
      </xdr:nvSpPr>
      <xdr:spPr>
        <a:xfrm>
          <a:off x="1968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3811</xdr:rowOff>
    </xdr:from>
    <xdr:to>
      <xdr:col>15</xdr:col>
      <xdr:colOff>50800</xdr:colOff>
      <xdr:row>83</xdr:row>
      <xdr:rowOff>55245</xdr:rowOff>
    </xdr:to>
    <xdr:cxnSp macro="">
      <xdr:nvCxnSpPr>
        <xdr:cNvPr id="212" name="直線コネクタ 211">
          <a:extLst>
            <a:ext uri="{FF2B5EF4-FFF2-40B4-BE49-F238E27FC236}">
              <a16:creationId xmlns:a16="http://schemas.microsoft.com/office/drawing/2014/main" id="{9E7E6896-41D5-47AF-8917-2B6E0FF578B8}"/>
            </a:ext>
          </a:extLst>
        </xdr:cNvPr>
        <xdr:cNvCxnSpPr/>
      </xdr:nvCxnSpPr>
      <xdr:spPr>
        <a:xfrm>
          <a:off x="2019300" y="1423416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73025</xdr:rowOff>
    </xdr:from>
    <xdr:to>
      <xdr:col>6</xdr:col>
      <xdr:colOff>38100</xdr:colOff>
      <xdr:row>83</xdr:row>
      <xdr:rowOff>3175</xdr:rowOff>
    </xdr:to>
    <xdr:sp macro="" textlink="">
      <xdr:nvSpPr>
        <xdr:cNvPr id="213" name="楕円 212">
          <a:extLst>
            <a:ext uri="{FF2B5EF4-FFF2-40B4-BE49-F238E27FC236}">
              <a16:creationId xmlns:a16="http://schemas.microsoft.com/office/drawing/2014/main" id="{81DF975A-513A-4691-BA9C-B055ECE023A3}"/>
            </a:ext>
          </a:extLst>
        </xdr:cNvPr>
        <xdr:cNvSpPr/>
      </xdr:nvSpPr>
      <xdr:spPr>
        <a:xfrm>
          <a:off x="1079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123825</xdr:rowOff>
    </xdr:from>
    <xdr:to>
      <xdr:col>10</xdr:col>
      <xdr:colOff>114300</xdr:colOff>
      <xdr:row>83</xdr:row>
      <xdr:rowOff>3811</xdr:rowOff>
    </xdr:to>
    <xdr:cxnSp macro="">
      <xdr:nvCxnSpPr>
        <xdr:cNvPr id="214" name="直線コネクタ 213">
          <a:extLst>
            <a:ext uri="{FF2B5EF4-FFF2-40B4-BE49-F238E27FC236}">
              <a16:creationId xmlns:a16="http://schemas.microsoft.com/office/drawing/2014/main" id="{430784D8-4998-43EF-9BAB-91087D3485F9}"/>
            </a:ext>
          </a:extLst>
        </xdr:cNvPr>
        <xdr:cNvCxnSpPr/>
      </xdr:nvCxnSpPr>
      <xdr:spPr>
        <a:xfrm>
          <a:off x="1130300" y="1418272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215" name="n_1aveValue【福祉施設】&#10;有形固定資産減価償却率">
          <a:extLst>
            <a:ext uri="{FF2B5EF4-FFF2-40B4-BE49-F238E27FC236}">
              <a16:creationId xmlns:a16="http://schemas.microsoft.com/office/drawing/2014/main" id="{36F9AA0F-2694-4006-A7EA-8F5CF0A4026A}"/>
            </a:ext>
          </a:extLst>
        </xdr:cNvPr>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42563</xdr:rowOff>
    </xdr:from>
    <xdr:ext cx="405111" cy="259045"/>
    <xdr:sp macro="" textlink="">
      <xdr:nvSpPr>
        <xdr:cNvPr id="216" name="n_2aveValue【福祉施設】&#10;有形固定資産減価償却率">
          <a:extLst>
            <a:ext uri="{FF2B5EF4-FFF2-40B4-BE49-F238E27FC236}">
              <a16:creationId xmlns:a16="http://schemas.microsoft.com/office/drawing/2014/main" id="{0A8B65F4-9431-4E7B-9FA8-CFBEB79CF849}"/>
            </a:ext>
          </a:extLst>
        </xdr:cNvPr>
        <xdr:cNvSpPr txBox="1"/>
      </xdr:nvSpPr>
      <xdr:spPr>
        <a:xfrm>
          <a:off x="2705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217" name="n_3aveValue【福祉施設】&#10;有形固定資産減価償却率">
          <a:extLst>
            <a:ext uri="{FF2B5EF4-FFF2-40B4-BE49-F238E27FC236}">
              <a16:creationId xmlns:a16="http://schemas.microsoft.com/office/drawing/2014/main" id="{D41F85E8-BFE2-44AC-B777-4AA7CF2E2DBD}"/>
            </a:ext>
          </a:extLst>
        </xdr:cNvPr>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168291</xdr:rowOff>
    </xdr:from>
    <xdr:ext cx="405111" cy="259045"/>
    <xdr:sp macro="" textlink="">
      <xdr:nvSpPr>
        <xdr:cNvPr id="218" name="n_4aveValue【福祉施設】&#10;有形固定資産減価償却率">
          <a:extLst>
            <a:ext uri="{FF2B5EF4-FFF2-40B4-BE49-F238E27FC236}">
              <a16:creationId xmlns:a16="http://schemas.microsoft.com/office/drawing/2014/main" id="{C94BC65C-BD97-4C7D-9900-B4BB8561B67B}"/>
            </a:ext>
          </a:extLst>
        </xdr:cNvPr>
        <xdr:cNvSpPr txBox="1"/>
      </xdr:nvSpPr>
      <xdr:spPr>
        <a:xfrm>
          <a:off x="9277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95266</xdr:rowOff>
    </xdr:from>
    <xdr:ext cx="405111" cy="259045"/>
    <xdr:sp macro="" textlink="">
      <xdr:nvSpPr>
        <xdr:cNvPr id="219" name="n_1mainValue【福祉施設】&#10;有形固定資産減価償却率">
          <a:extLst>
            <a:ext uri="{FF2B5EF4-FFF2-40B4-BE49-F238E27FC236}">
              <a16:creationId xmlns:a16="http://schemas.microsoft.com/office/drawing/2014/main" id="{A16F2046-4F30-4C78-95C3-5209C2A68EDE}"/>
            </a:ext>
          </a:extLst>
        </xdr:cNvPr>
        <xdr:cNvSpPr txBox="1"/>
      </xdr:nvSpPr>
      <xdr:spPr>
        <a:xfrm>
          <a:off x="35820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97172</xdr:rowOff>
    </xdr:from>
    <xdr:ext cx="405111" cy="259045"/>
    <xdr:sp macro="" textlink="">
      <xdr:nvSpPr>
        <xdr:cNvPr id="220" name="n_2mainValue【福祉施設】&#10;有形固定資産減価償却率">
          <a:extLst>
            <a:ext uri="{FF2B5EF4-FFF2-40B4-BE49-F238E27FC236}">
              <a16:creationId xmlns:a16="http://schemas.microsoft.com/office/drawing/2014/main" id="{1771E71F-4A3C-4866-986D-EB336B072D88}"/>
            </a:ext>
          </a:extLst>
        </xdr:cNvPr>
        <xdr:cNvSpPr txBox="1"/>
      </xdr:nvSpPr>
      <xdr:spPr>
        <a:xfrm>
          <a:off x="27057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45738</xdr:rowOff>
    </xdr:from>
    <xdr:ext cx="405111" cy="259045"/>
    <xdr:sp macro="" textlink="">
      <xdr:nvSpPr>
        <xdr:cNvPr id="221" name="n_3mainValue【福祉施設】&#10;有形固定資産減価償却率">
          <a:extLst>
            <a:ext uri="{FF2B5EF4-FFF2-40B4-BE49-F238E27FC236}">
              <a16:creationId xmlns:a16="http://schemas.microsoft.com/office/drawing/2014/main" id="{201BCA56-B2A9-45EB-A1BD-C506665A1880}"/>
            </a:ext>
          </a:extLst>
        </xdr:cNvPr>
        <xdr:cNvSpPr txBox="1"/>
      </xdr:nvSpPr>
      <xdr:spPr>
        <a:xfrm>
          <a:off x="1816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165752</xdr:rowOff>
    </xdr:from>
    <xdr:ext cx="405111" cy="259045"/>
    <xdr:sp macro="" textlink="">
      <xdr:nvSpPr>
        <xdr:cNvPr id="222" name="n_4mainValue【福祉施設】&#10;有形固定資産減価償却率">
          <a:extLst>
            <a:ext uri="{FF2B5EF4-FFF2-40B4-BE49-F238E27FC236}">
              <a16:creationId xmlns:a16="http://schemas.microsoft.com/office/drawing/2014/main" id="{035FE42F-4CDF-4030-B3D0-99670F60D6F2}"/>
            </a:ext>
          </a:extLst>
        </xdr:cNvPr>
        <xdr:cNvSpPr txBox="1"/>
      </xdr:nvSpPr>
      <xdr:spPr>
        <a:xfrm>
          <a:off x="927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AA2B20F5-FBEF-4FCB-B102-28178530CE8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09EB1566-61EB-4833-BEB6-56E23B310EB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66AB25D7-CC8F-4EDF-937D-1BAAE8EB137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5A2F8780-DA2A-4BE8-8AE7-0A3B2DDBF77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51E8EC5C-C83F-4CB1-97FB-279392EF0EF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BA247FA0-95C6-4667-9AEB-18E65A88CED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DA92A86E-706B-4562-8AC2-1BA41262766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C48CC413-FB83-4BD8-9DBF-ACF02FB4744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13A58AE9-D525-424F-BC34-A6F482FD82E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C70FAEEA-7D55-4AC7-ADD2-1F910CEF136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B7B36DD6-D75D-400F-AFF3-BA72C6E00945}"/>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8C59EB06-4DAC-4634-BA85-8E68338DF0EE}"/>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A6EAE07A-4A0B-4F96-9874-6F9EDF7FCF8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8463C570-58FA-427F-A4F7-9FF13BEE27E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A644D852-6A73-49D6-90DD-7737C4120C3A}"/>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1B9FA613-25B1-4C7B-BC63-875B6D71C2A4}"/>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B6BC13BC-075F-4259-A941-F4DD37BAB0B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4751F6B8-9948-4691-B1DE-6A4EAC66672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3A4F513A-2E3A-42BD-A51E-0F6B16D394C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C13697D7-D5B5-4467-A383-D05CBF93BE13}"/>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1B37B5A0-9B62-4F02-ADD6-C8913B5920E7}"/>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AB3FD5B1-7631-42BC-B6A2-04B53F3346E9}"/>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45" name="【福祉施設】&#10;一人当たり面積最大値テキスト">
          <a:extLst>
            <a:ext uri="{FF2B5EF4-FFF2-40B4-BE49-F238E27FC236}">
              <a16:creationId xmlns:a16="http://schemas.microsoft.com/office/drawing/2014/main" id="{766B8AAD-7D50-4EDB-9BFE-2C2FB5F26FE1}"/>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46" name="直線コネクタ 245">
          <a:extLst>
            <a:ext uri="{FF2B5EF4-FFF2-40B4-BE49-F238E27FC236}">
              <a16:creationId xmlns:a16="http://schemas.microsoft.com/office/drawing/2014/main" id="{BBCDEA65-18CB-4569-A14A-FB8D557F5D3B}"/>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120032</xdr:rowOff>
    </xdr:from>
    <xdr:ext cx="469744" cy="259045"/>
    <xdr:sp macro="" textlink="">
      <xdr:nvSpPr>
        <xdr:cNvPr id="247" name="【福祉施設】&#10;一人当たり面積平均値テキスト">
          <a:extLst>
            <a:ext uri="{FF2B5EF4-FFF2-40B4-BE49-F238E27FC236}">
              <a16:creationId xmlns:a16="http://schemas.microsoft.com/office/drawing/2014/main" id="{C8CD5ACC-D0DD-4430-AEBB-FCABD5EBE788}"/>
            </a:ext>
          </a:extLst>
        </xdr:cNvPr>
        <xdr:cNvSpPr txBox="1"/>
      </xdr:nvSpPr>
      <xdr:spPr>
        <a:xfrm>
          <a:off x="10515600" y="1435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248" name="フローチャート: 判断 247">
          <a:extLst>
            <a:ext uri="{FF2B5EF4-FFF2-40B4-BE49-F238E27FC236}">
              <a16:creationId xmlns:a16="http://schemas.microsoft.com/office/drawing/2014/main" id="{DA573196-3687-4F09-BD6A-D6CCB0F3E0F4}"/>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249" name="フローチャート: 判断 248">
          <a:extLst>
            <a:ext uri="{FF2B5EF4-FFF2-40B4-BE49-F238E27FC236}">
              <a16:creationId xmlns:a16="http://schemas.microsoft.com/office/drawing/2014/main" id="{A8EBEDE3-8C88-4DE5-838D-99369E83197B}"/>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250" name="フローチャート: 判断 249">
          <a:extLst>
            <a:ext uri="{FF2B5EF4-FFF2-40B4-BE49-F238E27FC236}">
              <a16:creationId xmlns:a16="http://schemas.microsoft.com/office/drawing/2014/main" id="{D6F26593-D6CD-4A5A-832D-13D155BD3754}"/>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46165</xdr:rowOff>
    </xdr:from>
    <xdr:to>
      <xdr:col>41</xdr:col>
      <xdr:colOff>101600</xdr:colOff>
      <xdr:row>84</xdr:row>
      <xdr:rowOff>147765</xdr:rowOff>
    </xdr:to>
    <xdr:sp macro="" textlink="">
      <xdr:nvSpPr>
        <xdr:cNvPr id="251" name="フローチャート: 判断 250">
          <a:extLst>
            <a:ext uri="{FF2B5EF4-FFF2-40B4-BE49-F238E27FC236}">
              <a16:creationId xmlns:a16="http://schemas.microsoft.com/office/drawing/2014/main" id="{291B7C71-943A-4037-936F-40B5541E7FE8}"/>
            </a:ext>
          </a:extLst>
        </xdr:cNvPr>
        <xdr:cNvSpPr/>
      </xdr:nvSpPr>
      <xdr:spPr>
        <a:xfrm>
          <a:off x="7810500" y="1444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156463</xdr:rowOff>
    </xdr:from>
    <xdr:to>
      <xdr:col>36</xdr:col>
      <xdr:colOff>165100</xdr:colOff>
      <xdr:row>83</xdr:row>
      <xdr:rowOff>86613</xdr:rowOff>
    </xdr:to>
    <xdr:sp macro="" textlink="">
      <xdr:nvSpPr>
        <xdr:cNvPr id="252" name="フローチャート: 判断 251">
          <a:extLst>
            <a:ext uri="{FF2B5EF4-FFF2-40B4-BE49-F238E27FC236}">
              <a16:creationId xmlns:a16="http://schemas.microsoft.com/office/drawing/2014/main" id="{CF78667F-7E0B-4DB6-A971-D2154D3FD1D5}"/>
            </a:ext>
          </a:extLst>
        </xdr:cNvPr>
        <xdr:cNvSpPr/>
      </xdr:nvSpPr>
      <xdr:spPr>
        <a:xfrm>
          <a:off x="6921500" y="1421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5BF9665A-A91A-4081-95D7-4EEF41D803C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15606826-6E10-46B8-9309-803AB29FA80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37555489-8F33-431C-B3E8-D10C2456931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8B4C43E8-7562-47E4-A089-63B57721EF6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FD2BBC6E-C4E0-4A78-AAAF-F995BD5F124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161037</xdr:rowOff>
    </xdr:from>
    <xdr:to>
      <xdr:col>55</xdr:col>
      <xdr:colOff>50800</xdr:colOff>
      <xdr:row>83</xdr:row>
      <xdr:rowOff>91187</xdr:rowOff>
    </xdr:to>
    <xdr:sp macro="" textlink="">
      <xdr:nvSpPr>
        <xdr:cNvPr id="258" name="楕円 257">
          <a:extLst>
            <a:ext uri="{FF2B5EF4-FFF2-40B4-BE49-F238E27FC236}">
              <a16:creationId xmlns:a16="http://schemas.microsoft.com/office/drawing/2014/main" id="{FADFB664-F980-4740-A220-A6F5CEC1FC2A}"/>
            </a:ext>
          </a:extLst>
        </xdr:cNvPr>
        <xdr:cNvSpPr/>
      </xdr:nvSpPr>
      <xdr:spPr>
        <a:xfrm>
          <a:off x="104267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12464</xdr:rowOff>
    </xdr:from>
    <xdr:ext cx="469744" cy="259045"/>
    <xdr:sp macro="" textlink="">
      <xdr:nvSpPr>
        <xdr:cNvPr id="259" name="【福祉施設】&#10;一人当たり面積該当値テキスト">
          <a:extLst>
            <a:ext uri="{FF2B5EF4-FFF2-40B4-BE49-F238E27FC236}">
              <a16:creationId xmlns:a16="http://schemas.microsoft.com/office/drawing/2014/main" id="{5FF24A31-8EBC-47C0-B1E8-28B5767D927A}"/>
            </a:ext>
          </a:extLst>
        </xdr:cNvPr>
        <xdr:cNvSpPr txBox="1"/>
      </xdr:nvSpPr>
      <xdr:spPr>
        <a:xfrm>
          <a:off x="10515600" y="1407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166179</xdr:rowOff>
    </xdr:from>
    <xdr:to>
      <xdr:col>50</xdr:col>
      <xdr:colOff>165100</xdr:colOff>
      <xdr:row>83</xdr:row>
      <xdr:rowOff>96329</xdr:rowOff>
    </xdr:to>
    <xdr:sp macro="" textlink="">
      <xdr:nvSpPr>
        <xdr:cNvPr id="260" name="楕円 259">
          <a:extLst>
            <a:ext uri="{FF2B5EF4-FFF2-40B4-BE49-F238E27FC236}">
              <a16:creationId xmlns:a16="http://schemas.microsoft.com/office/drawing/2014/main" id="{34692118-72D1-423F-B12E-91BCD9970C5B}"/>
            </a:ext>
          </a:extLst>
        </xdr:cNvPr>
        <xdr:cNvSpPr/>
      </xdr:nvSpPr>
      <xdr:spPr>
        <a:xfrm>
          <a:off x="9588500" y="1422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40387</xdr:rowOff>
    </xdr:from>
    <xdr:to>
      <xdr:col>55</xdr:col>
      <xdr:colOff>0</xdr:colOff>
      <xdr:row>83</xdr:row>
      <xdr:rowOff>45529</xdr:rowOff>
    </xdr:to>
    <xdr:cxnSp macro="">
      <xdr:nvCxnSpPr>
        <xdr:cNvPr id="261" name="直線コネクタ 260">
          <a:extLst>
            <a:ext uri="{FF2B5EF4-FFF2-40B4-BE49-F238E27FC236}">
              <a16:creationId xmlns:a16="http://schemas.microsoft.com/office/drawing/2014/main" id="{2786838A-4679-48D3-9795-BD1511140BAE}"/>
            </a:ext>
          </a:extLst>
        </xdr:cNvPr>
        <xdr:cNvCxnSpPr/>
      </xdr:nvCxnSpPr>
      <xdr:spPr>
        <a:xfrm flipV="1">
          <a:off x="9639300" y="14270737"/>
          <a:ext cx="838200" cy="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169038</xdr:rowOff>
    </xdr:from>
    <xdr:to>
      <xdr:col>46</xdr:col>
      <xdr:colOff>38100</xdr:colOff>
      <xdr:row>83</xdr:row>
      <xdr:rowOff>99188</xdr:rowOff>
    </xdr:to>
    <xdr:sp macro="" textlink="">
      <xdr:nvSpPr>
        <xdr:cNvPr id="262" name="楕円 261">
          <a:extLst>
            <a:ext uri="{FF2B5EF4-FFF2-40B4-BE49-F238E27FC236}">
              <a16:creationId xmlns:a16="http://schemas.microsoft.com/office/drawing/2014/main" id="{4E29541A-C6C5-4CF2-868D-F065B68470E1}"/>
            </a:ext>
          </a:extLst>
        </xdr:cNvPr>
        <xdr:cNvSpPr/>
      </xdr:nvSpPr>
      <xdr:spPr>
        <a:xfrm>
          <a:off x="8699500" y="142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45529</xdr:rowOff>
    </xdr:from>
    <xdr:to>
      <xdr:col>50</xdr:col>
      <xdr:colOff>114300</xdr:colOff>
      <xdr:row>83</xdr:row>
      <xdr:rowOff>48388</xdr:rowOff>
    </xdr:to>
    <xdr:cxnSp macro="">
      <xdr:nvCxnSpPr>
        <xdr:cNvPr id="263" name="直線コネクタ 262">
          <a:extLst>
            <a:ext uri="{FF2B5EF4-FFF2-40B4-BE49-F238E27FC236}">
              <a16:creationId xmlns:a16="http://schemas.microsoft.com/office/drawing/2014/main" id="{CFED66B3-1A3C-408D-94EC-A16B012CA18D}"/>
            </a:ext>
          </a:extLst>
        </xdr:cNvPr>
        <xdr:cNvCxnSpPr/>
      </xdr:nvCxnSpPr>
      <xdr:spPr>
        <a:xfrm flipV="1">
          <a:off x="8750300" y="14275879"/>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169038</xdr:rowOff>
    </xdr:from>
    <xdr:to>
      <xdr:col>41</xdr:col>
      <xdr:colOff>101600</xdr:colOff>
      <xdr:row>83</xdr:row>
      <xdr:rowOff>99188</xdr:rowOff>
    </xdr:to>
    <xdr:sp macro="" textlink="">
      <xdr:nvSpPr>
        <xdr:cNvPr id="264" name="楕円 263">
          <a:extLst>
            <a:ext uri="{FF2B5EF4-FFF2-40B4-BE49-F238E27FC236}">
              <a16:creationId xmlns:a16="http://schemas.microsoft.com/office/drawing/2014/main" id="{1ED892F2-162E-4FC0-929E-1FFD07AFC79F}"/>
            </a:ext>
          </a:extLst>
        </xdr:cNvPr>
        <xdr:cNvSpPr/>
      </xdr:nvSpPr>
      <xdr:spPr>
        <a:xfrm>
          <a:off x="7810500" y="142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48388</xdr:rowOff>
    </xdr:from>
    <xdr:to>
      <xdr:col>45</xdr:col>
      <xdr:colOff>177800</xdr:colOff>
      <xdr:row>83</xdr:row>
      <xdr:rowOff>48388</xdr:rowOff>
    </xdr:to>
    <xdr:cxnSp macro="">
      <xdr:nvCxnSpPr>
        <xdr:cNvPr id="265" name="直線コネクタ 264">
          <a:extLst>
            <a:ext uri="{FF2B5EF4-FFF2-40B4-BE49-F238E27FC236}">
              <a16:creationId xmlns:a16="http://schemas.microsoft.com/office/drawing/2014/main" id="{1573B3E3-0490-40CF-8DC6-E4D627B8A945}"/>
            </a:ext>
          </a:extLst>
        </xdr:cNvPr>
        <xdr:cNvCxnSpPr/>
      </xdr:nvCxnSpPr>
      <xdr:spPr>
        <a:xfrm>
          <a:off x="7861300" y="142787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67881</xdr:rowOff>
    </xdr:from>
    <xdr:to>
      <xdr:col>36</xdr:col>
      <xdr:colOff>165100</xdr:colOff>
      <xdr:row>84</xdr:row>
      <xdr:rowOff>169481</xdr:rowOff>
    </xdr:to>
    <xdr:sp macro="" textlink="">
      <xdr:nvSpPr>
        <xdr:cNvPr id="266" name="楕円 265">
          <a:extLst>
            <a:ext uri="{FF2B5EF4-FFF2-40B4-BE49-F238E27FC236}">
              <a16:creationId xmlns:a16="http://schemas.microsoft.com/office/drawing/2014/main" id="{31F2F4B8-5621-42F1-B8C7-0DEDF224F8D0}"/>
            </a:ext>
          </a:extLst>
        </xdr:cNvPr>
        <xdr:cNvSpPr/>
      </xdr:nvSpPr>
      <xdr:spPr>
        <a:xfrm>
          <a:off x="6921500" y="1446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48388</xdr:rowOff>
    </xdr:from>
    <xdr:to>
      <xdr:col>41</xdr:col>
      <xdr:colOff>50800</xdr:colOff>
      <xdr:row>84</xdr:row>
      <xdr:rowOff>118681</xdr:rowOff>
    </xdr:to>
    <xdr:cxnSp macro="">
      <xdr:nvCxnSpPr>
        <xdr:cNvPr id="267" name="直線コネクタ 266">
          <a:extLst>
            <a:ext uri="{FF2B5EF4-FFF2-40B4-BE49-F238E27FC236}">
              <a16:creationId xmlns:a16="http://schemas.microsoft.com/office/drawing/2014/main" id="{0AA2299A-3658-43D4-9E06-A1BA30F851A7}"/>
            </a:ext>
          </a:extLst>
        </xdr:cNvPr>
        <xdr:cNvCxnSpPr/>
      </xdr:nvCxnSpPr>
      <xdr:spPr>
        <a:xfrm flipV="1">
          <a:off x="6972300" y="14278738"/>
          <a:ext cx="889000" cy="24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68597</xdr:rowOff>
    </xdr:from>
    <xdr:ext cx="469744" cy="259045"/>
    <xdr:sp macro="" textlink="">
      <xdr:nvSpPr>
        <xdr:cNvPr id="268" name="n_1aveValue【福祉施設】&#10;一人当たり面積">
          <a:extLst>
            <a:ext uri="{FF2B5EF4-FFF2-40B4-BE49-F238E27FC236}">
              <a16:creationId xmlns:a16="http://schemas.microsoft.com/office/drawing/2014/main" id="{EDDE3FE9-CD89-4578-88AF-D2B23D61DE63}"/>
            </a:ext>
          </a:extLst>
        </xdr:cNvPr>
        <xdr:cNvSpPr txBox="1"/>
      </xdr:nvSpPr>
      <xdr:spPr>
        <a:xfrm>
          <a:off x="93917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269" name="n_2aveValue【福祉施設】&#10;一人当たり面積">
          <a:extLst>
            <a:ext uri="{FF2B5EF4-FFF2-40B4-BE49-F238E27FC236}">
              <a16:creationId xmlns:a16="http://schemas.microsoft.com/office/drawing/2014/main" id="{DDA9DC81-6017-42C4-846F-B3356D40A799}"/>
            </a:ext>
          </a:extLst>
        </xdr:cNvPr>
        <xdr:cNvSpPr txBox="1"/>
      </xdr:nvSpPr>
      <xdr:spPr>
        <a:xfrm>
          <a:off x="8515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138892</xdr:rowOff>
    </xdr:from>
    <xdr:ext cx="469744" cy="259045"/>
    <xdr:sp macro="" textlink="">
      <xdr:nvSpPr>
        <xdr:cNvPr id="270" name="n_3aveValue【福祉施設】&#10;一人当たり面積">
          <a:extLst>
            <a:ext uri="{FF2B5EF4-FFF2-40B4-BE49-F238E27FC236}">
              <a16:creationId xmlns:a16="http://schemas.microsoft.com/office/drawing/2014/main" id="{6132E243-B96A-43FD-90B6-1B9D01113251}"/>
            </a:ext>
          </a:extLst>
        </xdr:cNvPr>
        <xdr:cNvSpPr txBox="1"/>
      </xdr:nvSpPr>
      <xdr:spPr>
        <a:xfrm>
          <a:off x="7626427" y="1454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103140</xdr:rowOff>
    </xdr:from>
    <xdr:ext cx="469744" cy="259045"/>
    <xdr:sp macro="" textlink="">
      <xdr:nvSpPr>
        <xdr:cNvPr id="271" name="n_4aveValue【福祉施設】&#10;一人当たり面積">
          <a:extLst>
            <a:ext uri="{FF2B5EF4-FFF2-40B4-BE49-F238E27FC236}">
              <a16:creationId xmlns:a16="http://schemas.microsoft.com/office/drawing/2014/main" id="{7C96BC9E-70E3-4700-82D0-42FA48339A9B}"/>
            </a:ext>
          </a:extLst>
        </xdr:cNvPr>
        <xdr:cNvSpPr txBox="1"/>
      </xdr:nvSpPr>
      <xdr:spPr>
        <a:xfrm>
          <a:off x="67374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112856</xdr:rowOff>
    </xdr:from>
    <xdr:ext cx="469744" cy="259045"/>
    <xdr:sp macro="" textlink="">
      <xdr:nvSpPr>
        <xdr:cNvPr id="272" name="n_1mainValue【福祉施設】&#10;一人当たり面積">
          <a:extLst>
            <a:ext uri="{FF2B5EF4-FFF2-40B4-BE49-F238E27FC236}">
              <a16:creationId xmlns:a16="http://schemas.microsoft.com/office/drawing/2014/main" id="{2B76CAAE-BBC5-4730-B3C3-53D75170CC17}"/>
            </a:ext>
          </a:extLst>
        </xdr:cNvPr>
        <xdr:cNvSpPr txBox="1"/>
      </xdr:nvSpPr>
      <xdr:spPr>
        <a:xfrm>
          <a:off x="9391727" y="1400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115715</xdr:rowOff>
    </xdr:from>
    <xdr:ext cx="469744" cy="259045"/>
    <xdr:sp macro="" textlink="">
      <xdr:nvSpPr>
        <xdr:cNvPr id="273" name="n_2mainValue【福祉施設】&#10;一人当たり面積">
          <a:extLst>
            <a:ext uri="{FF2B5EF4-FFF2-40B4-BE49-F238E27FC236}">
              <a16:creationId xmlns:a16="http://schemas.microsoft.com/office/drawing/2014/main" id="{99C96EC8-C5EA-4B88-8ED2-EA4D5559FDF1}"/>
            </a:ext>
          </a:extLst>
        </xdr:cNvPr>
        <xdr:cNvSpPr txBox="1"/>
      </xdr:nvSpPr>
      <xdr:spPr>
        <a:xfrm>
          <a:off x="8515427" y="1400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115715</xdr:rowOff>
    </xdr:from>
    <xdr:ext cx="469744" cy="259045"/>
    <xdr:sp macro="" textlink="">
      <xdr:nvSpPr>
        <xdr:cNvPr id="274" name="n_3mainValue【福祉施設】&#10;一人当たり面積">
          <a:extLst>
            <a:ext uri="{FF2B5EF4-FFF2-40B4-BE49-F238E27FC236}">
              <a16:creationId xmlns:a16="http://schemas.microsoft.com/office/drawing/2014/main" id="{F1BC3E33-F47F-4196-A60A-5920F49CB08B}"/>
            </a:ext>
          </a:extLst>
        </xdr:cNvPr>
        <xdr:cNvSpPr txBox="1"/>
      </xdr:nvSpPr>
      <xdr:spPr>
        <a:xfrm>
          <a:off x="7626427" y="1400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160608</xdr:rowOff>
    </xdr:from>
    <xdr:ext cx="469744" cy="259045"/>
    <xdr:sp macro="" textlink="">
      <xdr:nvSpPr>
        <xdr:cNvPr id="275" name="n_4mainValue【福祉施設】&#10;一人当たり面積">
          <a:extLst>
            <a:ext uri="{FF2B5EF4-FFF2-40B4-BE49-F238E27FC236}">
              <a16:creationId xmlns:a16="http://schemas.microsoft.com/office/drawing/2014/main" id="{8D142F21-A638-4EA0-91B7-24FA59E0389C}"/>
            </a:ext>
          </a:extLst>
        </xdr:cNvPr>
        <xdr:cNvSpPr txBox="1"/>
      </xdr:nvSpPr>
      <xdr:spPr>
        <a:xfrm>
          <a:off x="6737427" y="1456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768413EB-408F-4B79-AF55-1375CE0F941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37CAAB3B-6E08-46EC-8C4F-9B268305488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7EC32049-20D0-4FD2-9686-28CAB017343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60C3238E-8721-4655-AE0C-B735C727347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188EDAFE-A9E5-4598-A275-4956CF77D73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3DFFC924-5FB5-46C6-92C9-0317A01283E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77BF1BB9-9559-4DC2-8601-40DE1BC0A40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5040F2DF-4C29-4EBC-8A44-9FFF54590AC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EB0DD2C3-C4CC-4F39-B128-23BEC654E19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0C8F34FD-77A3-49BF-8B6E-FC5F3B6058E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F765D82C-0A8B-4652-AB8C-0DF46C70009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37BBE496-F168-403F-84DE-B92BCBB4162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9672083B-973C-4876-ABD9-C9343CD46CF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BA77F9BE-ACA8-47FC-927A-1197EB8380D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8D19D9BD-2C9B-4D55-AD01-BC6723868CE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922E52EB-8D1C-46AB-A8DA-F3C71886B71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C43EFDDD-EA91-48B7-B02A-33E3D822117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6CEF945F-9AEE-4B9F-981D-629016DECC4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0ED4AF5E-9501-4CA2-B499-1A3010DAB4C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5DA32513-3A2E-46F6-908C-D9B12E6565F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A5A6C9DA-4D7F-4AE5-B151-DD22D065624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1385CBF1-30A1-4660-805B-EF4EC701F8D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885DB402-E099-40E9-9623-B2BAEBF0272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EB9D549F-D659-40FF-BD6F-7517E6BE7BB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D616138F-C042-4639-B04B-36DA211BCC2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8048E96A-3D71-483C-BE30-187842619B3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67C93100-AACC-45CF-81DF-789459F1329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C0EAF280-5DCB-4764-B11A-24410326F42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1E5E0A82-B6C4-4B02-93DB-07C9C12A455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09EE144B-C2C3-4CE4-84AC-BA068D6D8AD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4448E36E-B1A2-4F1B-A773-84B54E70FEF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E20DA9DA-6CDC-4597-84BA-1B8463A7DAB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C234EE81-6650-4783-BFCA-204CEEC88A8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0BB8C1A0-95BF-4D15-9171-97DD49CFD87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A67D8E56-2C68-4F75-8B0A-6E4D14EE8C9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F8B5ADBB-E5B5-4ECE-8C24-8724A550D2B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a:extLst>
            <a:ext uri="{FF2B5EF4-FFF2-40B4-BE49-F238E27FC236}">
              <a16:creationId xmlns:a16="http://schemas.microsoft.com/office/drawing/2014/main" id="{AFFB4EA3-8B12-41F6-95F3-F4E42AE161E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B0DB6895-3EC0-4C17-8C99-CEFEAD1C619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a:extLst>
            <a:ext uri="{FF2B5EF4-FFF2-40B4-BE49-F238E27FC236}">
              <a16:creationId xmlns:a16="http://schemas.microsoft.com/office/drawing/2014/main" id="{91E94C0A-1022-4F60-AD7E-1D3D207769E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96E31289-64F1-49A9-BE5D-6DF5E81AA94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316" name="直線コネクタ 315">
          <a:extLst>
            <a:ext uri="{FF2B5EF4-FFF2-40B4-BE49-F238E27FC236}">
              <a16:creationId xmlns:a16="http://schemas.microsoft.com/office/drawing/2014/main" id="{3DDA3ADE-1799-48CF-81E4-534EE26DB387}"/>
            </a:ext>
          </a:extLst>
        </xdr:cNvPr>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7" name="【一般廃棄物処理施設】&#10;有形固定資産減価償却率最小値テキスト">
          <a:extLst>
            <a:ext uri="{FF2B5EF4-FFF2-40B4-BE49-F238E27FC236}">
              <a16:creationId xmlns:a16="http://schemas.microsoft.com/office/drawing/2014/main" id="{601E00E8-DBCB-4FEE-A629-B552A1E08DF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8" name="直線コネクタ 317">
          <a:extLst>
            <a:ext uri="{FF2B5EF4-FFF2-40B4-BE49-F238E27FC236}">
              <a16:creationId xmlns:a16="http://schemas.microsoft.com/office/drawing/2014/main" id="{B692D6C2-DF09-492E-B5D3-3445FBCD041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319" name="【一般廃棄物処理施設】&#10;有形固定資産減価償却率最大値テキスト">
          <a:extLst>
            <a:ext uri="{FF2B5EF4-FFF2-40B4-BE49-F238E27FC236}">
              <a16:creationId xmlns:a16="http://schemas.microsoft.com/office/drawing/2014/main" id="{D61FC1AE-9886-469F-AAC9-DBCE79C61C26}"/>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320" name="直線コネクタ 319">
          <a:extLst>
            <a:ext uri="{FF2B5EF4-FFF2-40B4-BE49-F238E27FC236}">
              <a16:creationId xmlns:a16="http://schemas.microsoft.com/office/drawing/2014/main" id="{4D68B9C0-7288-4E60-8B2B-18A001F5B44D}"/>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21607</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272C423C-5F81-4187-8F36-6A97177D25E7}"/>
            </a:ext>
          </a:extLst>
        </xdr:cNvPr>
        <xdr:cNvSpPr txBox="1"/>
      </xdr:nvSpPr>
      <xdr:spPr>
        <a:xfrm>
          <a:off x="16357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322" name="フローチャート: 判断 321">
          <a:extLst>
            <a:ext uri="{FF2B5EF4-FFF2-40B4-BE49-F238E27FC236}">
              <a16:creationId xmlns:a16="http://schemas.microsoft.com/office/drawing/2014/main" id="{481D39E7-291F-42B6-8FFE-EAAF2D5373F5}"/>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323" name="フローチャート: 判断 322">
          <a:extLst>
            <a:ext uri="{FF2B5EF4-FFF2-40B4-BE49-F238E27FC236}">
              <a16:creationId xmlns:a16="http://schemas.microsoft.com/office/drawing/2014/main" id="{F6B7D692-592A-4CDF-B51D-AD4933EFBEAE}"/>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324" name="フローチャート: 判断 323">
          <a:extLst>
            <a:ext uri="{FF2B5EF4-FFF2-40B4-BE49-F238E27FC236}">
              <a16:creationId xmlns:a16="http://schemas.microsoft.com/office/drawing/2014/main" id="{90848FAA-B5FB-4CAF-A801-B7B24883A573}"/>
            </a:ext>
          </a:extLst>
        </xdr:cNvPr>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325" name="フローチャート: 判断 324">
          <a:extLst>
            <a:ext uri="{FF2B5EF4-FFF2-40B4-BE49-F238E27FC236}">
              <a16:creationId xmlns:a16="http://schemas.microsoft.com/office/drawing/2014/main" id="{22924880-72C0-447D-8913-DC3FB261A129}"/>
            </a:ext>
          </a:extLst>
        </xdr:cNvPr>
        <xdr:cNvSpPr/>
      </xdr:nvSpPr>
      <xdr:spPr>
        <a:xfrm>
          <a:off x="13652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326" name="フローチャート: 判断 325">
          <a:extLst>
            <a:ext uri="{FF2B5EF4-FFF2-40B4-BE49-F238E27FC236}">
              <a16:creationId xmlns:a16="http://schemas.microsoft.com/office/drawing/2014/main" id="{F78C7A25-4B34-4A96-94D4-D1BB9F9E44B6}"/>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E1A057ED-5917-4F65-921F-F9FC347482A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FE4239EB-C690-4899-84E4-01B5D01ECB6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33DC4918-625B-482B-A02C-69081269333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5FD4EABE-9767-4C7B-9ECD-C5E489518AE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5511264E-44B3-40A8-A1D6-24F4040B8DD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332" name="楕円 331">
          <a:extLst>
            <a:ext uri="{FF2B5EF4-FFF2-40B4-BE49-F238E27FC236}">
              <a16:creationId xmlns:a16="http://schemas.microsoft.com/office/drawing/2014/main" id="{F2A334E7-DE54-4283-8655-147C784BFC7E}"/>
            </a:ext>
          </a:extLst>
        </xdr:cNvPr>
        <xdr:cNvSpPr/>
      </xdr:nvSpPr>
      <xdr:spPr>
        <a:xfrm>
          <a:off x="16268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163847</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509FF59C-DFC1-4CB3-ACA1-72C254D5CFD9}"/>
            </a:ext>
          </a:extLst>
        </xdr:cNvPr>
        <xdr:cNvSpPr txBox="1"/>
      </xdr:nvSpPr>
      <xdr:spPr>
        <a:xfrm>
          <a:off x="1635760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151130</xdr:rowOff>
    </xdr:from>
    <xdr:to>
      <xdr:col>81</xdr:col>
      <xdr:colOff>101600</xdr:colOff>
      <xdr:row>39</xdr:row>
      <xdr:rowOff>81280</xdr:rowOff>
    </xdr:to>
    <xdr:sp macro="" textlink="">
      <xdr:nvSpPr>
        <xdr:cNvPr id="334" name="楕円 333">
          <a:extLst>
            <a:ext uri="{FF2B5EF4-FFF2-40B4-BE49-F238E27FC236}">
              <a16:creationId xmlns:a16="http://schemas.microsoft.com/office/drawing/2014/main" id="{AF91FC69-0D8D-4381-B784-F45296F80EF1}"/>
            </a:ext>
          </a:extLst>
        </xdr:cNvPr>
        <xdr:cNvSpPr/>
      </xdr:nvSpPr>
      <xdr:spPr>
        <a:xfrm>
          <a:off x="15430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30480</xdr:rowOff>
    </xdr:from>
    <xdr:to>
      <xdr:col>85</xdr:col>
      <xdr:colOff>127000</xdr:colOff>
      <xdr:row>39</xdr:row>
      <xdr:rowOff>64770</xdr:rowOff>
    </xdr:to>
    <xdr:cxnSp macro="">
      <xdr:nvCxnSpPr>
        <xdr:cNvPr id="335" name="直線コネクタ 334">
          <a:extLst>
            <a:ext uri="{FF2B5EF4-FFF2-40B4-BE49-F238E27FC236}">
              <a16:creationId xmlns:a16="http://schemas.microsoft.com/office/drawing/2014/main" id="{32CA21D6-944A-48C8-8977-B1BA92918A67}"/>
            </a:ext>
          </a:extLst>
        </xdr:cNvPr>
        <xdr:cNvCxnSpPr/>
      </xdr:nvCxnSpPr>
      <xdr:spPr>
        <a:xfrm>
          <a:off x="15481300" y="67170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33020</xdr:rowOff>
    </xdr:from>
    <xdr:to>
      <xdr:col>76</xdr:col>
      <xdr:colOff>165100</xdr:colOff>
      <xdr:row>40</xdr:row>
      <xdr:rowOff>134620</xdr:rowOff>
    </xdr:to>
    <xdr:sp macro="" textlink="">
      <xdr:nvSpPr>
        <xdr:cNvPr id="336" name="楕円 335">
          <a:extLst>
            <a:ext uri="{FF2B5EF4-FFF2-40B4-BE49-F238E27FC236}">
              <a16:creationId xmlns:a16="http://schemas.microsoft.com/office/drawing/2014/main" id="{413DFAE9-EC2A-4F6B-A27A-E9C4423E9531}"/>
            </a:ext>
          </a:extLst>
        </xdr:cNvPr>
        <xdr:cNvSpPr/>
      </xdr:nvSpPr>
      <xdr:spPr>
        <a:xfrm>
          <a:off x="14541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30480</xdr:rowOff>
    </xdr:from>
    <xdr:to>
      <xdr:col>81</xdr:col>
      <xdr:colOff>50800</xdr:colOff>
      <xdr:row>40</xdr:row>
      <xdr:rowOff>83820</xdr:rowOff>
    </xdr:to>
    <xdr:cxnSp macro="">
      <xdr:nvCxnSpPr>
        <xdr:cNvPr id="337" name="直線コネクタ 336">
          <a:extLst>
            <a:ext uri="{FF2B5EF4-FFF2-40B4-BE49-F238E27FC236}">
              <a16:creationId xmlns:a16="http://schemas.microsoft.com/office/drawing/2014/main" id="{118783BD-7997-4BDD-84EF-AFE7F1DD30CF}"/>
            </a:ext>
          </a:extLst>
        </xdr:cNvPr>
        <xdr:cNvCxnSpPr/>
      </xdr:nvCxnSpPr>
      <xdr:spPr>
        <a:xfrm flipV="1">
          <a:off x="14592300" y="671703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116840</xdr:rowOff>
    </xdr:from>
    <xdr:to>
      <xdr:col>72</xdr:col>
      <xdr:colOff>38100</xdr:colOff>
      <xdr:row>38</xdr:row>
      <xdr:rowOff>46990</xdr:rowOff>
    </xdr:to>
    <xdr:sp macro="" textlink="">
      <xdr:nvSpPr>
        <xdr:cNvPr id="338" name="楕円 337">
          <a:extLst>
            <a:ext uri="{FF2B5EF4-FFF2-40B4-BE49-F238E27FC236}">
              <a16:creationId xmlns:a16="http://schemas.microsoft.com/office/drawing/2014/main" id="{0F69E201-18C6-47A9-817C-61A726CEB80D}"/>
            </a:ext>
          </a:extLst>
        </xdr:cNvPr>
        <xdr:cNvSpPr/>
      </xdr:nvSpPr>
      <xdr:spPr>
        <a:xfrm>
          <a:off x="13652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167640</xdr:rowOff>
    </xdr:from>
    <xdr:to>
      <xdr:col>76</xdr:col>
      <xdr:colOff>114300</xdr:colOff>
      <xdr:row>40</xdr:row>
      <xdr:rowOff>83820</xdr:rowOff>
    </xdr:to>
    <xdr:cxnSp macro="">
      <xdr:nvCxnSpPr>
        <xdr:cNvPr id="339" name="直線コネクタ 338">
          <a:extLst>
            <a:ext uri="{FF2B5EF4-FFF2-40B4-BE49-F238E27FC236}">
              <a16:creationId xmlns:a16="http://schemas.microsoft.com/office/drawing/2014/main" id="{F92B8B27-201F-4BF8-8FCF-7EE5EE33C6E7}"/>
            </a:ext>
          </a:extLst>
        </xdr:cNvPr>
        <xdr:cNvCxnSpPr/>
      </xdr:nvCxnSpPr>
      <xdr:spPr>
        <a:xfrm>
          <a:off x="13703300" y="6511290"/>
          <a:ext cx="889000" cy="4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141605</xdr:rowOff>
    </xdr:from>
    <xdr:to>
      <xdr:col>67</xdr:col>
      <xdr:colOff>101600</xdr:colOff>
      <xdr:row>38</xdr:row>
      <xdr:rowOff>71755</xdr:rowOff>
    </xdr:to>
    <xdr:sp macro="" textlink="">
      <xdr:nvSpPr>
        <xdr:cNvPr id="340" name="楕円 339">
          <a:extLst>
            <a:ext uri="{FF2B5EF4-FFF2-40B4-BE49-F238E27FC236}">
              <a16:creationId xmlns:a16="http://schemas.microsoft.com/office/drawing/2014/main" id="{628CBC13-EB27-4FF0-91DE-7B705C62F63B}"/>
            </a:ext>
          </a:extLst>
        </xdr:cNvPr>
        <xdr:cNvSpPr/>
      </xdr:nvSpPr>
      <xdr:spPr>
        <a:xfrm>
          <a:off x="12763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167640</xdr:rowOff>
    </xdr:from>
    <xdr:to>
      <xdr:col>71</xdr:col>
      <xdr:colOff>177800</xdr:colOff>
      <xdr:row>38</xdr:row>
      <xdr:rowOff>20955</xdr:rowOff>
    </xdr:to>
    <xdr:cxnSp macro="">
      <xdr:nvCxnSpPr>
        <xdr:cNvPr id="341" name="直線コネクタ 340">
          <a:extLst>
            <a:ext uri="{FF2B5EF4-FFF2-40B4-BE49-F238E27FC236}">
              <a16:creationId xmlns:a16="http://schemas.microsoft.com/office/drawing/2014/main" id="{72EFCE88-970C-48BE-B3C3-7E1AB8E8F173}"/>
            </a:ext>
          </a:extLst>
        </xdr:cNvPr>
        <xdr:cNvCxnSpPr/>
      </xdr:nvCxnSpPr>
      <xdr:spPr>
        <a:xfrm flipV="1">
          <a:off x="12814300" y="65112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2A83EB2A-D89C-4C08-B3AD-C27F7935D3BE}"/>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76852</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38DF4C5F-A1DC-45D8-961C-F13FE9646BC8}"/>
            </a:ext>
          </a:extLst>
        </xdr:cNvPr>
        <xdr:cNvSpPr txBox="1"/>
      </xdr:nvSpPr>
      <xdr:spPr>
        <a:xfrm>
          <a:off x="14389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652</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3421DEC4-047D-41AE-A621-F8C8108D87EE}"/>
            </a:ext>
          </a:extLst>
        </xdr:cNvPr>
        <xdr:cNvSpPr txBox="1"/>
      </xdr:nvSpPr>
      <xdr:spPr>
        <a:xfrm>
          <a:off x="13500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547A7D9E-98E5-4408-99D6-D37584E3F954}"/>
            </a:ext>
          </a:extLst>
        </xdr:cNvPr>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72407</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3234C52D-DB10-4888-9024-A4AEE49F85DE}"/>
            </a:ext>
          </a:extLst>
        </xdr:cNvPr>
        <xdr:cNvSpPr txBox="1"/>
      </xdr:nvSpPr>
      <xdr:spPr>
        <a:xfrm>
          <a:off x="152660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125747</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19614EC7-C57A-41A5-93F4-DE7C06AE7E75}"/>
            </a:ext>
          </a:extLst>
        </xdr:cNvPr>
        <xdr:cNvSpPr txBox="1"/>
      </xdr:nvSpPr>
      <xdr:spPr>
        <a:xfrm>
          <a:off x="14389744"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38117</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AC9FBA00-7747-461E-AA34-6E6673529E00}"/>
            </a:ext>
          </a:extLst>
        </xdr:cNvPr>
        <xdr:cNvSpPr txBox="1"/>
      </xdr:nvSpPr>
      <xdr:spPr>
        <a:xfrm>
          <a:off x="13500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62882</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246DC2A1-6380-4929-B29D-72D1E3D4E280}"/>
            </a:ext>
          </a:extLst>
        </xdr:cNvPr>
        <xdr:cNvSpPr txBox="1"/>
      </xdr:nvSpPr>
      <xdr:spPr>
        <a:xfrm>
          <a:off x="12611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544606E7-7529-456F-BA61-EBE17C48E99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4B584A08-143F-4022-8A97-C4E298BAE86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09652FF8-2FDF-4280-A774-164965962C6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69CA2FB2-D7ED-47F9-AB5B-728E999E28D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B7BCD3E7-685C-4DA7-9BC8-04154490B1B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3839B547-17BA-48FA-8A92-258D5913CED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8C7C7914-F428-4BDD-BF19-42C0FE1F858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8E571136-8F0A-44AF-9994-1820ABFDEFA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535DEEEA-C006-4FED-B1EF-6D989954B31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EEA497C8-8700-48C6-9684-F23429B187E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0" name="直線コネクタ 359">
          <a:extLst>
            <a:ext uri="{FF2B5EF4-FFF2-40B4-BE49-F238E27FC236}">
              <a16:creationId xmlns:a16="http://schemas.microsoft.com/office/drawing/2014/main" id="{7AB58733-747A-4DB9-AE4A-C79EDF4BA20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1" name="テキスト ボックス 360">
          <a:extLst>
            <a:ext uri="{FF2B5EF4-FFF2-40B4-BE49-F238E27FC236}">
              <a16:creationId xmlns:a16="http://schemas.microsoft.com/office/drawing/2014/main" id="{84EE53F5-07AF-4808-99BE-F8AFF81350D9}"/>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2" name="直線コネクタ 361">
          <a:extLst>
            <a:ext uri="{FF2B5EF4-FFF2-40B4-BE49-F238E27FC236}">
              <a16:creationId xmlns:a16="http://schemas.microsoft.com/office/drawing/2014/main" id="{53BC3ED8-C94E-4066-9C39-01B1BB61FC2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3" name="テキスト ボックス 362">
          <a:extLst>
            <a:ext uri="{FF2B5EF4-FFF2-40B4-BE49-F238E27FC236}">
              <a16:creationId xmlns:a16="http://schemas.microsoft.com/office/drawing/2014/main" id="{208AF95A-35BD-4A4E-9E66-A45F180321EC}"/>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4" name="直線コネクタ 363">
          <a:extLst>
            <a:ext uri="{FF2B5EF4-FFF2-40B4-BE49-F238E27FC236}">
              <a16:creationId xmlns:a16="http://schemas.microsoft.com/office/drawing/2014/main" id="{359B3E78-DC7D-4EC8-9C70-B56943412B6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5" name="テキスト ボックス 364">
          <a:extLst>
            <a:ext uri="{FF2B5EF4-FFF2-40B4-BE49-F238E27FC236}">
              <a16:creationId xmlns:a16="http://schemas.microsoft.com/office/drawing/2014/main" id="{A7CA843B-B0D4-4C26-9DCE-2A3F2F6DBD2C}"/>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6" name="直線コネクタ 365">
          <a:extLst>
            <a:ext uri="{FF2B5EF4-FFF2-40B4-BE49-F238E27FC236}">
              <a16:creationId xmlns:a16="http://schemas.microsoft.com/office/drawing/2014/main" id="{20B92BCB-7EC9-4BC1-A42F-9670B01E2ED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7" name="テキスト ボックス 366">
          <a:extLst>
            <a:ext uri="{FF2B5EF4-FFF2-40B4-BE49-F238E27FC236}">
              <a16:creationId xmlns:a16="http://schemas.microsoft.com/office/drawing/2014/main" id="{7CFD6A0D-F9FC-489C-ADD3-B854FB7B4622}"/>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8" name="直線コネクタ 367">
          <a:extLst>
            <a:ext uri="{FF2B5EF4-FFF2-40B4-BE49-F238E27FC236}">
              <a16:creationId xmlns:a16="http://schemas.microsoft.com/office/drawing/2014/main" id="{BE693364-28EE-4FED-BBE5-4203752CF83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9" name="テキスト ボックス 368">
          <a:extLst>
            <a:ext uri="{FF2B5EF4-FFF2-40B4-BE49-F238E27FC236}">
              <a16:creationId xmlns:a16="http://schemas.microsoft.com/office/drawing/2014/main" id="{1D4A180E-C24C-49F7-ACC9-97C8C86F231A}"/>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0" name="直線コネクタ 369">
          <a:extLst>
            <a:ext uri="{FF2B5EF4-FFF2-40B4-BE49-F238E27FC236}">
              <a16:creationId xmlns:a16="http://schemas.microsoft.com/office/drawing/2014/main" id="{695A08D6-82F4-46BC-8C2D-0D9543947C4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1" name="テキスト ボックス 370">
          <a:extLst>
            <a:ext uri="{FF2B5EF4-FFF2-40B4-BE49-F238E27FC236}">
              <a16:creationId xmlns:a16="http://schemas.microsoft.com/office/drawing/2014/main" id="{FA5FE5E4-F97E-4EDA-AD6A-90014EE20E2A}"/>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3B106099-DA0F-4CDE-96DC-E04CF3ECD0A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a:extLst>
            <a:ext uri="{FF2B5EF4-FFF2-40B4-BE49-F238E27FC236}">
              <a16:creationId xmlns:a16="http://schemas.microsoft.com/office/drawing/2014/main" id="{93F1AAEF-BC0F-4EED-B632-8868311F073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219773D8-B297-4FE8-ADF3-A80878461F6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375" name="直線コネクタ 374">
          <a:extLst>
            <a:ext uri="{FF2B5EF4-FFF2-40B4-BE49-F238E27FC236}">
              <a16:creationId xmlns:a16="http://schemas.microsoft.com/office/drawing/2014/main" id="{3B033248-9257-4B45-A0FC-C7062FFB9D0D}"/>
            </a:ext>
          </a:extLst>
        </xdr:cNvPr>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C1AE0048-A4D4-4B16-B889-36CAB431B2B9}"/>
            </a:ext>
          </a:extLst>
        </xdr:cNvPr>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377" name="直線コネクタ 376">
          <a:extLst>
            <a:ext uri="{FF2B5EF4-FFF2-40B4-BE49-F238E27FC236}">
              <a16:creationId xmlns:a16="http://schemas.microsoft.com/office/drawing/2014/main" id="{51EB0B2A-6E1D-43D7-9149-FA2949FE46F2}"/>
            </a:ext>
          </a:extLst>
        </xdr:cNvPr>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378" name="【一般廃棄物処理施設】&#10;一人当たり有形固定資産（償却資産）額最大値テキスト">
          <a:extLst>
            <a:ext uri="{FF2B5EF4-FFF2-40B4-BE49-F238E27FC236}">
              <a16:creationId xmlns:a16="http://schemas.microsoft.com/office/drawing/2014/main" id="{7D1C39A2-BE42-4988-8CF6-38433AEF78BA}"/>
            </a:ext>
          </a:extLst>
        </xdr:cNvPr>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379" name="直線コネクタ 378">
          <a:extLst>
            <a:ext uri="{FF2B5EF4-FFF2-40B4-BE49-F238E27FC236}">
              <a16:creationId xmlns:a16="http://schemas.microsoft.com/office/drawing/2014/main" id="{D6A779B2-7003-4DC1-8C57-7F307D9E1403}"/>
            </a:ext>
          </a:extLst>
        </xdr:cNvPr>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138900</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BF64E131-8194-4C7C-A578-6ECCD32D730B}"/>
            </a:ext>
          </a:extLst>
        </xdr:cNvPr>
        <xdr:cNvSpPr txBox="1"/>
      </xdr:nvSpPr>
      <xdr:spPr>
        <a:xfrm>
          <a:off x="22199600" y="6654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381" name="フローチャート: 判断 380">
          <a:extLst>
            <a:ext uri="{FF2B5EF4-FFF2-40B4-BE49-F238E27FC236}">
              <a16:creationId xmlns:a16="http://schemas.microsoft.com/office/drawing/2014/main" id="{DB375A27-D346-42D2-A87F-496BA9434413}"/>
            </a:ext>
          </a:extLst>
        </xdr:cNvPr>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382" name="フローチャート: 判断 381">
          <a:extLst>
            <a:ext uri="{FF2B5EF4-FFF2-40B4-BE49-F238E27FC236}">
              <a16:creationId xmlns:a16="http://schemas.microsoft.com/office/drawing/2014/main" id="{ABAF4560-53E7-443C-BC92-82DD6C1856A2}"/>
            </a:ext>
          </a:extLst>
        </xdr:cNvPr>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383" name="フローチャート: 判断 382">
          <a:extLst>
            <a:ext uri="{FF2B5EF4-FFF2-40B4-BE49-F238E27FC236}">
              <a16:creationId xmlns:a16="http://schemas.microsoft.com/office/drawing/2014/main" id="{B6FDA2E4-5FF4-46F8-8AE9-A85A434DCC67}"/>
            </a:ext>
          </a:extLst>
        </xdr:cNvPr>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109430</xdr:rowOff>
    </xdr:from>
    <xdr:to>
      <xdr:col>102</xdr:col>
      <xdr:colOff>165100</xdr:colOff>
      <xdr:row>40</xdr:row>
      <xdr:rowOff>39580</xdr:rowOff>
    </xdr:to>
    <xdr:sp macro="" textlink="">
      <xdr:nvSpPr>
        <xdr:cNvPr id="384" name="フローチャート: 判断 383">
          <a:extLst>
            <a:ext uri="{FF2B5EF4-FFF2-40B4-BE49-F238E27FC236}">
              <a16:creationId xmlns:a16="http://schemas.microsoft.com/office/drawing/2014/main" id="{66877765-7AFC-45AB-9BCA-A9492D177973}"/>
            </a:ext>
          </a:extLst>
        </xdr:cNvPr>
        <xdr:cNvSpPr/>
      </xdr:nvSpPr>
      <xdr:spPr>
        <a:xfrm>
          <a:off x="19494500" y="679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10985</xdr:rowOff>
    </xdr:from>
    <xdr:to>
      <xdr:col>98</xdr:col>
      <xdr:colOff>38100</xdr:colOff>
      <xdr:row>37</xdr:row>
      <xdr:rowOff>112585</xdr:rowOff>
    </xdr:to>
    <xdr:sp macro="" textlink="">
      <xdr:nvSpPr>
        <xdr:cNvPr id="385" name="フローチャート: 判断 384">
          <a:extLst>
            <a:ext uri="{FF2B5EF4-FFF2-40B4-BE49-F238E27FC236}">
              <a16:creationId xmlns:a16="http://schemas.microsoft.com/office/drawing/2014/main" id="{053E39ED-1872-4626-892B-DC571E6CF1C7}"/>
            </a:ext>
          </a:extLst>
        </xdr:cNvPr>
        <xdr:cNvSpPr/>
      </xdr:nvSpPr>
      <xdr:spPr>
        <a:xfrm>
          <a:off x="18605500" y="635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518DF4B0-5E2F-4A9A-B133-3D8DF5EEF3E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79C64814-1772-4410-B961-D68E38099AB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14146B5F-ADC1-4F03-8259-29E949DC8EE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9070EEA9-C191-454E-85FA-CCB559F0431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348C94F9-BB6B-47F3-AB30-9E8843CB1C6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116867</xdr:rowOff>
    </xdr:from>
    <xdr:to>
      <xdr:col>116</xdr:col>
      <xdr:colOff>114300</xdr:colOff>
      <xdr:row>39</xdr:row>
      <xdr:rowOff>47017</xdr:rowOff>
    </xdr:to>
    <xdr:sp macro="" textlink="">
      <xdr:nvSpPr>
        <xdr:cNvPr id="391" name="楕円 390">
          <a:extLst>
            <a:ext uri="{FF2B5EF4-FFF2-40B4-BE49-F238E27FC236}">
              <a16:creationId xmlns:a16="http://schemas.microsoft.com/office/drawing/2014/main" id="{3001631B-AAE8-4D8A-B704-3BC1BC2AE388}"/>
            </a:ext>
          </a:extLst>
        </xdr:cNvPr>
        <xdr:cNvSpPr/>
      </xdr:nvSpPr>
      <xdr:spPr>
        <a:xfrm>
          <a:off x="22110700" y="663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139744</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269BBF76-75F7-4CDF-886E-24D8B11EE02B}"/>
            </a:ext>
          </a:extLst>
        </xdr:cNvPr>
        <xdr:cNvSpPr txBox="1"/>
      </xdr:nvSpPr>
      <xdr:spPr>
        <a:xfrm>
          <a:off x="22199600" y="648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96436</xdr:rowOff>
    </xdr:from>
    <xdr:to>
      <xdr:col>112</xdr:col>
      <xdr:colOff>38100</xdr:colOff>
      <xdr:row>39</xdr:row>
      <xdr:rowOff>26586</xdr:rowOff>
    </xdr:to>
    <xdr:sp macro="" textlink="">
      <xdr:nvSpPr>
        <xdr:cNvPr id="393" name="楕円 392">
          <a:extLst>
            <a:ext uri="{FF2B5EF4-FFF2-40B4-BE49-F238E27FC236}">
              <a16:creationId xmlns:a16="http://schemas.microsoft.com/office/drawing/2014/main" id="{BE7BB167-15C5-40D1-ACD1-36A0475820EF}"/>
            </a:ext>
          </a:extLst>
        </xdr:cNvPr>
        <xdr:cNvSpPr/>
      </xdr:nvSpPr>
      <xdr:spPr>
        <a:xfrm>
          <a:off x="21272500" y="661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147236</xdr:rowOff>
    </xdr:from>
    <xdr:to>
      <xdr:col>116</xdr:col>
      <xdr:colOff>63500</xdr:colOff>
      <xdr:row>38</xdr:row>
      <xdr:rowOff>167667</xdr:rowOff>
    </xdr:to>
    <xdr:cxnSp macro="">
      <xdr:nvCxnSpPr>
        <xdr:cNvPr id="394" name="直線コネクタ 393">
          <a:extLst>
            <a:ext uri="{FF2B5EF4-FFF2-40B4-BE49-F238E27FC236}">
              <a16:creationId xmlns:a16="http://schemas.microsoft.com/office/drawing/2014/main" id="{B73B80D8-32FD-40B8-B94E-5AD1A8170FB5}"/>
            </a:ext>
          </a:extLst>
        </xdr:cNvPr>
        <xdr:cNvCxnSpPr/>
      </xdr:nvCxnSpPr>
      <xdr:spPr>
        <a:xfrm>
          <a:off x="21323300" y="6662336"/>
          <a:ext cx="838200" cy="2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60118</xdr:rowOff>
    </xdr:from>
    <xdr:to>
      <xdr:col>107</xdr:col>
      <xdr:colOff>101600</xdr:colOff>
      <xdr:row>39</xdr:row>
      <xdr:rowOff>161718</xdr:rowOff>
    </xdr:to>
    <xdr:sp macro="" textlink="">
      <xdr:nvSpPr>
        <xdr:cNvPr id="395" name="楕円 394">
          <a:extLst>
            <a:ext uri="{FF2B5EF4-FFF2-40B4-BE49-F238E27FC236}">
              <a16:creationId xmlns:a16="http://schemas.microsoft.com/office/drawing/2014/main" id="{C3E8BD91-DCA4-4D5D-89D4-5E6F99F0B2EE}"/>
            </a:ext>
          </a:extLst>
        </xdr:cNvPr>
        <xdr:cNvSpPr/>
      </xdr:nvSpPr>
      <xdr:spPr>
        <a:xfrm>
          <a:off x="20383500" y="674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147236</xdr:rowOff>
    </xdr:from>
    <xdr:to>
      <xdr:col>111</xdr:col>
      <xdr:colOff>177800</xdr:colOff>
      <xdr:row>39</xdr:row>
      <xdr:rowOff>110918</xdr:rowOff>
    </xdr:to>
    <xdr:cxnSp macro="">
      <xdr:nvCxnSpPr>
        <xdr:cNvPr id="396" name="直線コネクタ 395">
          <a:extLst>
            <a:ext uri="{FF2B5EF4-FFF2-40B4-BE49-F238E27FC236}">
              <a16:creationId xmlns:a16="http://schemas.microsoft.com/office/drawing/2014/main" id="{7F8F7021-7917-4C47-9C8C-EEA4136C8A65}"/>
            </a:ext>
          </a:extLst>
        </xdr:cNvPr>
        <xdr:cNvCxnSpPr/>
      </xdr:nvCxnSpPr>
      <xdr:spPr>
        <a:xfrm flipV="1">
          <a:off x="20434300" y="6662336"/>
          <a:ext cx="889000" cy="1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101945</xdr:rowOff>
    </xdr:from>
    <xdr:to>
      <xdr:col>102</xdr:col>
      <xdr:colOff>165100</xdr:colOff>
      <xdr:row>40</xdr:row>
      <xdr:rowOff>32095</xdr:rowOff>
    </xdr:to>
    <xdr:sp macro="" textlink="">
      <xdr:nvSpPr>
        <xdr:cNvPr id="397" name="楕円 396">
          <a:extLst>
            <a:ext uri="{FF2B5EF4-FFF2-40B4-BE49-F238E27FC236}">
              <a16:creationId xmlns:a16="http://schemas.microsoft.com/office/drawing/2014/main" id="{DC5E6171-9E35-48C1-8D1A-7A5411DAA597}"/>
            </a:ext>
          </a:extLst>
        </xdr:cNvPr>
        <xdr:cNvSpPr/>
      </xdr:nvSpPr>
      <xdr:spPr>
        <a:xfrm>
          <a:off x="19494500" y="678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110918</xdr:rowOff>
    </xdr:from>
    <xdr:to>
      <xdr:col>107</xdr:col>
      <xdr:colOff>50800</xdr:colOff>
      <xdr:row>39</xdr:row>
      <xdr:rowOff>152745</xdr:rowOff>
    </xdr:to>
    <xdr:cxnSp macro="">
      <xdr:nvCxnSpPr>
        <xdr:cNvPr id="398" name="直線コネクタ 397">
          <a:extLst>
            <a:ext uri="{FF2B5EF4-FFF2-40B4-BE49-F238E27FC236}">
              <a16:creationId xmlns:a16="http://schemas.microsoft.com/office/drawing/2014/main" id="{BE62C21B-1482-4782-854F-84B856F0BDC1}"/>
            </a:ext>
          </a:extLst>
        </xdr:cNvPr>
        <xdr:cNvCxnSpPr/>
      </xdr:nvCxnSpPr>
      <xdr:spPr>
        <a:xfrm flipV="1">
          <a:off x="19545300" y="6797468"/>
          <a:ext cx="889000" cy="4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101129</xdr:rowOff>
    </xdr:from>
    <xdr:to>
      <xdr:col>98</xdr:col>
      <xdr:colOff>38100</xdr:colOff>
      <xdr:row>40</xdr:row>
      <xdr:rowOff>31279</xdr:rowOff>
    </xdr:to>
    <xdr:sp macro="" textlink="">
      <xdr:nvSpPr>
        <xdr:cNvPr id="399" name="楕円 398">
          <a:extLst>
            <a:ext uri="{FF2B5EF4-FFF2-40B4-BE49-F238E27FC236}">
              <a16:creationId xmlns:a16="http://schemas.microsoft.com/office/drawing/2014/main" id="{4DEA7B68-7D3F-4460-8AC1-87F0D8EF6DFB}"/>
            </a:ext>
          </a:extLst>
        </xdr:cNvPr>
        <xdr:cNvSpPr/>
      </xdr:nvSpPr>
      <xdr:spPr>
        <a:xfrm>
          <a:off x="18605500" y="678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151929</xdr:rowOff>
    </xdr:from>
    <xdr:to>
      <xdr:col>102</xdr:col>
      <xdr:colOff>114300</xdr:colOff>
      <xdr:row>39</xdr:row>
      <xdr:rowOff>152745</xdr:rowOff>
    </xdr:to>
    <xdr:cxnSp macro="">
      <xdr:nvCxnSpPr>
        <xdr:cNvPr id="400" name="直線コネクタ 399">
          <a:extLst>
            <a:ext uri="{FF2B5EF4-FFF2-40B4-BE49-F238E27FC236}">
              <a16:creationId xmlns:a16="http://schemas.microsoft.com/office/drawing/2014/main" id="{F26DF2A6-C86C-479B-81DB-FBB735E3D81B}"/>
            </a:ext>
          </a:extLst>
        </xdr:cNvPr>
        <xdr:cNvCxnSpPr/>
      </xdr:nvCxnSpPr>
      <xdr:spPr>
        <a:xfrm>
          <a:off x="18656300" y="6838479"/>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142254</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4FAE8841-DDA8-41F4-B8BE-8DC01EC51CA8}"/>
            </a:ext>
          </a:extLst>
        </xdr:cNvPr>
        <xdr:cNvSpPr txBox="1"/>
      </xdr:nvSpPr>
      <xdr:spPr>
        <a:xfrm>
          <a:off x="21011095" y="682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BDF6B8D2-0661-49F4-AFC2-88FC68D3F837}"/>
            </a:ext>
          </a:extLst>
        </xdr:cNvPr>
        <xdr:cNvSpPr txBox="1"/>
      </xdr:nvSpPr>
      <xdr:spPr>
        <a:xfrm>
          <a:off x="20134795" y="65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30707</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5D304914-82F8-4E3C-B9F3-4458A0824E93}"/>
            </a:ext>
          </a:extLst>
        </xdr:cNvPr>
        <xdr:cNvSpPr txBox="1"/>
      </xdr:nvSpPr>
      <xdr:spPr>
        <a:xfrm>
          <a:off x="19245795" y="688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129112</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53270549-AACC-4408-B4A4-116F8D16CAA4}"/>
            </a:ext>
          </a:extLst>
        </xdr:cNvPr>
        <xdr:cNvSpPr txBox="1"/>
      </xdr:nvSpPr>
      <xdr:spPr>
        <a:xfrm>
          <a:off x="18356795" y="6129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43113</xdr:rowOff>
    </xdr:from>
    <xdr:ext cx="599010" cy="259045"/>
    <xdr:sp macro="" textlink="">
      <xdr:nvSpPr>
        <xdr:cNvPr id="405" name="n_1mainValue【一般廃棄物処理施設】&#10;一人当たり有形固定資産（償却資産）額">
          <a:extLst>
            <a:ext uri="{FF2B5EF4-FFF2-40B4-BE49-F238E27FC236}">
              <a16:creationId xmlns:a16="http://schemas.microsoft.com/office/drawing/2014/main" id="{1BBAAAF0-9EBD-4E71-B08D-E4F769FD76ED}"/>
            </a:ext>
          </a:extLst>
        </xdr:cNvPr>
        <xdr:cNvSpPr txBox="1"/>
      </xdr:nvSpPr>
      <xdr:spPr>
        <a:xfrm>
          <a:off x="21011095" y="638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152845</xdr:rowOff>
    </xdr:from>
    <xdr:ext cx="599010" cy="259045"/>
    <xdr:sp macro="" textlink="">
      <xdr:nvSpPr>
        <xdr:cNvPr id="406" name="n_2mainValue【一般廃棄物処理施設】&#10;一人当たり有形固定資産（償却資産）額">
          <a:extLst>
            <a:ext uri="{FF2B5EF4-FFF2-40B4-BE49-F238E27FC236}">
              <a16:creationId xmlns:a16="http://schemas.microsoft.com/office/drawing/2014/main" id="{90205DF5-1BFD-428D-9BE3-26648215E32D}"/>
            </a:ext>
          </a:extLst>
        </xdr:cNvPr>
        <xdr:cNvSpPr txBox="1"/>
      </xdr:nvSpPr>
      <xdr:spPr>
        <a:xfrm>
          <a:off x="20134795" y="683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48622</xdr:rowOff>
    </xdr:from>
    <xdr:ext cx="599010" cy="259045"/>
    <xdr:sp macro="" textlink="">
      <xdr:nvSpPr>
        <xdr:cNvPr id="407" name="n_3mainValue【一般廃棄物処理施設】&#10;一人当たり有形固定資産（償却資産）額">
          <a:extLst>
            <a:ext uri="{FF2B5EF4-FFF2-40B4-BE49-F238E27FC236}">
              <a16:creationId xmlns:a16="http://schemas.microsoft.com/office/drawing/2014/main" id="{413396B0-96D8-4B18-9427-ECE3FE135322}"/>
            </a:ext>
          </a:extLst>
        </xdr:cNvPr>
        <xdr:cNvSpPr txBox="1"/>
      </xdr:nvSpPr>
      <xdr:spPr>
        <a:xfrm>
          <a:off x="19245795" y="656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22406</xdr:rowOff>
    </xdr:from>
    <xdr:ext cx="599010" cy="259045"/>
    <xdr:sp macro="" textlink="">
      <xdr:nvSpPr>
        <xdr:cNvPr id="408" name="n_4mainValue【一般廃棄物処理施設】&#10;一人当たり有形固定資産（償却資産）額">
          <a:extLst>
            <a:ext uri="{FF2B5EF4-FFF2-40B4-BE49-F238E27FC236}">
              <a16:creationId xmlns:a16="http://schemas.microsoft.com/office/drawing/2014/main" id="{7021D95A-648D-441C-B37E-BC1DB757F3D0}"/>
            </a:ext>
          </a:extLst>
        </xdr:cNvPr>
        <xdr:cNvSpPr txBox="1"/>
      </xdr:nvSpPr>
      <xdr:spPr>
        <a:xfrm>
          <a:off x="18356795" y="688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66170922-E8B6-4F8F-ADC0-3F46CFC1D6C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D2C93A55-E10B-4557-838D-B7A2FB7005B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07879A81-2466-41C2-8B47-0CD714ED1E1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0874E4FE-9F59-4537-A2DE-4400589BC47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F682A236-C61B-4046-B614-DEC146F473B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C0679555-C7C4-47DE-B7CD-E79681933D9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C58A863B-2D2B-4EF3-8220-94447C1EC4D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54CC7082-78AB-4C82-A00F-FB4DAFD22B5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049E1906-AC86-47E9-99D5-4CA9E3971F0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044D93E3-8984-42F6-B5B0-7BAD6FB71A1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49F162FA-BB92-4B3E-BA14-AE152473C54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7B2E8F43-6DE6-4F17-9373-2D1D47E064E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1" name="テキスト ボックス 420">
          <a:extLst>
            <a:ext uri="{FF2B5EF4-FFF2-40B4-BE49-F238E27FC236}">
              <a16:creationId xmlns:a16="http://schemas.microsoft.com/office/drawing/2014/main" id="{61AB509C-6824-4A0D-A0AC-AD3B55A1B1F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47D499D7-0299-4AA0-91D7-0DD35DFF256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651B111B-0073-4B33-BF80-0935A6867BE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6177FA8A-E223-4ED8-BD99-D556611E186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2555FD7D-78CE-4B8E-8E71-33C6FC8A021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677E3F04-A02C-40ED-B508-04BF6D29B3A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E014589C-94AC-445F-87FE-975E44796A6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210CB0D7-DE7D-4914-94B5-1854C839706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A23A95DB-1CC4-4712-8E57-0D8CECEE3F4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F9C0D025-D04F-41E4-9980-F9E09831B4C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1" name="テキスト ボックス 430">
          <a:extLst>
            <a:ext uri="{FF2B5EF4-FFF2-40B4-BE49-F238E27FC236}">
              <a16:creationId xmlns:a16="http://schemas.microsoft.com/office/drawing/2014/main" id="{B006CD6A-67DB-45D6-ABD5-B1CB14C9D5A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D06B848D-6139-4B34-ACF4-DE58268EB82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131F498B-9A9B-4867-8C92-90E8D01595D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434" name="直線コネクタ 433">
          <a:extLst>
            <a:ext uri="{FF2B5EF4-FFF2-40B4-BE49-F238E27FC236}">
              <a16:creationId xmlns:a16="http://schemas.microsoft.com/office/drawing/2014/main" id="{15A5920E-79A0-482C-9473-F68D5C8D72D7}"/>
            </a:ext>
          </a:extLst>
        </xdr:cNvPr>
        <xdr:cNvCxnSpPr/>
      </xdr:nvCxnSpPr>
      <xdr:spPr>
        <a:xfrm flipV="1">
          <a:off x="16318864" y="9509760"/>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435" name="【保健センター・保健所】&#10;有形固定資産減価償却率最小値テキスト">
          <a:extLst>
            <a:ext uri="{FF2B5EF4-FFF2-40B4-BE49-F238E27FC236}">
              <a16:creationId xmlns:a16="http://schemas.microsoft.com/office/drawing/2014/main" id="{FA9CC2EE-13EC-486D-BAB8-3EBA78590CDE}"/>
            </a:ext>
          </a:extLst>
        </xdr:cNvPr>
        <xdr:cNvSpPr txBox="1"/>
      </xdr:nvSpPr>
      <xdr:spPr>
        <a:xfrm>
          <a:off x="16357600" y="1109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436" name="直線コネクタ 435">
          <a:extLst>
            <a:ext uri="{FF2B5EF4-FFF2-40B4-BE49-F238E27FC236}">
              <a16:creationId xmlns:a16="http://schemas.microsoft.com/office/drawing/2014/main" id="{77CAFB0C-A4DA-4484-88AE-D4536F469EE2}"/>
            </a:ext>
          </a:extLst>
        </xdr:cNvPr>
        <xdr:cNvCxnSpPr/>
      </xdr:nvCxnSpPr>
      <xdr:spPr>
        <a:xfrm>
          <a:off x="16230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437" name="【保健センター・保健所】&#10;有形固定資産減価償却率最大値テキスト">
          <a:extLst>
            <a:ext uri="{FF2B5EF4-FFF2-40B4-BE49-F238E27FC236}">
              <a16:creationId xmlns:a16="http://schemas.microsoft.com/office/drawing/2014/main" id="{197C92DA-1855-4C2F-8EB4-4F2FF8C50B6B}"/>
            </a:ext>
          </a:extLst>
        </xdr:cNvPr>
        <xdr:cNvSpPr txBox="1"/>
      </xdr:nvSpPr>
      <xdr:spPr>
        <a:xfrm>
          <a:off x="16357600" y="928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438" name="直線コネクタ 437">
          <a:extLst>
            <a:ext uri="{FF2B5EF4-FFF2-40B4-BE49-F238E27FC236}">
              <a16:creationId xmlns:a16="http://schemas.microsoft.com/office/drawing/2014/main" id="{D67019B4-E5F5-4963-833A-E526D666516F}"/>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670855B8-C53C-42CC-9CA7-AFC6342A3FA8}"/>
            </a:ext>
          </a:extLst>
        </xdr:cNvPr>
        <xdr:cNvSpPr txBox="1"/>
      </xdr:nvSpPr>
      <xdr:spPr>
        <a:xfrm>
          <a:off x="16357600" y="1013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440" name="フローチャート: 判断 439">
          <a:extLst>
            <a:ext uri="{FF2B5EF4-FFF2-40B4-BE49-F238E27FC236}">
              <a16:creationId xmlns:a16="http://schemas.microsoft.com/office/drawing/2014/main" id="{FDF2AFDE-8B89-43A4-BD69-D4D9A31B27D3}"/>
            </a:ext>
          </a:extLst>
        </xdr:cNvPr>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441" name="フローチャート: 判断 440">
          <a:extLst>
            <a:ext uri="{FF2B5EF4-FFF2-40B4-BE49-F238E27FC236}">
              <a16:creationId xmlns:a16="http://schemas.microsoft.com/office/drawing/2014/main" id="{B2E15D31-EF1D-4A40-BE38-A18A6B20DFDA}"/>
            </a:ext>
          </a:extLst>
        </xdr:cNvPr>
        <xdr:cNvSpPr/>
      </xdr:nvSpPr>
      <xdr:spPr>
        <a:xfrm>
          <a:off x="15430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442" name="フローチャート: 判断 441">
          <a:extLst>
            <a:ext uri="{FF2B5EF4-FFF2-40B4-BE49-F238E27FC236}">
              <a16:creationId xmlns:a16="http://schemas.microsoft.com/office/drawing/2014/main" id="{DB581FF8-9D08-4751-BA71-459F453D008E}"/>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443" name="フローチャート: 判断 442">
          <a:extLst>
            <a:ext uri="{FF2B5EF4-FFF2-40B4-BE49-F238E27FC236}">
              <a16:creationId xmlns:a16="http://schemas.microsoft.com/office/drawing/2014/main" id="{F8B09947-3147-45C3-B553-9D96C1B4E3C3}"/>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444" name="フローチャート: 判断 443">
          <a:extLst>
            <a:ext uri="{FF2B5EF4-FFF2-40B4-BE49-F238E27FC236}">
              <a16:creationId xmlns:a16="http://schemas.microsoft.com/office/drawing/2014/main" id="{FCD2C3BE-FA71-4A5E-AA12-B59D17A31124}"/>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D31B1258-6CFE-45E3-9828-78A4E09E611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BB78CF0B-C290-4A7A-8718-48548948FF9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C3B7C4D9-3CFD-44AB-B8FF-44F6E795242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55DEEA10-63EB-47B3-B903-5A553832FF5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19E2C9B5-641D-4DA9-8F4D-9C4E3366A6F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92891</xdr:rowOff>
    </xdr:from>
    <xdr:to>
      <xdr:col>85</xdr:col>
      <xdr:colOff>177800</xdr:colOff>
      <xdr:row>61</xdr:row>
      <xdr:rowOff>23041</xdr:rowOff>
    </xdr:to>
    <xdr:sp macro="" textlink="">
      <xdr:nvSpPr>
        <xdr:cNvPr id="450" name="楕円 449">
          <a:extLst>
            <a:ext uri="{FF2B5EF4-FFF2-40B4-BE49-F238E27FC236}">
              <a16:creationId xmlns:a16="http://schemas.microsoft.com/office/drawing/2014/main" id="{694FEF31-9559-4CCB-9171-40AFDA7D092F}"/>
            </a:ext>
          </a:extLst>
        </xdr:cNvPr>
        <xdr:cNvSpPr/>
      </xdr:nvSpPr>
      <xdr:spPr>
        <a:xfrm>
          <a:off x="162687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71318</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A55E5CF6-DDC8-4422-B445-CB3EFD3F4F74}"/>
            </a:ext>
          </a:extLst>
        </xdr:cNvPr>
        <xdr:cNvSpPr txBox="1"/>
      </xdr:nvSpPr>
      <xdr:spPr>
        <a:xfrm>
          <a:off x="16357600"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55335</xdr:rowOff>
    </xdr:from>
    <xdr:to>
      <xdr:col>81</xdr:col>
      <xdr:colOff>101600</xdr:colOff>
      <xdr:row>60</xdr:row>
      <xdr:rowOff>156935</xdr:rowOff>
    </xdr:to>
    <xdr:sp macro="" textlink="">
      <xdr:nvSpPr>
        <xdr:cNvPr id="452" name="楕円 451">
          <a:extLst>
            <a:ext uri="{FF2B5EF4-FFF2-40B4-BE49-F238E27FC236}">
              <a16:creationId xmlns:a16="http://schemas.microsoft.com/office/drawing/2014/main" id="{C0C9DC5A-16C7-42DD-94CE-5FB76BC1D15E}"/>
            </a:ext>
          </a:extLst>
        </xdr:cNvPr>
        <xdr:cNvSpPr/>
      </xdr:nvSpPr>
      <xdr:spPr>
        <a:xfrm>
          <a:off x="15430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106135</xdr:rowOff>
    </xdr:from>
    <xdr:to>
      <xdr:col>85</xdr:col>
      <xdr:colOff>127000</xdr:colOff>
      <xdr:row>60</xdr:row>
      <xdr:rowOff>143691</xdr:rowOff>
    </xdr:to>
    <xdr:cxnSp macro="">
      <xdr:nvCxnSpPr>
        <xdr:cNvPr id="453" name="直線コネクタ 452">
          <a:extLst>
            <a:ext uri="{FF2B5EF4-FFF2-40B4-BE49-F238E27FC236}">
              <a16:creationId xmlns:a16="http://schemas.microsoft.com/office/drawing/2014/main" id="{2929FDB4-DC84-47B3-98A2-FAF8B59704BF}"/>
            </a:ext>
          </a:extLst>
        </xdr:cNvPr>
        <xdr:cNvCxnSpPr/>
      </xdr:nvCxnSpPr>
      <xdr:spPr>
        <a:xfrm>
          <a:off x="15481300" y="1039313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19413</xdr:rowOff>
    </xdr:from>
    <xdr:to>
      <xdr:col>76</xdr:col>
      <xdr:colOff>165100</xdr:colOff>
      <xdr:row>60</xdr:row>
      <xdr:rowOff>121013</xdr:rowOff>
    </xdr:to>
    <xdr:sp macro="" textlink="">
      <xdr:nvSpPr>
        <xdr:cNvPr id="454" name="楕円 453">
          <a:extLst>
            <a:ext uri="{FF2B5EF4-FFF2-40B4-BE49-F238E27FC236}">
              <a16:creationId xmlns:a16="http://schemas.microsoft.com/office/drawing/2014/main" id="{546D79CE-2167-45D5-8676-9FA729FD73A7}"/>
            </a:ext>
          </a:extLst>
        </xdr:cNvPr>
        <xdr:cNvSpPr/>
      </xdr:nvSpPr>
      <xdr:spPr>
        <a:xfrm>
          <a:off x="14541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70213</xdr:rowOff>
    </xdr:from>
    <xdr:to>
      <xdr:col>81</xdr:col>
      <xdr:colOff>50800</xdr:colOff>
      <xdr:row>60</xdr:row>
      <xdr:rowOff>106135</xdr:rowOff>
    </xdr:to>
    <xdr:cxnSp macro="">
      <xdr:nvCxnSpPr>
        <xdr:cNvPr id="455" name="直線コネクタ 454">
          <a:extLst>
            <a:ext uri="{FF2B5EF4-FFF2-40B4-BE49-F238E27FC236}">
              <a16:creationId xmlns:a16="http://schemas.microsoft.com/office/drawing/2014/main" id="{669E986F-5FC3-414C-9ADC-58DA3B801480}"/>
            </a:ext>
          </a:extLst>
        </xdr:cNvPr>
        <xdr:cNvCxnSpPr/>
      </xdr:nvCxnSpPr>
      <xdr:spPr>
        <a:xfrm>
          <a:off x="14592300" y="1035721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153307</xdr:rowOff>
    </xdr:from>
    <xdr:to>
      <xdr:col>72</xdr:col>
      <xdr:colOff>38100</xdr:colOff>
      <xdr:row>60</xdr:row>
      <xdr:rowOff>83457</xdr:rowOff>
    </xdr:to>
    <xdr:sp macro="" textlink="">
      <xdr:nvSpPr>
        <xdr:cNvPr id="456" name="楕円 455">
          <a:extLst>
            <a:ext uri="{FF2B5EF4-FFF2-40B4-BE49-F238E27FC236}">
              <a16:creationId xmlns:a16="http://schemas.microsoft.com/office/drawing/2014/main" id="{28139CB2-6ACB-4097-A59B-E04CD6DDDA37}"/>
            </a:ext>
          </a:extLst>
        </xdr:cNvPr>
        <xdr:cNvSpPr/>
      </xdr:nvSpPr>
      <xdr:spPr>
        <a:xfrm>
          <a:off x="13652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32657</xdr:rowOff>
    </xdr:from>
    <xdr:to>
      <xdr:col>76</xdr:col>
      <xdr:colOff>114300</xdr:colOff>
      <xdr:row>60</xdr:row>
      <xdr:rowOff>70213</xdr:rowOff>
    </xdr:to>
    <xdr:cxnSp macro="">
      <xdr:nvCxnSpPr>
        <xdr:cNvPr id="457" name="直線コネクタ 456">
          <a:extLst>
            <a:ext uri="{FF2B5EF4-FFF2-40B4-BE49-F238E27FC236}">
              <a16:creationId xmlns:a16="http://schemas.microsoft.com/office/drawing/2014/main" id="{4677F530-AC77-49D6-9CA1-0745EF8BBC34}"/>
            </a:ext>
          </a:extLst>
        </xdr:cNvPr>
        <xdr:cNvCxnSpPr/>
      </xdr:nvCxnSpPr>
      <xdr:spPr>
        <a:xfrm>
          <a:off x="13703300" y="1031965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135346</xdr:rowOff>
    </xdr:from>
    <xdr:to>
      <xdr:col>67</xdr:col>
      <xdr:colOff>101600</xdr:colOff>
      <xdr:row>60</xdr:row>
      <xdr:rowOff>65496</xdr:rowOff>
    </xdr:to>
    <xdr:sp macro="" textlink="">
      <xdr:nvSpPr>
        <xdr:cNvPr id="458" name="楕円 457">
          <a:extLst>
            <a:ext uri="{FF2B5EF4-FFF2-40B4-BE49-F238E27FC236}">
              <a16:creationId xmlns:a16="http://schemas.microsoft.com/office/drawing/2014/main" id="{3CF6B994-F5C7-4360-B8BB-B291C994E5E6}"/>
            </a:ext>
          </a:extLst>
        </xdr:cNvPr>
        <xdr:cNvSpPr/>
      </xdr:nvSpPr>
      <xdr:spPr>
        <a:xfrm>
          <a:off x="12763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14696</xdr:rowOff>
    </xdr:from>
    <xdr:to>
      <xdr:col>71</xdr:col>
      <xdr:colOff>177800</xdr:colOff>
      <xdr:row>60</xdr:row>
      <xdr:rowOff>32657</xdr:rowOff>
    </xdr:to>
    <xdr:cxnSp macro="">
      <xdr:nvCxnSpPr>
        <xdr:cNvPr id="459" name="直線コネクタ 458">
          <a:extLst>
            <a:ext uri="{FF2B5EF4-FFF2-40B4-BE49-F238E27FC236}">
              <a16:creationId xmlns:a16="http://schemas.microsoft.com/office/drawing/2014/main" id="{8E1F8FEF-0174-4176-AA27-D378AA7C72C7}"/>
            </a:ext>
          </a:extLst>
        </xdr:cNvPr>
        <xdr:cNvCxnSpPr/>
      </xdr:nvCxnSpPr>
      <xdr:spPr>
        <a:xfrm>
          <a:off x="12814300" y="1030169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127743</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12A03837-BE49-44AF-99DE-C8BB7F1E9869}"/>
            </a:ext>
          </a:extLst>
        </xdr:cNvPr>
        <xdr:cNvSpPr txBox="1"/>
      </xdr:nvSpPr>
      <xdr:spPr>
        <a:xfrm>
          <a:off x="15266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30E991E7-93D5-4A5E-9BFE-60FDDD0F2D3A}"/>
            </a:ext>
          </a:extLst>
        </xdr:cNvPr>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8E11ED01-13DA-417C-964D-80805FA70991}"/>
            </a:ext>
          </a:extLst>
        </xdr:cNvPr>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1BA20E78-F7F0-4E75-98F9-663FBB897775}"/>
            </a:ext>
          </a:extLst>
        </xdr:cNvPr>
        <xdr:cNvSpPr txBox="1"/>
      </xdr:nvSpPr>
      <xdr:spPr>
        <a:xfrm>
          <a:off x="12611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148062</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4CBB52E6-E2A6-49C6-A407-5EEAA2FA8973}"/>
            </a:ext>
          </a:extLst>
        </xdr:cNvPr>
        <xdr:cNvSpPr txBox="1"/>
      </xdr:nvSpPr>
      <xdr:spPr>
        <a:xfrm>
          <a:off x="15266044"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112140</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8274DFCF-A685-479F-A2D5-A95BFEDDCFA1}"/>
            </a:ext>
          </a:extLst>
        </xdr:cNvPr>
        <xdr:cNvSpPr txBox="1"/>
      </xdr:nvSpPr>
      <xdr:spPr>
        <a:xfrm>
          <a:off x="14389744" y="1039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74584</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F55081B9-0C02-45B5-938F-F58D3A57C8C4}"/>
            </a:ext>
          </a:extLst>
        </xdr:cNvPr>
        <xdr:cNvSpPr txBox="1"/>
      </xdr:nvSpPr>
      <xdr:spPr>
        <a:xfrm>
          <a:off x="13500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56623</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82BF88D1-B07E-4CCC-858E-437B2CD37415}"/>
            </a:ext>
          </a:extLst>
        </xdr:cNvPr>
        <xdr:cNvSpPr txBox="1"/>
      </xdr:nvSpPr>
      <xdr:spPr>
        <a:xfrm>
          <a:off x="12611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B672804A-D9D1-49A8-9301-9DD94EEE946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46597683-773D-4DAF-9F50-65694AF889F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DBDF53D5-543D-4EE9-AB9B-D62D029613F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D7248DF4-912E-4ECA-91C0-2CDB6A573E3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3B41B95B-B06E-4816-96C4-69EADB1A4E5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7FC11D28-2B81-417F-B486-FB00843BC34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1658B05B-CCB6-4395-BB78-CBF6B818508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AF1137CD-A3BA-4975-B931-A1375874FF7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5005C8AB-1FB2-4C07-A8FF-D285E0E9FD1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DDB86462-F3ED-4A0E-9FEA-28903FCD186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8" name="直線コネクタ 477">
          <a:extLst>
            <a:ext uri="{FF2B5EF4-FFF2-40B4-BE49-F238E27FC236}">
              <a16:creationId xmlns:a16="http://schemas.microsoft.com/office/drawing/2014/main" id="{5E511294-ADF4-4082-A295-346766BA338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9" name="テキスト ボックス 478">
          <a:extLst>
            <a:ext uri="{FF2B5EF4-FFF2-40B4-BE49-F238E27FC236}">
              <a16:creationId xmlns:a16="http://schemas.microsoft.com/office/drawing/2014/main" id="{1514B8AE-2525-4A64-A84C-3ECD6A1CB7E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0" name="直線コネクタ 479">
          <a:extLst>
            <a:ext uri="{FF2B5EF4-FFF2-40B4-BE49-F238E27FC236}">
              <a16:creationId xmlns:a16="http://schemas.microsoft.com/office/drawing/2014/main" id="{A784F57A-BC53-43FC-B99E-3B8F7E8807E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1" name="テキスト ボックス 480">
          <a:extLst>
            <a:ext uri="{FF2B5EF4-FFF2-40B4-BE49-F238E27FC236}">
              <a16:creationId xmlns:a16="http://schemas.microsoft.com/office/drawing/2014/main" id="{89ABD301-3255-43AC-AA24-FCEC71072A3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2" name="直線コネクタ 481">
          <a:extLst>
            <a:ext uri="{FF2B5EF4-FFF2-40B4-BE49-F238E27FC236}">
              <a16:creationId xmlns:a16="http://schemas.microsoft.com/office/drawing/2014/main" id="{E5DCA190-5FB1-48FD-AB43-BFED1916DF4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3" name="テキスト ボックス 482">
          <a:extLst>
            <a:ext uri="{FF2B5EF4-FFF2-40B4-BE49-F238E27FC236}">
              <a16:creationId xmlns:a16="http://schemas.microsoft.com/office/drawing/2014/main" id="{7AAF963E-1FB4-4152-9625-924FC352E5B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4" name="直線コネクタ 483">
          <a:extLst>
            <a:ext uri="{FF2B5EF4-FFF2-40B4-BE49-F238E27FC236}">
              <a16:creationId xmlns:a16="http://schemas.microsoft.com/office/drawing/2014/main" id="{74EB7F16-6600-4443-831C-B20022C7361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5" name="テキスト ボックス 484">
          <a:extLst>
            <a:ext uri="{FF2B5EF4-FFF2-40B4-BE49-F238E27FC236}">
              <a16:creationId xmlns:a16="http://schemas.microsoft.com/office/drawing/2014/main" id="{2ACD9524-08E6-4C3E-936D-654AA0A39F9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45B49CDF-D6D9-4A4F-AFD6-A9F83C6EA77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457F1D7C-6964-45E4-AA3A-1F63ACF4DCF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保健センター・保健所】&#10;一人当たり面積グラフ枠">
          <a:extLst>
            <a:ext uri="{FF2B5EF4-FFF2-40B4-BE49-F238E27FC236}">
              <a16:creationId xmlns:a16="http://schemas.microsoft.com/office/drawing/2014/main" id="{45989CAD-8AE4-4147-B726-612362D445B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489" name="直線コネクタ 488">
          <a:extLst>
            <a:ext uri="{FF2B5EF4-FFF2-40B4-BE49-F238E27FC236}">
              <a16:creationId xmlns:a16="http://schemas.microsoft.com/office/drawing/2014/main" id="{82AC2684-0045-493F-8652-D67874C1E372}"/>
            </a:ext>
          </a:extLst>
        </xdr:cNvPr>
        <xdr:cNvCxnSpPr/>
      </xdr:nvCxnSpPr>
      <xdr:spPr>
        <a:xfrm flipV="1">
          <a:off x="22160864" y="948461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90" name="【保健センター・保健所】&#10;一人当たり面積最小値テキスト">
          <a:extLst>
            <a:ext uri="{FF2B5EF4-FFF2-40B4-BE49-F238E27FC236}">
              <a16:creationId xmlns:a16="http://schemas.microsoft.com/office/drawing/2014/main" id="{42CAFFCB-DACE-4184-BA3E-DA39EDDF2615}"/>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91" name="直線コネクタ 490">
          <a:extLst>
            <a:ext uri="{FF2B5EF4-FFF2-40B4-BE49-F238E27FC236}">
              <a16:creationId xmlns:a16="http://schemas.microsoft.com/office/drawing/2014/main" id="{2B79935F-ACC7-417E-838E-C38BF7A6832C}"/>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492" name="【保健センター・保健所】&#10;一人当たり面積最大値テキスト">
          <a:extLst>
            <a:ext uri="{FF2B5EF4-FFF2-40B4-BE49-F238E27FC236}">
              <a16:creationId xmlns:a16="http://schemas.microsoft.com/office/drawing/2014/main" id="{B647431F-6305-40F9-869B-F12380C35E12}"/>
            </a:ext>
          </a:extLst>
        </xdr:cNvPr>
        <xdr:cNvSpPr txBox="1"/>
      </xdr:nvSpPr>
      <xdr:spPr>
        <a:xfrm>
          <a:off x="22199600" y="92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493" name="直線コネクタ 492">
          <a:extLst>
            <a:ext uri="{FF2B5EF4-FFF2-40B4-BE49-F238E27FC236}">
              <a16:creationId xmlns:a16="http://schemas.microsoft.com/office/drawing/2014/main" id="{1DEF86EF-8EA3-4D89-8BE7-A9B8B36299AC}"/>
            </a:ext>
          </a:extLst>
        </xdr:cNvPr>
        <xdr:cNvCxnSpPr/>
      </xdr:nvCxnSpPr>
      <xdr:spPr>
        <a:xfrm>
          <a:off x="22072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60215</xdr:rowOff>
    </xdr:from>
    <xdr:ext cx="469744" cy="259045"/>
    <xdr:sp macro="" textlink="">
      <xdr:nvSpPr>
        <xdr:cNvPr id="494" name="【保健センター・保健所】&#10;一人当たり面積平均値テキスト">
          <a:extLst>
            <a:ext uri="{FF2B5EF4-FFF2-40B4-BE49-F238E27FC236}">
              <a16:creationId xmlns:a16="http://schemas.microsoft.com/office/drawing/2014/main" id="{8C45DEAE-C6E9-4D0D-B6EC-E233277EC012}"/>
            </a:ext>
          </a:extLst>
        </xdr:cNvPr>
        <xdr:cNvSpPr txBox="1"/>
      </xdr:nvSpPr>
      <xdr:spPr>
        <a:xfrm>
          <a:off x="22199600" y="10518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495" name="フローチャート: 判断 494">
          <a:extLst>
            <a:ext uri="{FF2B5EF4-FFF2-40B4-BE49-F238E27FC236}">
              <a16:creationId xmlns:a16="http://schemas.microsoft.com/office/drawing/2014/main" id="{A5127A14-16C3-4ACC-986F-145CF376AE89}"/>
            </a:ext>
          </a:extLst>
        </xdr:cNvPr>
        <xdr:cNvSpPr/>
      </xdr:nvSpPr>
      <xdr:spPr>
        <a:xfrm>
          <a:off x="221107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496" name="フローチャート: 判断 495">
          <a:extLst>
            <a:ext uri="{FF2B5EF4-FFF2-40B4-BE49-F238E27FC236}">
              <a16:creationId xmlns:a16="http://schemas.microsoft.com/office/drawing/2014/main" id="{9143229D-DFD8-4B3B-B1CB-5E7493EBD9DA}"/>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497" name="フローチャート: 判断 496">
          <a:extLst>
            <a:ext uri="{FF2B5EF4-FFF2-40B4-BE49-F238E27FC236}">
              <a16:creationId xmlns:a16="http://schemas.microsoft.com/office/drawing/2014/main" id="{55FFE7E0-59DC-4FA8-AB20-A095B73715B6}"/>
            </a:ext>
          </a:extLst>
        </xdr:cNvPr>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148082</xdr:rowOff>
    </xdr:from>
    <xdr:to>
      <xdr:col>102</xdr:col>
      <xdr:colOff>165100</xdr:colOff>
      <xdr:row>60</xdr:row>
      <xdr:rowOff>78232</xdr:rowOff>
    </xdr:to>
    <xdr:sp macro="" textlink="">
      <xdr:nvSpPr>
        <xdr:cNvPr id="498" name="フローチャート: 判断 497">
          <a:extLst>
            <a:ext uri="{FF2B5EF4-FFF2-40B4-BE49-F238E27FC236}">
              <a16:creationId xmlns:a16="http://schemas.microsoft.com/office/drawing/2014/main" id="{0151ADE9-1C5F-45DC-A146-ABE7FF66E785}"/>
            </a:ext>
          </a:extLst>
        </xdr:cNvPr>
        <xdr:cNvSpPr/>
      </xdr:nvSpPr>
      <xdr:spPr>
        <a:xfrm>
          <a:off x="19494500" y="102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109220</xdr:rowOff>
    </xdr:from>
    <xdr:to>
      <xdr:col>98</xdr:col>
      <xdr:colOff>38100</xdr:colOff>
      <xdr:row>59</xdr:row>
      <xdr:rowOff>39370</xdr:rowOff>
    </xdr:to>
    <xdr:sp macro="" textlink="">
      <xdr:nvSpPr>
        <xdr:cNvPr id="499" name="フローチャート: 判断 498">
          <a:extLst>
            <a:ext uri="{FF2B5EF4-FFF2-40B4-BE49-F238E27FC236}">
              <a16:creationId xmlns:a16="http://schemas.microsoft.com/office/drawing/2014/main" id="{3F38BFFA-B241-4A53-B73F-E3B1B645F24F}"/>
            </a:ext>
          </a:extLst>
        </xdr:cNvPr>
        <xdr:cNvSpPr/>
      </xdr:nvSpPr>
      <xdr:spPr>
        <a:xfrm>
          <a:off x="18605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4B2B0B4E-8DBD-45D5-A345-21AE842D810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DFFBC973-F2C5-4D43-80A7-EB03A024900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8FCF4E70-1A53-4403-B767-6A88686DA72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679BE40D-04D4-4A83-BB33-A6807B42C20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D4ED9521-96A4-436C-955D-3BF53CC64DF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49784</xdr:rowOff>
    </xdr:from>
    <xdr:to>
      <xdr:col>116</xdr:col>
      <xdr:colOff>114300</xdr:colOff>
      <xdr:row>61</xdr:row>
      <xdr:rowOff>151384</xdr:rowOff>
    </xdr:to>
    <xdr:sp macro="" textlink="">
      <xdr:nvSpPr>
        <xdr:cNvPr id="505" name="楕円 504">
          <a:extLst>
            <a:ext uri="{FF2B5EF4-FFF2-40B4-BE49-F238E27FC236}">
              <a16:creationId xmlns:a16="http://schemas.microsoft.com/office/drawing/2014/main" id="{10D9DBFB-6601-4B91-B14C-A62159C041E0}"/>
            </a:ext>
          </a:extLst>
        </xdr:cNvPr>
        <xdr:cNvSpPr/>
      </xdr:nvSpPr>
      <xdr:spPr>
        <a:xfrm>
          <a:off x="221107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72661</xdr:rowOff>
    </xdr:from>
    <xdr:ext cx="469744" cy="259045"/>
    <xdr:sp macro="" textlink="">
      <xdr:nvSpPr>
        <xdr:cNvPr id="506" name="【保健センター・保健所】&#10;一人当たり面積該当値テキスト">
          <a:extLst>
            <a:ext uri="{FF2B5EF4-FFF2-40B4-BE49-F238E27FC236}">
              <a16:creationId xmlns:a16="http://schemas.microsoft.com/office/drawing/2014/main" id="{6141C75F-85B1-450A-A5F9-4D0C1411F6DD}"/>
            </a:ext>
          </a:extLst>
        </xdr:cNvPr>
        <xdr:cNvSpPr txBox="1"/>
      </xdr:nvSpPr>
      <xdr:spPr>
        <a:xfrm>
          <a:off x="22199600" y="103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54356</xdr:rowOff>
    </xdr:from>
    <xdr:to>
      <xdr:col>112</xdr:col>
      <xdr:colOff>38100</xdr:colOff>
      <xdr:row>61</xdr:row>
      <xdr:rowOff>155956</xdr:rowOff>
    </xdr:to>
    <xdr:sp macro="" textlink="">
      <xdr:nvSpPr>
        <xdr:cNvPr id="507" name="楕円 506">
          <a:extLst>
            <a:ext uri="{FF2B5EF4-FFF2-40B4-BE49-F238E27FC236}">
              <a16:creationId xmlns:a16="http://schemas.microsoft.com/office/drawing/2014/main" id="{CFDF3C37-D7A7-441A-935F-40419C206CB0}"/>
            </a:ext>
          </a:extLst>
        </xdr:cNvPr>
        <xdr:cNvSpPr/>
      </xdr:nvSpPr>
      <xdr:spPr>
        <a:xfrm>
          <a:off x="212725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100584</xdr:rowOff>
    </xdr:from>
    <xdr:to>
      <xdr:col>116</xdr:col>
      <xdr:colOff>63500</xdr:colOff>
      <xdr:row>61</xdr:row>
      <xdr:rowOff>105156</xdr:rowOff>
    </xdr:to>
    <xdr:cxnSp macro="">
      <xdr:nvCxnSpPr>
        <xdr:cNvPr id="508" name="直線コネクタ 507">
          <a:extLst>
            <a:ext uri="{FF2B5EF4-FFF2-40B4-BE49-F238E27FC236}">
              <a16:creationId xmlns:a16="http://schemas.microsoft.com/office/drawing/2014/main" id="{479A1C89-B4BC-4A8D-A055-84DD3E37940F}"/>
            </a:ext>
          </a:extLst>
        </xdr:cNvPr>
        <xdr:cNvCxnSpPr/>
      </xdr:nvCxnSpPr>
      <xdr:spPr>
        <a:xfrm flipV="1">
          <a:off x="21323300" y="1055903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56642</xdr:rowOff>
    </xdr:from>
    <xdr:to>
      <xdr:col>107</xdr:col>
      <xdr:colOff>101600</xdr:colOff>
      <xdr:row>61</xdr:row>
      <xdr:rowOff>158242</xdr:rowOff>
    </xdr:to>
    <xdr:sp macro="" textlink="">
      <xdr:nvSpPr>
        <xdr:cNvPr id="509" name="楕円 508">
          <a:extLst>
            <a:ext uri="{FF2B5EF4-FFF2-40B4-BE49-F238E27FC236}">
              <a16:creationId xmlns:a16="http://schemas.microsoft.com/office/drawing/2014/main" id="{9B04BFC2-C26A-4AFC-96B9-86C9E4BD5B83}"/>
            </a:ext>
          </a:extLst>
        </xdr:cNvPr>
        <xdr:cNvSpPr/>
      </xdr:nvSpPr>
      <xdr:spPr>
        <a:xfrm>
          <a:off x="20383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105156</xdr:rowOff>
    </xdr:from>
    <xdr:to>
      <xdr:col>111</xdr:col>
      <xdr:colOff>177800</xdr:colOff>
      <xdr:row>61</xdr:row>
      <xdr:rowOff>107442</xdr:rowOff>
    </xdr:to>
    <xdr:cxnSp macro="">
      <xdr:nvCxnSpPr>
        <xdr:cNvPr id="510" name="直線コネクタ 509">
          <a:extLst>
            <a:ext uri="{FF2B5EF4-FFF2-40B4-BE49-F238E27FC236}">
              <a16:creationId xmlns:a16="http://schemas.microsoft.com/office/drawing/2014/main" id="{4518DFE9-A1AF-4253-A02D-C3CF38CB1145}"/>
            </a:ext>
          </a:extLst>
        </xdr:cNvPr>
        <xdr:cNvCxnSpPr/>
      </xdr:nvCxnSpPr>
      <xdr:spPr>
        <a:xfrm flipV="1">
          <a:off x="20434300" y="105636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56642</xdr:rowOff>
    </xdr:from>
    <xdr:to>
      <xdr:col>102</xdr:col>
      <xdr:colOff>165100</xdr:colOff>
      <xdr:row>61</xdr:row>
      <xdr:rowOff>158242</xdr:rowOff>
    </xdr:to>
    <xdr:sp macro="" textlink="">
      <xdr:nvSpPr>
        <xdr:cNvPr id="511" name="楕円 510">
          <a:extLst>
            <a:ext uri="{FF2B5EF4-FFF2-40B4-BE49-F238E27FC236}">
              <a16:creationId xmlns:a16="http://schemas.microsoft.com/office/drawing/2014/main" id="{12599F3E-54CC-4CCD-B72F-6E467A486F87}"/>
            </a:ext>
          </a:extLst>
        </xdr:cNvPr>
        <xdr:cNvSpPr/>
      </xdr:nvSpPr>
      <xdr:spPr>
        <a:xfrm>
          <a:off x="19494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107442</xdr:rowOff>
    </xdr:from>
    <xdr:to>
      <xdr:col>107</xdr:col>
      <xdr:colOff>50800</xdr:colOff>
      <xdr:row>61</xdr:row>
      <xdr:rowOff>107442</xdr:rowOff>
    </xdr:to>
    <xdr:cxnSp macro="">
      <xdr:nvCxnSpPr>
        <xdr:cNvPr id="512" name="直線コネクタ 511">
          <a:extLst>
            <a:ext uri="{FF2B5EF4-FFF2-40B4-BE49-F238E27FC236}">
              <a16:creationId xmlns:a16="http://schemas.microsoft.com/office/drawing/2014/main" id="{0D069A6A-817A-4D84-B7CA-ED33A17A5A66}"/>
            </a:ext>
          </a:extLst>
        </xdr:cNvPr>
        <xdr:cNvCxnSpPr/>
      </xdr:nvCxnSpPr>
      <xdr:spPr>
        <a:xfrm>
          <a:off x="19545300" y="10565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65786</xdr:rowOff>
    </xdr:from>
    <xdr:to>
      <xdr:col>98</xdr:col>
      <xdr:colOff>38100</xdr:colOff>
      <xdr:row>61</xdr:row>
      <xdr:rowOff>167386</xdr:rowOff>
    </xdr:to>
    <xdr:sp macro="" textlink="">
      <xdr:nvSpPr>
        <xdr:cNvPr id="513" name="楕円 512">
          <a:extLst>
            <a:ext uri="{FF2B5EF4-FFF2-40B4-BE49-F238E27FC236}">
              <a16:creationId xmlns:a16="http://schemas.microsoft.com/office/drawing/2014/main" id="{0FB98A8E-697D-4959-AA5A-7FD4D86532CF}"/>
            </a:ext>
          </a:extLst>
        </xdr:cNvPr>
        <xdr:cNvSpPr/>
      </xdr:nvSpPr>
      <xdr:spPr>
        <a:xfrm>
          <a:off x="186055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107442</xdr:rowOff>
    </xdr:from>
    <xdr:to>
      <xdr:col>102</xdr:col>
      <xdr:colOff>114300</xdr:colOff>
      <xdr:row>61</xdr:row>
      <xdr:rowOff>116586</xdr:rowOff>
    </xdr:to>
    <xdr:cxnSp macro="">
      <xdr:nvCxnSpPr>
        <xdr:cNvPr id="514" name="直線コネクタ 513">
          <a:extLst>
            <a:ext uri="{FF2B5EF4-FFF2-40B4-BE49-F238E27FC236}">
              <a16:creationId xmlns:a16="http://schemas.microsoft.com/office/drawing/2014/main" id="{4F44FF3C-1F56-416B-87ED-D5B0B75CEBA0}"/>
            </a:ext>
          </a:extLst>
        </xdr:cNvPr>
        <xdr:cNvCxnSpPr/>
      </xdr:nvCxnSpPr>
      <xdr:spPr>
        <a:xfrm flipV="1">
          <a:off x="18656300" y="10565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160799</xdr:rowOff>
    </xdr:from>
    <xdr:ext cx="469744" cy="259045"/>
    <xdr:sp macro="" textlink="">
      <xdr:nvSpPr>
        <xdr:cNvPr id="515" name="n_1aveValue【保健センター・保健所】&#10;一人当たり面積">
          <a:extLst>
            <a:ext uri="{FF2B5EF4-FFF2-40B4-BE49-F238E27FC236}">
              <a16:creationId xmlns:a16="http://schemas.microsoft.com/office/drawing/2014/main" id="{E96CEA60-6FD0-4052-BBCB-A58EFF29B995}"/>
            </a:ext>
          </a:extLst>
        </xdr:cNvPr>
        <xdr:cNvSpPr txBox="1"/>
      </xdr:nvSpPr>
      <xdr:spPr>
        <a:xfrm>
          <a:off x="210757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163085</xdr:rowOff>
    </xdr:from>
    <xdr:ext cx="469744" cy="259045"/>
    <xdr:sp macro="" textlink="">
      <xdr:nvSpPr>
        <xdr:cNvPr id="516" name="n_2aveValue【保健センター・保健所】&#10;一人当たり面積">
          <a:extLst>
            <a:ext uri="{FF2B5EF4-FFF2-40B4-BE49-F238E27FC236}">
              <a16:creationId xmlns:a16="http://schemas.microsoft.com/office/drawing/2014/main" id="{1E73BF75-A2AC-467B-AC85-35AEDEFEA2BB}"/>
            </a:ext>
          </a:extLst>
        </xdr:cNvPr>
        <xdr:cNvSpPr txBox="1"/>
      </xdr:nvSpPr>
      <xdr:spPr>
        <a:xfrm>
          <a:off x="20199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94759</xdr:rowOff>
    </xdr:from>
    <xdr:ext cx="469744" cy="259045"/>
    <xdr:sp macro="" textlink="">
      <xdr:nvSpPr>
        <xdr:cNvPr id="517" name="n_3aveValue【保健センター・保健所】&#10;一人当たり面積">
          <a:extLst>
            <a:ext uri="{FF2B5EF4-FFF2-40B4-BE49-F238E27FC236}">
              <a16:creationId xmlns:a16="http://schemas.microsoft.com/office/drawing/2014/main" id="{6B528C01-683E-4FFD-B827-EB974AC116B0}"/>
            </a:ext>
          </a:extLst>
        </xdr:cNvPr>
        <xdr:cNvSpPr txBox="1"/>
      </xdr:nvSpPr>
      <xdr:spPr>
        <a:xfrm>
          <a:off x="19310427" y="1003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55897</xdr:rowOff>
    </xdr:from>
    <xdr:ext cx="469744" cy="259045"/>
    <xdr:sp macro="" textlink="">
      <xdr:nvSpPr>
        <xdr:cNvPr id="518" name="n_4aveValue【保健センター・保健所】&#10;一人当たり面積">
          <a:extLst>
            <a:ext uri="{FF2B5EF4-FFF2-40B4-BE49-F238E27FC236}">
              <a16:creationId xmlns:a16="http://schemas.microsoft.com/office/drawing/2014/main" id="{16D5C3B1-C3EA-4A50-965C-7F19E437A18E}"/>
            </a:ext>
          </a:extLst>
        </xdr:cNvPr>
        <xdr:cNvSpPr txBox="1"/>
      </xdr:nvSpPr>
      <xdr:spPr>
        <a:xfrm>
          <a:off x="18421427" y="9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1033</xdr:rowOff>
    </xdr:from>
    <xdr:ext cx="469744" cy="259045"/>
    <xdr:sp macro="" textlink="">
      <xdr:nvSpPr>
        <xdr:cNvPr id="519" name="n_1mainValue【保健センター・保健所】&#10;一人当たり面積">
          <a:extLst>
            <a:ext uri="{FF2B5EF4-FFF2-40B4-BE49-F238E27FC236}">
              <a16:creationId xmlns:a16="http://schemas.microsoft.com/office/drawing/2014/main" id="{1A286791-C68C-4D17-ACEE-73EAA3211D3F}"/>
            </a:ext>
          </a:extLst>
        </xdr:cNvPr>
        <xdr:cNvSpPr txBox="1"/>
      </xdr:nvSpPr>
      <xdr:spPr>
        <a:xfrm>
          <a:off x="21075727" y="1028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3319</xdr:rowOff>
    </xdr:from>
    <xdr:ext cx="469744" cy="259045"/>
    <xdr:sp macro="" textlink="">
      <xdr:nvSpPr>
        <xdr:cNvPr id="520" name="n_2mainValue【保健センター・保健所】&#10;一人当たり面積">
          <a:extLst>
            <a:ext uri="{FF2B5EF4-FFF2-40B4-BE49-F238E27FC236}">
              <a16:creationId xmlns:a16="http://schemas.microsoft.com/office/drawing/2014/main" id="{8F6AEC1E-4815-448E-884C-D594B0D9793E}"/>
            </a:ext>
          </a:extLst>
        </xdr:cNvPr>
        <xdr:cNvSpPr txBox="1"/>
      </xdr:nvSpPr>
      <xdr:spPr>
        <a:xfrm>
          <a:off x="201994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149369</xdr:rowOff>
    </xdr:from>
    <xdr:ext cx="469744" cy="259045"/>
    <xdr:sp macro="" textlink="">
      <xdr:nvSpPr>
        <xdr:cNvPr id="521" name="n_3mainValue【保健センター・保健所】&#10;一人当たり面積">
          <a:extLst>
            <a:ext uri="{FF2B5EF4-FFF2-40B4-BE49-F238E27FC236}">
              <a16:creationId xmlns:a16="http://schemas.microsoft.com/office/drawing/2014/main" id="{DF9F8C04-88AE-42A0-8F36-B40F73679C52}"/>
            </a:ext>
          </a:extLst>
        </xdr:cNvPr>
        <xdr:cNvSpPr txBox="1"/>
      </xdr:nvSpPr>
      <xdr:spPr>
        <a:xfrm>
          <a:off x="19310427" y="106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158513</xdr:rowOff>
    </xdr:from>
    <xdr:ext cx="469744" cy="259045"/>
    <xdr:sp macro="" textlink="">
      <xdr:nvSpPr>
        <xdr:cNvPr id="522" name="n_4mainValue【保健センター・保健所】&#10;一人当たり面積">
          <a:extLst>
            <a:ext uri="{FF2B5EF4-FFF2-40B4-BE49-F238E27FC236}">
              <a16:creationId xmlns:a16="http://schemas.microsoft.com/office/drawing/2014/main" id="{C0FD12B1-2FAC-4ECC-AAF4-892B7CA68F67}"/>
            </a:ext>
          </a:extLst>
        </xdr:cNvPr>
        <xdr:cNvSpPr txBox="1"/>
      </xdr:nvSpPr>
      <xdr:spPr>
        <a:xfrm>
          <a:off x="18421427" y="1061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EF412F96-A897-428A-BC22-070698FE80F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16E05212-C90C-4699-85D7-480878272DC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8B82173E-4359-4255-852D-69D53CA7800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FE18C78D-7166-4A2F-9DD9-6DCC0B08945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53C5AA9D-D1E4-4129-931F-E8A9EAC46DE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66FCC423-8A9B-4F60-AD63-1B70D55A138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610003D8-B5AF-4E59-B680-32BEFE6A704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1C719A70-6F51-4886-B693-0AF13C27922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DECC7B8F-80D5-4449-A0B9-C48D08480B1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1D3AF5F2-5E1A-4E10-BC5D-64CEC0268ED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D4611D8B-5732-4110-93D8-208798A9C77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4" name="直線コネクタ 533">
          <a:extLst>
            <a:ext uri="{FF2B5EF4-FFF2-40B4-BE49-F238E27FC236}">
              <a16:creationId xmlns:a16="http://schemas.microsoft.com/office/drawing/2014/main" id="{B283A793-BEB1-4537-BC23-3AC57ABB9A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5" name="テキスト ボックス 534">
          <a:extLst>
            <a:ext uri="{FF2B5EF4-FFF2-40B4-BE49-F238E27FC236}">
              <a16:creationId xmlns:a16="http://schemas.microsoft.com/office/drawing/2014/main" id="{7F4BB406-EDA2-4788-84C8-2236AC5D3E4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6" name="直線コネクタ 535">
          <a:extLst>
            <a:ext uri="{FF2B5EF4-FFF2-40B4-BE49-F238E27FC236}">
              <a16:creationId xmlns:a16="http://schemas.microsoft.com/office/drawing/2014/main" id="{2ED83147-521E-4A19-9DF8-3BA06E1B9D5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7" name="テキスト ボックス 536">
          <a:extLst>
            <a:ext uri="{FF2B5EF4-FFF2-40B4-BE49-F238E27FC236}">
              <a16:creationId xmlns:a16="http://schemas.microsoft.com/office/drawing/2014/main" id="{E3241619-A767-48EB-A4E1-0C8E909B5CB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8" name="直線コネクタ 537">
          <a:extLst>
            <a:ext uri="{FF2B5EF4-FFF2-40B4-BE49-F238E27FC236}">
              <a16:creationId xmlns:a16="http://schemas.microsoft.com/office/drawing/2014/main" id="{621D2766-2266-40EB-977E-74C6406A49C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9" name="テキスト ボックス 538">
          <a:extLst>
            <a:ext uri="{FF2B5EF4-FFF2-40B4-BE49-F238E27FC236}">
              <a16:creationId xmlns:a16="http://schemas.microsoft.com/office/drawing/2014/main" id="{5C14EA4B-7CD9-4841-9C2E-FB79A0C2D1B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0" name="直線コネクタ 539">
          <a:extLst>
            <a:ext uri="{FF2B5EF4-FFF2-40B4-BE49-F238E27FC236}">
              <a16:creationId xmlns:a16="http://schemas.microsoft.com/office/drawing/2014/main" id="{723EC1AF-CC03-46A6-A00D-3ED920BCECE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1" name="テキスト ボックス 540">
          <a:extLst>
            <a:ext uri="{FF2B5EF4-FFF2-40B4-BE49-F238E27FC236}">
              <a16:creationId xmlns:a16="http://schemas.microsoft.com/office/drawing/2014/main" id="{8CE32CA6-6F80-466C-973F-25E3D89DF43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2" name="直線コネクタ 541">
          <a:extLst>
            <a:ext uri="{FF2B5EF4-FFF2-40B4-BE49-F238E27FC236}">
              <a16:creationId xmlns:a16="http://schemas.microsoft.com/office/drawing/2014/main" id="{9D77ED23-E53C-48AD-8483-DE89D650899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3" name="テキスト ボックス 542">
          <a:extLst>
            <a:ext uri="{FF2B5EF4-FFF2-40B4-BE49-F238E27FC236}">
              <a16:creationId xmlns:a16="http://schemas.microsoft.com/office/drawing/2014/main" id="{D828DF0E-1A4F-4CFD-A34B-4EFF1B005D7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49C70854-59DE-459F-9325-D6EA5E154D1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5" name="テキスト ボックス 544">
          <a:extLst>
            <a:ext uri="{FF2B5EF4-FFF2-40B4-BE49-F238E27FC236}">
              <a16:creationId xmlns:a16="http://schemas.microsoft.com/office/drawing/2014/main" id="{C90A0ECA-FC8B-44AF-B415-2B6B71819A5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a:extLst>
            <a:ext uri="{FF2B5EF4-FFF2-40B4-BE49-F238E27FC236}">
              <a16:creationId xmlns:a16="http://schemas.microsoft.com/office/drawing/2014/main" id="{C0EB2DB0-8E3C-46E1-88D1-1B1097E167E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547" name="直線コネクタ 546">
          <a:extLst>
            <a:ext uri="{FF2B5EF4-FFF2-40B4-BE49-F238E27FC236}">
              <a16:creationId xmlns:a16="http://schemas.microsoft.com/office/drawing/2014/main" id="{F5A96E56-80F0-4BC8-9955-DDC8833E78A8}"/>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548" name="【消防施設】&#10;有形固定資産減価償却率最小値テキスト">
          <a:extLst>
            <a:ext uri="{FF2B5EF4-FFF2-40B4-BE49-F238E27FC236}">
              <a16:creationId xmlns:a16="http://schemas.microsoft.com/office/drawing/2014/main" id="{48C412FA-C4BA-404B-A824-EC1AC0C6CA3A}"/>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549" name="直線コネクタ 548">
          <a:extLst>
            <a:ext uri="{FF2B5EF4-FFF2-40B4-BE49-F238E27FC236}">
              <a16:creationId xmlns:a16="http://schemas.microsoft.com/office/drawing/2014/main" id="{03BF9E83-8443-429F-9DA7-2AE6A65108AD}"/>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50" name="【消防施設】&#10;有形固定資産減価償却率最大値テキスト">
          <a:extLst>
            <a:ext uri="{FF2B5EF4-FFF2-40B4-BE49-F238E27FC236}">
              <a16:creationId xmlns:a16="http://schemas.microsoft.com/office/drawing/2014/main" id="{DB2BCA3F-65CC-42AC-9FB2-DEF982D72010}"/>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51" name="直線コネクタ 550">
          <a:extLst>
            <a:ext uri="{FF2B5EF4-FFF2-40B4-BE49-F238E27FC236}">
              <a16:creationId xmlns:a16="http://schemas.microsoft.com/office/drawing/2014/main" id="{2C911E4E-3D34-40A5-9604-53C3A0DF4116}"/>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552" name="【消防施設】&#10;有形固定資産減価償却率平均値テキスト">
          <a:extLst>
            <a:ext uri="{FF2B5EF4-FFF2-40B4-BE49-F238E27FC236}">
              <a16:creationId xmlns:a16="http://schemas.microsoft.com/office/drawing/2014/main" id="{08392BF3-19C7-47CE-8C71-A9C48C944403}"/>
            </a:ext>
          </a:extLst>
        </xdr:cNvPr>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53" name="フローチャート: 判断 552">
          <a:extLst>
            <a:ext uri="{FF2B5EF4-FFF2-40B4-BE49-F238E27FC236}">
              <a16:creationId xmlns:a16="http://schemas.microsoft.com/office/drawing/2014/main" id="{027FA267-0EAC-43F4-BD28-0E706529D342}"/>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554" name="フローチャート: 判断 553">
          <a:extLst>
            <a:ext uri="{FF2B5EF4-FFF2-40B4-BE49-F238E27FC236}">
              <a16:creationId xmlns:a16="http://schemas.microsoft.com/office/drawing/2014/main" id="{0051A44A-4DEF-4BD2-9E5B-37940531A6B0}"/>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55" name="フローチャート: 判断 554">
          <a:extLst>
            <a:ext uri="{FF2B5EF4-FFF2-40B4-BE49-F238E27FC236}">
              <a16:creationId xmlns:a16="http://schemas.microsoft.com/office/drawing/2014/main" id="{3EFF02E0-C428-4F9B-8122-43C5501D80B7}"/>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56" name="フローチャート: 判断 555">
          <a:extLst>
            <a:ext uri="{FF2B5EF4-FFF2-40B4-BE49-F238E27FC236}">
              <a16:creationId xmlns:a16="http://schemas.microsoft.com/office/drawing/2014/main" id="{EA4CCB3F-EDDF-4247-A28B-B0D2436B2153}"/>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557" name="フローチャート: 判断 556">
          <a:extLst>
            <a:ext uri="{FF2B5EF4-FFF2-40B4-BE49-F238E27FC236}">
              <a16:creationId xmlns:a16="http://schemas.microsoft.com/office/drawing/2014/main" id="{2AEEC7E7-561F-4AE1-8F47-690250C63EBB}"/>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C70CE408-7271-47B2-9555-32DA5D3914E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6D805993-2879-4A7E-943A-79506A4A679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C60E0CD0-40A6-460F-87C5-EFC4BC51FFA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CA8EC38-6B79-47C7-8080-1AE620D3A74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33FDE561-FA2D-43A2-81D6-49430986721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563" name="楕円 562">
          <a:extLst>
            <a:ext uri="{FF2B5EF4-FFF2-40B4-BE49-F238E27FC236}">
              <a16:creationId xmlns:a16="http://schemas.microsoft.com/office/drawing/2014/main" id="{2E436E03-5D07-4397-B224-510490CDFEA7}"/>
            </a:ext>
          </a:extLst>
        </xdr:cNvPr>
        <xdr:cNvSpPr/>
      </xdr:nvSpPr>
      <xdr:spPr>
        <a:xfrm>
          <a:off x="162687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122572</xdr:rowOff>
    </xdr:from>
    <xdr:ext cx="405111" cy="259045"/>
    <xdr:sp macro="" textlink="">
      <xdr:nvSpPr>
        <xdr:cNvPr id="564" name="【消防施設】&#10;有形固定資産減価償却率該当値テキスト">
          <a:extLst>
            <a:ext uri="{FF2B5EF4-FFF2-40B4-BE49-F238E27FC236}">
              <a16:creationId xmlns:a16="http://schemas.microsoft.com/office/drawing/2014/main" id="{DCCAC329-0C5F-4EDF-A7F9-2924DA722809}"/>
            </a:ext>
          </a:extLst>
        </xdr:cNvPr>
        <xdr:cNvSpPr txBox="1"/>
      </xdr:nvSpPr>
      <xdr:spPr>
        <a:xfrm>
          <a:off x="16357600"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33020</xdr:rowOff>
    </xdr:from>
    <xdr:to>
      <xdr:col>81</xdr:col>
      <xdr:colOff>101600</xdr:colOff>
      <xdr:row>81</xdr:row>
      <xdr:rowOff>134620</xdr:rowOff>
    </xdr:to>
    <xdr:sp macro="" textlink="">
      <xdr:nvSpPr>
        <xdr:cNvPr id="565" name="楕円 564">
          <a:extLst>
            <a:ext uri="{FF2B5EF4-FFF2-40B4-BE49-F238E27FC236}">
              <a16:creationId xmlns:a16="http://schemas.microsoft.com/office/drawing/2014/main" id="{6B9A478E-1241-48F8-A4FA-95D972CF3871}"/>
            </a:ext>
          </a:extLst>
        </xdr:cNvPr>
        <xdr:cNvSpPr/>
      </xdr:nvSpPr>
      <xdr:spPr>
        <a:xfrm>
          <a:off x="15430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83820</xdr:rowOff>
    </xdr:from>
    <xdr:to>
      <xdr:col>85</xdr:col>
      <xdr:colOff>127000</xdr:colOff>
      <xdr:row>81</xdr:row>
      <xdr:rowOff>150495</xdr:rowOff>
    </xdr:to>
    <xdr:cxnSp macro="">
      <xdr:nvCxnSpPr>
        <xdr:cNvPr id="566" name="直線コネクタ 565">
          <a:extLst>
            <a:ext uri="{FF2B5EF4-FFF2-40B4-BE49-F238E27FC236}">
              <a16:creationId xmlns:a16="http://schemas.microsoft.com/office/drawing/2014/main" id="{1091ECD1-EEDE-42E9-81B9-C9F11D709258}"/>
            </a:ext>
          </a:extLst>
        </xdr:cNvPr>
        <xdr:cNvCxnSpPr/>
      </xdr:nvCxnSpPr>
      <xdr:spPr>
        <a:xfrm>
          <a:off x="15481300" y="1397127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137795</xdr:rowOff>
    </xdr:from>
    <xdr:to>
      <xdr:col>76</xdr:col>
      <xdr:colOff>165100</xdr:colOff>
      <xdr:row>81</xdr:row>
      <xdr:rowOff>67945</xdr:rowOff>
    </xdr:to>
    <xdr:sp macro="" textlink="">
      <xdr:nvSpPr>
        <xdr:cNvPr id="567" name="楕円 566">
          <a:extLst>
            <a:ext uri="{FF2B5EF4-FFF2-40B4-BE49-F238E27FC236}">
              <a16:creationId xmlns:a16="http://schemas.microsoft.com/office/drawing/2014/main" id="{156CED8C-44E4-41B7-948F-23FDF508D7B6}"/>
            </a:ext>
          </a:extLst>
        </xdr:cNvPr>
        <xdr:cNvSpPr/>
      </xdr:nvSpPr>
      <xdr:spPr>
        <a:xfrm>
          <a:off x="14541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17145</xdr:rowOff>
    </xdr:from>
    <xdr:to>
      <xdr:col>81</xdr:col>
      <xdr:colOff>50800</xdr:colOff>
      <xdr:row>81</xdr:row>
      <xdr:rowOff>83820</xdr:rowOff>
    </xdr:to>
    <xdr:cxnSp macro="">
      <xdr:nvCxnSpPr>
        <xdr:cNvPr id="568" name="直線コネクタ 567">
          <a:extLst>
            <a:ext uri="{FF2B5EF4-FFF2-40B4-BE49-F238E27FC236}">
              <a16:creationId xmlns:a16="http://schemas.microsoft.com/office/drawing/2014/main" id="{13BB7F70-5DCC-4A14-9CCE-0739C0A9D0A3}"/>
            </a:ext>
          </a:extLst>
        </xdr:cNvPr>
        <xdr:cNvCxnSpPr/>
      </xdr:nvCxnSpPr>
      <xdr:spPr>
        <a:xfrm>
          <a:off x="14592300" y="1390459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67311</xdr:rowOff>
    </xdr:from>
    <xdr:to>
      <xdr:col>72</xdr:col>
      <xdr:colOff>38100</xdr:colOff>
      <xdr:row>80</xdr:row>
      <xdr:rowOff>168911</xdr:rowOff>
    </xdr:to>
    <xdr:sp macro="" textlink="">
      <xdr:nvSpPr>
        <xdr:cNvPr id="569" name="楕円 568">
          <a:extLst>
            <a:ext uri="{FF2B5EF4-FFF2-40B4-BE49-F238E27FC236}">
              <a16:creationId xmlns:a16="http://schemas.microsoft.com/office/drawing/2014/main" id="{CA74B1AA-F2C4-4C00-B22E-AD00142F3A24}"/>
            </a:ext>
          </a:extLst>
        </xdr:cNvPr>
        <xdr:cNvSpPr/>
      </xdr:nvSpPr>
      <xdr:spPr>
        <a:xfrm>
          <a:off x="13652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118111</xdr:rowOff>
    </xdr:from>
    <xdr:to>
      <xdr:col>76</xdr:col>
      <xdr:colOff>114300</xdr:colOff>
      <xdr:row>81</xdr:row>
      <xdr:rowOff>17145</xdr:rowOff>
    </xdr:to>
    <xdr:cxnSp macro="">
      <xdr:nvCxnSpPr>
        <xdr:cNvPr id="570" name="直線コネクタ 569">
          <a:extLst>
            <a:ext uri="{FF2B5EF4-FFF2-40B4-BE49-F238E27FC236}">
              <a16:creationId xmlns:a16="http://schemas.microsoft.com/office/drawing/2014/main" id="{09ECB20E-4420-4758-A2EA-DF4890E95B14}"/>
            </a:ext>
          </a:extLst>
        </xdr:cNvPr>
        <xdr:cNvCxnSpPr/>
      </xdr:nvCxnSpPr>
      <xdr:spPr>
        <a:xfrm>
          <a:off x="13703300" y="13834111"/>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147320</xdr:rowOff>
    </xdr:from>
    <xdr:to>
      <xdr:col>67</xdr:col>
      <xdr:colOff>101600</xdr:colOff>
      <xdr:row>80</xdr:row>
      <xdr:rowOff>77470</xdr:rowOff>
    </xdr:to>
    <xdr:sp macro="" textlink="">
      <xdr:nvSpPr>
        <xdr:cNvPr id="571" name="楕円 570">
          <a:extLst>
            <a:ext uri="{FF2B5EF4-FFF2-40B4-BE49-F238E27FC236}">
              <a16:creationId xmlns:a16="http://schemas.microsoft.com/office/drawing/2014/main" id="{129296DB-EDE1-42EE-9C9A-3498A7F81617}"/>
            </a:ext>
          </a:extLst>
        </xdr:cNvPr>
        <xdr:cNvSpPr/>
      </xdr:nvSpPr>
      <xdr:spPr>
        <a:xfrm>
          <a:off x="12763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26670</xdr:rowOff>
    </xdr:from>
    <xdr:to>
      <xdr:col>71</xdr:col>
      <xdr:colOff>177800</xdr:colOff>
      <xdr:row>80</xdr:row>
      <xdr:rowOff>118111</xdr:rowOff>
    </xdr:to>
    <xdr:cxnSp macro="">
      <xdr:nvCxnSpPr>
        <xdr:cNvPr id="572" name="直線コネクタ 571">
          <a:extLst>
            <a:ext uri="{FF2B5EF4-FFF2-40B4-BE49-F238E27FC236}">
              <a16:creationId xmlns:a16="http://schemas.microsoft.com/office/drawing/2014/main" id="{13CB10FC-9141-4071-B7EF-4E40C5746080}"/>
            </a:ext>
          </a:extLst>
        </xdr:cNvPr>
        <xdr:cNvCxnSpPr/>
      </xdr:nvCxnSpPr>
      <xdr:spPr>
        <a:xfrm>
          <a:off x="12814300" y="1374267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573" name="n_1aveValue【消防施設】&#10;有形固定資産減価償却率">
          <a:extLst>
            <a:ext uri="{FF2B5EF4-FFF2-40B4-BE49-F238E27FC236}">
              <a16:creationId xmlns:a16="http://schemas.microsoft.com/office/drawing/2014/main" id="{F7B73F39-FA7D-4EB5-9D49-0AFE0B2410FB}"/>
            </a:ext>
          </a:extLst>
        </xdr:cNvPr>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574" name="n_2aveValue【消防施設】&#10;有形固定資産減価償却率">
          <a:extLst>
            <a:ext uri="{FF2B5EF4-FFF2-40B4-BE49-F238E27FC236}">
              <a16:creationId xmlns:a16="http://schemas.microsoft.com/office/drawing/2014/main" id="{4A3E7042-7527-4C63-8169-05AA4F05A791}"/>
            </a:ext>
          </a:extLst>
        </xdr:cNvPr>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575" name="n_3aveValue【消防施設】&#10;有形固定資産減価償却率">
          <a:extLst>
            <a:ext uri="{FF2B5EF4-FFF2-40B4-BE49-F238E27FC236}">
              <a16:creationId xmlns:a16="http://schemas.microsoft.com/office/drawing/2014/main" id="{FB803D9B-01E2-4859-8866-A10AC68DA64E}"/>
            </a:ext>
          </a:extLst>
        </xdr:cNvPr>
        <xdr:cNvSpPr txBox="1"/>
      </xdr:nvSpPr>
      <xdr:spPr>
        <a:xfrm>
          <a:off x="13500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576" name="n_4aveValue【消防施設】&#10;有形固定資産減価償却率">
          <a:extLst>
            <a:ext uri="{FF2B5EF4-FFF2-40B4-BE49-F238E27FC236}">
              <a16:creationId xmlns:a16="http://schemas.microsoft.com/office/drawing/2014/main" id="{6E9B6E2B-5C7B-40FA-8079-6B83188A5B32}"/>
            </a:ext>
          </a:extLst>
        </xdr:cNvPr>
        <xdr:cNvSpPr txBox="1"/>
      </xdr:nvSpPr>
      <xdr:spPr>
        <a:xfrm>
          <a:off x="12611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151147</xdr:rowOff>
    </xdr:from>
    <xdr:ext cx="405111" cy="259045"/>
    <xdr:sp macro="" textlink="">
      <xdr:nvSpPr>
        <xdr:cNvPr id="577" name="n_1mainValue【消防施設】&#10;有形固定資産減価償却率">
          <a:extLst>
            <a:ext uri="{FF2B5EF4-FFF2-40B4-BE49-F238E27FC236}">
              <a16:creationId xmlns:a16="http://schemas.microsoft.com/office/drawing/2014/main" id="{AC2D97FF-471F-4C1D-9047-739893E108FA}"/>
            </a:ext>
          </a:extLst>
        </xdr:cNvPr>
        <xdr:cNvSpPr txBox="1"/>
      </xdr:nvSpPr>
      <xdr:spPr>
        <a:xfrm>
          <a:off x="152660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84472</xdr:rowOff>
    </xdr:from>
    <xdr:ext cx="405111" cy="259045"/>
    <xdr:sp macro="" textlink="">
      <xdr:nvSpPr>
        <xdr:cNvPr id="578" name="n_2mainValue【消防施設】&#10;有形固定資産減価償却率">
          <a:extLst>
            <a:ext uri="{FF2B5EF4-FFF2-40B4-BE49-F238E27FC236}">
              <a16:creationId xmlns:a16="http://schemas.microsoft.com/office/drawing/2014/main" id="{B1232DC0-EBEA-47F8-8618-F7E8278CB718}"/>
            </a:ext>
          </a:extLst>
        </xdr:cNvPr>
        <xdr:cNvSpPr txBox="1"/>
      </xdr:nvSpPr>
      <xdr:spPr>
        <a:xfrm>
          <a:off x="14389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13988</xdr:rowOff>
    </xdr:from>
    <xdr:ext cx="405111" cy="259045"/>
    <xdr:sp macro="" textlink="">
      <xdr:nvSpPr>
        <xdr:cNvPr id="579" name="n_3mainValue【消防施設】&#10;有形固定資産減価償却率">
          <a:extLst>
            <a:ext uri="{FF2B5EF4-FFF2-40B4-BE49-F238E27FC236}">
              <a16:creationId xmlns:a16="http://schemas.microsoft.com/office/drawing/2014/main" id="{92C650A9-0FC9-4FD5-8FCF-7475BB0944BE}"/>
            </a:ext>
          </a:extLst>
        </xdr:cNvPr>
        <xdr:cNvSpPr txBox="1"/>
      </xdr:nvSpPr>
      <xdr:spPr>
        <a:xfrm>
          <a:off x="13500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93997</xdr:rowOff>
    </xdr:from>
    <xdr:ext cx="405111" cy="259045"/>
    <xdr:sp macro="" textlink="">
      <xdr:nvSpPr>
        <xdr:cNvPr id="580" name="n_4mainValue【消防施設】&#10;有形固定資産減価償却率">
          <a:extLst>
            <a:ext uri="{FF2B5EF4-FFF2-40B4-BE49-F238E27FC236}">
              <a16:creationId xmlns:a16="http://schemas.microsoft.com/office/drawing/2014/main" id="{3870E61E-ECBD-4F83-9DF1-9551B885F2C6}"/>
            </a:ext>
          </a:extLst>
        </xdr:cNvPr>
        <xdr:cNvSpPr txBox="1"/>
      </xdr:nvSpPr>
      <xdr:spPr>
        <a:xfrm>
          <a:off x="12611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0C20AD20-F593-4D0E-B2A0-40A2D0D7459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25A25D18-5AE3-4D4C-BEEB-09AA1BDF620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1585BBAB-A65D-4C5D-9519-E5D98A296A5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15592B77-087C-4D23-B20D-13104246E86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1010C145-EB73-4B01-A23D-FF548ED6313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2251F35A-2C43-4785-99E0-CFA9DCE5DB1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C98266A4-358A-458F-8EB1-EFFA9887260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9735DB14-ED47-4B08-9160-E0DE9BAEB5D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C6DFB01C-2BF2-4A8C-A3EC-6754258B5D1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3D613F6C-9D31-4E0B-9F02-A545DF764D1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1" name="直線コネクタ 590">
          <a:extLst>
            <a:ext uri="{FF2B5EF4-FFF2-40B4-BE49-F238E27FC236}">
              <a16:creationId xmlns:a16="http://schemas.microsoft.com/office/drawing/2014/main" id="{790E4FCB-EB37-4CA1-8533-869FF93D346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2" name="テキスト ボックス 591">
          <a:extLst>
            <a:ext uri="{FF2B5EF4-FFF2-40B4-BE49-F238E27FC236}">
              <a16:creationId xmlns:a16="http://schemas.microsoft.com/office/drawing/2014/main" id="{9FB1870E-7309-4979-8B8E-95984E84B94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3" name="直線コネクタ 592">
          <a:extLst>
            <a:ext uri="{FF2B5EF4-FFF2-40B4-BE49-F238E27FC236}">
              <a16:creationId xmlns:a16="http://schemas.microsoft.com/office/drawing/2014/main" id="{BB4B64CA-C934-4BC3-AB43-B83AF0E93DD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4" name="テキスト ボックス 593">
          <a:extLst>
            <a:ext uri="{FF2B5EF4-FFF2-40B4-BE49-F238E27FC236}">
              <a16:creationId xmlns:a16="http://schemas.microsoft.com/office/drawing/2014/main" id="{3E416CC2-113F-42A3-ADAB-322490B6515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5" name="直線コネクタ 594">
          <a:extLst>
            <a:ext uri="{FF2B5EF4-FFF2-40B4-BE49-F238E27FC236}">
              <a16:creationId xmlns:a16="http://schemas.microsoft.com/office/drawing/2014/main" id="{0D9B69F5-56E4-4D2D-8C38-C4596DFE05C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6" name="テキスト ボックス 595">
          <a:extLst>
            <a:ext uri="{FF2B5EF4-FFF2-40B4-BE49-F238E27FC236}">
              <a16:creationId xmlns:a16="http://schemas.microsoft.com/office/drawing/2014/main" id="{05A51B25-50E5-4C92-9A51-CC8B9DB6793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7" name="直線コネクタ 596">
          <a:extLst>
            <a:ext uri="{FF2B5EF4-FFF2-40B4-BE49-F238E27FC236}">
              <a16:creationId xmlns:a16="http://schemas.microsoft.com/office/drawing/2014/main" id="{43EDC82A-D8AE-4C6D-952A-40394FC08B9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8" name="テキスト ボックス 597">
          <a:extLst>
            <a:ext uri="{FF2B5EF4-FFF2-40B4-BE49-F238E27FC236}">
              <a16:creationId xmlns:a16="http://schemas.microsoft.com/office/drawing/2014/main" id="{76ACE80B-93AD-45C2-A1BC-F723EFE4E3A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a:extLst>
            <a:ext uri="{FF2B5EF4-FFF2-40B4-BE49-F238E27FC236}">
              <a16:creationId xmlns:a16="http://schemas.microsoft.com/office/drawing/2014/main" id="{886C1D88-2A78-4BC5-8A22-A9135CA4E13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DC12EAE5-C582-41EF-BE7A-7EDA3EAD04B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a:extLst>
            <a:ext uri="{FF2B5EF4-FFF2-40B4-BE49-F238E27FC236}">
              <a16:creationId xmlns:a16="http://schemas.microsoft.com/office/drawing/2014/main" id="{DFF45C31-5991-4765-B579-FF66CAF47F7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602" name="直線コネクタ 601">
          <a:extLst>
            <a:ext uri="{FF2B5EF4-FFF2-40B4-BE49-F238E27FC236}">
              <a16:creationId xmlns:a16="http://schemas.microsoft.com/office/drawing/2014/main" id="{8867EA47-AFBE-4677-BA64-0E84916E946F}"/>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603" name="【消防施設】&#10;一人当たり面積最小値テキスト">
          <a:extLst>
            <a:ext uri="{FF2B5EF4-FFF2-40B4-BE49-F238E27FC236}">
              <a16:creationId xmlns:a16="http://schemas.microsoft.com/office/drawing/2014/main" id="{5604BD87-4093-456E-9404-EBC3A0FECE08}"/>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604" name="直線コネクタ 603">
          <a:extLst>
            <a:ext uri="{FF2B5EF4-FFF2-40B4-BE49-F238E27FC236}">
              <a16:creationId xmlns:a16="http://schemas.microsoft.com/office/drawing/2014/main" id="{A40B1CBA-74FD-4A5A-961F-0F1A9091DDBF}"/>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605" name="【消防施設】&#10;一人当たり面積最大値テキスト">
          <a:extLst>
            <a:ext uri="{FF2B5EF4-FFF2-40B4-BE49-F238E27FC236}">
              <a16:creationId xmlns:a16="http://schemas.microsoft.com/office/drawing/2014/main" id="{E8452B08-46DE-4165-9E09-36E0F67F3B3D}"/>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606" name="直線コネクタ 605">
          <a:extLst>
            <a:ext uri="{FF2B5EF4-FFF2-40B4-BE49-F238E27FC236}">
              <a16:creationId xmlns:a16="http://schemas.microsoft.com/office/drawing/2014/main" id="{19EFEE8E-5839-41D6-B73F-A3CDA6808F85}"/>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31563</xdr:rowOff>
    </xdr:from>
    <xdr:ext cx="469744" cy="259045"/>
    <xdr:sp macro="" textlink="">
      <xdr:nvSpPr>
        <xdr:cNvPr id="607" name="【消防施設】&#10;一人当たり面積平均値テキスト">
          <a:extLst>
            <a:ext uri="{FF2B5EF4-FFF2-40B4-BE49-F238E27FC236}">
              <a16:creationId xmlns:a16="http://schemas.microsoft.com/office/drawing/2014/main" id="{C0AE8E0F-567E-4059-81EA-AAA54D43BE0E}"/>
            </a:ext>
          </a:extLst>
        </xdr:cNvPr>
        <xdr:cNvSpPr txBox="1"/>
      </xdr:nvSpPr>
      <xdr:spPr>
        <a:xfrm>
          <a:off x="22199600" y="14604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608" name="フローチャート: 判断 607">
          <a:extLst>
            <a:ext uri="{FF2B5EF4-FFF2-40B4-BE49-F238E27FC236}">
              <a16:creationId xmlns:a16="http://schemas.microsoft.com/office/drawing/2014/main" id="{3904BFD4-1F02-413D-B345-1157082BB2E3}"/>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609" name="フローチャート: 判断 608">
          <a:extLst>
            <a:ext uri="{FF2B5EF4-FFF2-40B4-BE49-F238E27FC236}">
              <a16:creationId xmlns:a16="http://schemas.microsoft.com/office/drawing/2014/main" id="{8DDD6361-BD23-4C42-B6EF-34295931DB7D}"/>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610" name="フローチャート: 判断 609">
          <a:extLst>
            <a:ext uri="{FF2B5EF4-FFF2-40B4-BE49-F238E27FC236}">
              <a16:creationId xmlns:a16="http://schemas.microsoft.com/office/drawing/2014/main" id="{973C529A-016F-4895-9E13-CBD6FBADF138}"/>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92914</xdr:rowOff>
    </xdr:from>
    <xdr:to>
      <xdr:col>102</xdr:col>
      <xdr:colOff>165100</xdr:colOff>
      <xdr:row>86</xdr:row>
      <xdr:rowOff>23064</xdr:rowOff>
    </xdr:to>
    <xdr:sp macro="" textlink="">
      <xdr:nvSpPr>
        <xdr:cNvPr id="611" name="フローチャート: 判断 610">
          <a:extLst>
            <a:ext uri="{FF2B5EF4-FFF2-40B4-BE49-F238E27FC236}">
              <a16:creationId xmlns:a16="http://schemas.microsoft.com/office/drawing/2014/main" id="{960486A2-B1D3-4AD7-9322-F062AA3FE73A}"/>
            </a:ext>
          </a:extLst>
        </xdr:cNvPr>
        <xdr:cNvSpPr/>
      </xdr:nvSpPr>
      <xdr:spPr>
        <a:xfrm>
          <a:off x="19494500" y="146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17932</xdr:rowOff>
    </xdr:from>
    <xdr:to>
      <xdr:col>98</xdr:col>
      <xdr:colOff>38100</xdr:colOff>
      <xdr:row>85</xdr:row>
      <xdr:rowOff>119532</xdr:rowOff>
    </xdr:to>
    <xdr:sp macro="" textlink="">
      <xdr:nvSpPr>
        <xdr:cNvPr id="612" name="フローチャート: 判断 611">
          <a:extLst>
            <a:ext uri="{FF2B5EF4-FFF2-40B4-BE49-F238E27FC236}">
              <a16:creationId xmlns:a16="http://schemas.microsoft.com/office/drawing/2014/main" id="{680DDFEC-F78E-4DCF-A5DB-DB61AAEED712}"/>
            </a:ext>
          </a:extLst>
        </xdr:cNvPr>
        <xdr:cNvSpPr/>
      </xdr:nvSpPr>
      <xdr:spPr>
        <a:xfrm>
          <a:off x="18605500" y="1459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4EA70492-B6DF-41A6-8A8E-816BDFC8AE7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587BED9E-1465-420D-8331-61B6A686166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69E4586A-B0AD-4A2A-89A3-26584F6C894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45B3584F-6D8B-4119-B07B-877A8D2FCF9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ED4659CC-D990-4023-AD14-26B10032604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45822</xdr:rowOff>
    </xdr:from>
    <xdr:to>
      <xdr:col>116</xdr:col>
      <xdr:colOff>114300</xdr:colOff>
      <xdr:row>85</xdr:row>
      <xdr:rowOff>147422</xdr:rowOff>
    </xdr:to>
    <xdr:sp macro="" textlink="">
      <xdr:nvSpPr>
        <xdr:cNvPr id="618" name="楕円 617">
          <a:extLst>
            <a:ext uri="{FF2B5EF4-FFF2-40B4-BE49-F238E27FC236}">
              <a16:creationId xmlns:a16="http://schemas.microsoft.com/office/drawing/2014/main" id="{7CE73207-ED51-45CA-B341-C9E69F3EDC63}"/>
            </a:ext>
          </a:extLst>
        </xdr:cNvPr>
        <xdr:cNvSpPr/>
      </xdr:nvSpPr>
      <xdr:spPr>
        <a:xfrm>
          <a:off x="22110700" y="1461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5199</xdr:rowOff>
    </xdr:from>
    <xdr:ext cx="469744" cy="259045"/>
    <xdr:sp macro="" textlink="">
      <xdr:nvSpPr>
        <xdr:cNvPr id="619" name="【消防施設】&#10;一人当たり面積該当値テキスト">
          <a:extLst>
            <a:ext uri="{FF2B5EF4-FFF2-40B4-BE49-F238E27FC236}">
              <a16:creationId xmlns:a16="http://schemas.microsoft.com/office/drawing/2014/main" id="{17BF091A-AE47-4D0C-A397-A04342E8CCFD}"/>
            </a:ext>
          </a:extLst>
        </xdr:cNvPr>
        <xdr:cNvSpPr txBox="1"/>
      </xdr:nvSpPr>
      <xdr:spPr>
        <a:xfrm>
          <a:off x="22199600" y="1440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44907</xdr:rowOff>
    </xdr:from>
    <xdr:to>
      <xdr:col>112</xdr:col>
      <xdr:colOff>38100</xdr:colOff>
      <xdr:row>85</xdr:row>
      <xdr:rowOff>146507</xdr:rowOff>
    </xdr:to>
    <xdr:sp macro="" textlink="">
      <xdr:nvSpPr>
        <xdr:cNvPr id="620" name="楕円 619">
          <a:extLst>
            <a:ext uri="{FF2B5EF4-FFF2-40B4-BE49-F238E27FC236}">
              <a16:creationId xmlns:a16="http://schemas.microsoft.com/office/drawing/2014/main" id="{E257A5F6-A893-46E1-9D93-50AF1F6B45A9}"/>
            </a:ext>
          </a:extLst>
        </xdr:cNvPr>
        <xdr:cNvSpPr/>
      </xdr:nvSpPr>
      <xdr:spPr>
        <a:xfrm>
          <a:off x="21272500" y="1461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95707</xdr:rowOff>
    </xdr:from>
    <xdr:to>
      <xdr:col>116</xdr:col>
      <xdr:colOff>63500</xdr:colOff>
      <xdr:row>85</xdr:row>
      <xdr:rowOff>96622</xdr:rowOff>
    </xdr:to>
    <xdr:cxnSp macro="">
      <xdr:nvCxnSpPr>
        <xdr:cNvPr id="621" name="直線コネクタ 620">
          <a:extLst>
            <a:ext uri="{FF2B5EF4-FFF2-40B4-BE49-F238E27FC236}">
              <a16:creationId xmlns:a16="http://schemas.microsoft.com/office/drawing/2014/main" id="{879D4ED8-C9A5-4B50-8018-73AA90A88AC5}"/>
            </a:ext>
          </a:extLst>
        </xdr:cNvPr>
        <xdr:cNvCxnSpPr/>
      </xdr:nvCxnSpPr>
      <xdr:spPr>
        <a:xfrm>
          <a:off x="21323300" y="14668957"/>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23876</xdr:rowOff>
    </xdr:from>
    <xdr:to>
      <xdr:col>107</xdr:col>
      <xdr:colOff>101600</xdr:colOff>
      <xdr:row>85</xdr:row>
      <xdr:rowOff>125476</xdr:rowOff>
    </xdr:to>
    <xdr:sp macro="" textlink="">
      <xdr:nvSpPr>
        <xdr:cNvPr id="622" name="楕円 621">
          <a:extLst>
            <a:ext uri="{FF2B5EF4-FFF2-40B4-BE49-F238E27FC236}">
              <a16:creationId xmlns:a16="http://schemas.microsoft.com/office/drawing/2014/main" id="{385E5A08-953E-401D-91B3-1E1AB5ADCA9C}"/>
            </a:ext>
          </a:extLst>
        </xdr:cNvPr>
        <xdr:cNvSpPr/>
      </xdr:nvSpPr>
      <xdr:spPr>
        <a:xfrm>
          <a:off x="203835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74676</xdr:rowOff>
    </xdr:from>
    <xdr:to>
      <xdr:col>111</xdr:col>
      <xdr:colOff>177800</xdr:colOff>
      <xdr:row>85</xdr:row>
      <xdr:rowOff>95707</xdr:rowOff>
    </xdr:to>
    <xdr:cxnSp macro="">
      <xdr:nvCxnSpPr>
        <xdr:cNvPr id="623" name="直線コネクタ 622">
          <a:extLst>
            <a:ext uri="{FF2B5EF4-FFF2-40B4-BE49-F238E27FC236}">
              <a16:creationId xmlns:a16="http://schemas.microsoft.com/office/drawing/2014/main" id="{C75D6D0B-8D0C-46D5-BC83-428F6F3B18F0}"/>
            </a:ext>
          </a:extLst>
        </xdr:cNvPr>
        <xdr:cNvCxnSpPr/>
      </xdr:nvCxnSpPr>
      <xdr:spPr>
        <a:xfrm>
          <a:off x="20434300" y="14647926"/>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23876</xdr:rowOff>
    </xdr:from>
    <xdr:to>
      <xdr:col>102</xdr:col>
      <xdr:colOff>165100</xdr:colOff>
      <xdr:row>85</xdr:row>
      <xdr:rowOff>125476</xdr:rowOff>
    </xdr:to>
    <xdr:sp macro="" textlink="">
      <xdr:nvSpPr>
        <xdr:cNvPr id="624" name="楕円 623">
          <a:extLst>
            <a:ext uri="{FF2B5EF4-FFF2-40B4-BE49-F238E27FC236}">
              <a16:creationId xmlns:a16="http://schemas.microsoft.com/office/drawing/2014/main" id="{B1298A67-8926-4E55-8DC7-4DE4A9EFCD06}"/>
            </a:ext>
          </a:extLst>
        </xdr:cNvPr>
        <xdr:cNvSpPr/>
      </xdr:nvSpPr>
      <xdr:spPr>
        <a:xfrm>
          <a:off x="194945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74676</xdr:rowOff>
    </xdr:from>
    <xdr:to>
      <xdr:col>107</xdr:col>
      <xdr:colOff>50800</xdr:colOff>
      <xdr:row>85</xdr:row>
      <xdr:rowOff>74676</xdr:rowOff>
    </xdr:to>
    <xdr:cxnSp macro="">
      <xdr:nvCxnSpPr>
        <xdr:cNvPr id="625" name="直線コネクタ 624">
          <a:extLst>
            <a:ext uri="{FF2B5EF4-FFF2-40B4-BE49-F238E27FC236}">
              <a16:creationId xmlns:a16="http://schemas.microsoft.com/office/drawing/2014/main" id="{001ACB41-DF1B-4086-841F-BAAB0CF39CB4}"/>
            </a:ext>
          </a:extLst>
        </xdr:cNvPr>
        <xdr:cNvCxnSpPr/>
      </xdr:nvCxnSpPr>
      <xdr:spPr>
        <a:xfrm>
          <a:off x="19545300" y="14647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26619</xdr:rowOff>
    </xdr:from>
    <xdr:to>
      <xdr:col>98</xdr:col>
      <xdr:colOff>38100</xdr:colOff>
      <xdr:row>85</xdr:row>
      <xdr:rowOff>128219</xdr:rowOff>
    </xdr:to>
    <xdr:sp macro="" textlink="">
      <xdr:nvSpPr>
        <xdr:cNvPr id="626" name="楕円 625">
          <a:extLst>
            <a:ext uri="{FF2B5EF4-FFF2-40B4-BE49-F238E27FC236}">
              <a16:creationId xmlns:a16="http://schemas.microsoft.com/office/drawing/2014/main" id="{0E4CEA6D-8B4D-4D89-949C-5AE99D85AD69}"/>
            </a:ext>
          </a:extLst>
        </xdr:cNvPr>
        <xdr:cNvSpPr/>
      </xdr:nvSpPr>
      <xdr:spPr>
        <a:xfrm>
          <a:off x="18605500" y="1459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74676</xdr:rowOff>
    </xdr:from>
    <xdr:to>
      <xdr:col>102</xdr:col>
      <xdr:colOff>114300</xdr:colOff>
      <xdr:row>85</xdr:row>
      <xdr:rowOff>77419</xdr:rowOff>
    </xdr:to>
    <xdr:cxnSp macro="">
      <xdr:nvCxnSpPr>
        <xdr:cNvPr id="627" name="直線コネクタ 626">
          <a:extLst>
            <a:ext uri="{FF2B5EF4-FFF2-40B4-BE49-F238E27FC236}">
              <a16:creationId xmlns:a16="http://schemas.microsoft.com/office/drawing/2014/main" id="{9CB88D7A-07E1-4EDF-8368-8A53B79EAE52}"/>
            </a:ext>
          </a:extLst>
        </xdr:cNvPr>
        <xdr:cNvCxnSpPr/>
      </xdr:nvCxnSpPr>
      <xdr:spPr>
        <a:xfrm flipV="1">
          <a:off x="18656300" y="1464792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145863</xdr:rowOff>
    </xdr:from>
    <xdr:ext cx="469744" cy="259045"/>
    <xdr:sp macro="" textlink="">
      <xdr:nvSpPr>
        <xdr:cNvPr id="628" name="n_1aveValue【消防施設】&#10;一人当たり面積">
          <a:extLst>
            <a:ext uri="{FF2B5EF4-FFF2-40B4-BE49-F238E27FC236}">
              <a16:creationId xmlns:a16="http://schemas.microsoft.com/office/drawing/2014/main" id="{8FD82C9C-F86C-446C-BC9B-BF2FB8E97E90}"/>
            </a:ext>
          </a:extLst>
        </xdr:cNvPr>
        <xdr:cNvSpPr txBox="1"/>
      </xdr:nvSpPr>
      <xdr:spPr>
        <a:xfrm>
          <a:off x="21075727" y="1471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151350</xdr:rowOff>
    </xdr:from>
    <xdr:ext cx="469744" cy="259045"/>
    <xdr:sp macro="" textlink="">
      <xdr:nvSpPr>
        <xdr:cNvPr id="629" name="n_2aveValue【消防施設】&#10;一人当たり面積">
          <a:extLst>
            <a:ext uri="{FF2B5EF4-FFF2-40B4-BE49-F238E27FC236}">
              <a16:creationId xmlns:a16="http://schemas.microsoft.com/office/drawing/2014/main" id="{DF854A0A-4873-43D6-ACF7-49B7FCBCBB9C}"/>
            </a:ext>
          </a:extLst>
        </xdr:cNvPr>
        <xdr:cNvSpPr txBox="1"/>
      </xdr:nvSpPr>
      <xdr:spPr>
        <a:xfrm>
          <a:off x="20199427" y="1472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14191</xdr:rowOff>
    </xdr:from>
    <xdr:ext cx="469744" cy="259045"/>
    <xdr:sp macro="" textlink="">
      <xdr:nvSpPr>
        <xdr:cNvPr id="630" name="n_3aveValue【消防施設】&#10;一人当たり面積">
          <a:extLst>
            <a:ext uri="{FF2B5EF4-FFF2-40B4-BE49-F238E27FC236}">
              <a16:creationId xmlns:a16="http://schemas.microsoft.com/office/drawing/2014/main" id="{0E4DEF08-ECD0-4A46-BB2A-88B3446DE5E8}"/>
            </a:ext>
          </a:extLst>
        </xdr:cNvPr>
        <xdr:cNvSpPr txBox="1"/>
      </xdr:nvSpPr>
      <xdr:spPr>
        <a:xfrm>
          <a:off x="19310427" y="1475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136059</xdr:rowOff>
    </xdr:from>
    <xdr:ext cx="469744" cy="259045"/>
    <xdr:sp macro="" textlink="">
      <xdr:nvSpPr>
        <xdr:cNvPr id="631" name="n_4aveValue【消防施設】&#10;一人当たり面積">
          <a:extLst>
            <a:ext uri="{FF2B5EF4-FFF2-40B4-BE49-F238E27FC236}">
              <a16:creationId xmlns:a16="http://schemas.microsoft.com/office/drawing/2014/main" id="{51413950-283C-4C45-86D3-A7018AF09375}"/>
            </a:ext>
          </a:extLst>
        </xdr:cNvPr>
        <xdr:cNvSpPr txBox="1"/>
      </xdr:nvSpPr>
      <xdr:spPr>
        <a:xfrm>
          <a:off x="18421427" y="143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163034</xdr:rowOff>
    </xdr:from>
    <xdr:ext cx="469744" cy="259045"/>
    <xdr:sp macro="" textlink="">
      <xdr:nvSpPr>
        <xdr:cNvPr id="632" name="n_1mainValue【消防施設】&#10;一人当たり面積">
          <a:extLst>
            <a:ext uri="{FF2B5EF4-FFF2-40B4-BE49-F238E27FC236}">
              <a16:creationId xmlns:a16="http://schemas.microsoft.com/office/drawing/2014/main" id="{7BBF124D-F928-4C70-8CD5-D25433ABFD1A}"/>
            </a:ext>
          </a:extLst>
        </xdr:cNvPr>
        <xdr:cNvSpPr txBox="1"/>
      </xdr:nvSpPr>
      <xdr:spPr>
        <a:xfrm>
          <a:off x="21075727" y="1439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142003</xdr:rowOff>
    </xdr:from>
    <xdr:ext cx="469744" cy="259045"/>
    <xdr:sp macro="" textlink="">
      <xdr:nvSpPr>
        <xdr:cNvPr id="633" name="n_2mainValue【消防施設】&#10;一人当たり面積">
          <a:extLst>
            <a:ext uri="{FF2B5EF4-FFF2-40B4-BE49-F238E27FC236}">
              <a16:creationId xmlns:a16="http://schemas.microsoft.com/office/drawing/2014/main" id="{C2918025-79AB-49DC-8D8E-913602D8E602}"/>
            </a:ext>
          </a:extLst>
        </xdr:cNvPr>
        <xdr:cNvSpPr txBox="1"/>
      </xdr:nvSpPr>
      <xdr:spPr>
        <a:xfrm>
          <a:off x="20199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142003</xdr:rowOff>
    </xdr:from>
    <xdr:ext cx="469744" cy="259045"/>
    <xdr:sp macro="" textlink="">
      <xdr:nvSpPr>
        <xdr:cNvPr id="634" name="n_3mainValue【消防施設】&#10;一人当たり面積">
          <a:extLst>
            <a:ext uri="{FF2B5EF4-FFF2-40B4-BE49-F238E27FC236}">
              <a16:creationId xmlns:a16="http://schemas.microsoft.com/office/drawing/2014/main" id="{136AFCB6-14B5-4153-A4A8-E8C11A7F1493}"/>
            </a:ext>
          </a:extLst>
        </xdr:cNvPr>
        <xdr:cNvSpPr txBox="1"/>
      </xdr:nvSpPr>
      <xdr:spPr>
        <a:xfrm>
          <a:off x="19310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119346</xdr:rowOff>
    </xdr:from>
    <xdr:ext cx="469744" cy="259045"/>
    <xdr:sp macro="" textlink="">
      <xdr:nvSpPr>
        <xdr:cNvPr id="635" name="n_4mainValue【消防施設】&#10;一人当たり面積">
          <a:extLst>
            <a:ext uri="{FF2B5EF4-FFF2-40B4-BE49-F238E27FC236}">
              <a16:creationId xmlns:a16="http://schemas.microsoft.com/office/drawing/2014/main" id="{D01B6F32-EA0C-4795-9D4F-178CFFEB7FB8}"/>
            </a:ext>
          </a:extLst>
        </xdr:cNvPr>
        <xdr:cNvSpPr txBox="1"/>
      </xdr:nvSpPr>
      <xdr:spPr>
        <a:xfrm>
          <a:off x="18421427" y="1469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87F28B0C-1C41-4A6A-9EE5-0D9DEE6B707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AE1E457B-337C-4EB2-90B5-AF442990CFE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32F37F46-13BD-4DBE-9BA7-68103A18982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72A0BC21-1B47-46E0-AE7C-7F15B6AA269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02C47A2E-8C78-418C-B5B4-68EDC91B946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D6CFD405-EBBC-480C-80E5-604D431FE36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2E9F0875-0F5A-4B7E-8B4F-9A416D6BE22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D2A28B74-102C-4808-BA3E-B55633633A3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8E2E5941-A4EC-48E2-B3E8-09099F00B48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CA4B5553-9155-4824-8072-166FD672014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C2B444C1-397E-4084-B1B4-9251B6620FB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a:extLst>
            <a:ext uri="{FF2B5EF4-FFF2-40B4-BE49-F238E27FC236}">
              <a16:creationId xmlns:a16="http://schemas.microsoft.com/office/drawing/2014/main" id="{A7542D06-9122-4863-8D33-29FD65EE6BF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a:extLst>
            <a:ext uri="{FF2B5EF4-FFF2-40B4-BE49-F238E27FC236}">
              <a16:creationId xmlns:a16="http://schemas.microsoft.com/office/drawing/2014/main" id="{6492EC72-0F62-4A58-9C38-4BCAAE31A2B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a:extLst>
            <a:ext uri="{FF2B5EF4-FFF2-40B4-BE49-F238E27FC236}">
              <a16:creationId xmlns:a16="http://schemas.microsoft.com/office/drawing/2014/main" id="{09F8857E-D30D-42B5-BC20-7103B24A9B3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a:extLst>
            <a:ext uri="{FF2B5EF4-FFF2-40B4-BE49-F238E27FC236}">
              <a16:creationId xmlns:a16="http://schemas.microsoft.com/office/drawing/2014/main" id="{758929DB-AF50-40B2-8BED-399574778B1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a:extLst>
            <a:ext uri="{FF2B5EF4-FFF2-40B4-BE49-F238E27FC236}">
              <a16:creationId xmlns:a16="http://schemas.microsoft.com/office/drawing/2014/main" id="{0234D9D4-3793-4485-94E0-FBA0201416C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a:extLst>
            <a:ext uri="{FF2B5EF4-FFF2-40B4-BE49-F238E27FC236}">
              <a16:creationId xmlns:a16="http://schemas.microsoft.com/office/drawing/2014/main" id="{13B21488-986D-4D59-9490-0D9D4D14F09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a:extLst>
            <a:ext uri="{FF2B5EF4-FFF2-40B4-BE49-F238E27FC236}">
              <a16:creationId xmlns:a16="http://schemas.microsoft.com/office/drawing/2014/main" id="{6015DC3D-696B-49BE-B3C3-16C195FB8E8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a:extLst>
            <a:ext uri="{FF2B5EF4-FFF2-40B4-BE49-F238E27FC236}">
              <a16:creationId xmlns:a16="http://schemas.microsoft.com/office/drawing/2014/main" id="{3A05D762-5E5D-4257-8641-B948E67CF6F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a:extLst>
            <a:ext uri="{FF2B5EF4-FFF2-40B4-BE49-F238E27FC236}">
              <a16:creationId xmlns:a16="http://schemas.microsoft.com/office/drawing/2014/main" id="{F11224F5-4DCD-4046-87D1-96F7C92E924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a:extLst>
            <a:ext uri="{FF2B5EF4-FFF2-40B4-BE49-F238E27FC236}">
              <a16:creationId xmlns:a16="http://schemas.microsoft.com/office/drawing/2014/main" id="{CF4A8918-E4E0-4811-88A8-701A2EF52C6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a:extLst>
            <a:ext uri="{FF2B5EF4-FFF2-40B4-BE49-F238E27FC236}">
              <a16:creationId xmlns:a16="http://schemas.microsoft.com/office/drawing/2014/main" id="{2E96E700-4901-4105-8908-DF82961D066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a:extLst>
            <a:ext uri="{FF2B5EF4-FFF2-40B4-BE49-F238E27FC236}">
              <a16:creationId xmlns:a16="http://schemas.microsoft.com/office/drawing/2014/main" id="{C312A960-D88C-4A4C-BBBE-C272E8489A4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E858DA00-8B08-4D9B-92BA-836A05A3BA9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id="{1CFA3FC9-641A-483C-AD0B-3ABD314B85F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661" name="直線コネクタ 660">
          <a:extLst>
            <a:ext uri="{FF2B5EF4-FFF2-40B4-BE49-F238E27FC236}">
              <a16:creationId xmlns:a16="http://schemas.microsoft.com/office/drawing/2014/main" id="{5ED00920-BC9B-41B0-ABB9-0BAD99078D03}"/>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62" name="【庁舎】&#10;有形固定資産減価償却率最小値テキスト">
          <a:extLst>
            <a:ext uri="{FF2B5EF4-FFF2-40B4-BE49-F238E27FC236}">
              <a16:creationId xmlns:a16="http://schemas.microsoft.com/office/drawing/2014/main" id="{BD15065D-C53F-4218-A117-DA93BED0B96F}"/>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63" name="直線コネクタ 662">
          <a:extLst>
            <a:ext uri="{FF2B5EF4-FFF2-40B4-BE49-F238E27FC236}">
              <a16:creationId xmlns:a16="http://schemas.microsoft.com/office/drawing/2014/main" id="{85F11E8C-DD3A-4F27-A4E6-3BDEA7302AAB}"/>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664" name="【庁舎】&#10;有形固定資産減価償却率最大値テキスト">
          <a:extLst>
            <a:ext uri="{FF2B5EF4-FFF2-40B4-BE49-F238E27FC236}">
              <a16:creationId xmlns:a16="http://schemas.microsoft.com/office/drawing/2014/main" id="{A042FD4B-F649-4151-8E71-6D57E6B9E562}"/>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65" name="直線コネクタ 664">
          <a:extLst>
            <a:ext uri="{FF2B5EF4-FFF2-40B4-BE49-F238E27FC236}">
              <a16:creationId xmlns:a16="http://schemas.microsoft.com/office/drawing/2014/main" id="{7DB49C56-9350-4A41-A3CE-1C89E85C161C}"/>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666" name="【庁舎】&#10;有形固定資産減価償却率平均値テキスト">
          <a:extLst>
            <a:ext uri="{FF2B5EF4-FFF2-40B4-BE49-F238E27FC236}">
              <a16:creationId xmlns:a16="http://schemas.microsoft.com/office/drawing/2014/main" id="{9E59E875-DEBE-40BD-A9D3-E3F637DABF5E}"/>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67" name="フローチャート: 判断 666">
          <a:extLst>
            <a:ext uri="{FF2B5EF4-FFF2-40B4-BE49-F238E27FC236}">
              <a16:creationId xmlns:a16="http://schemas.microsoft.com/office/drawing/2014/main" id="{DE339248-B0E0-44FB-8EA1-3062E1D6BBC4}"/>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668" name="フローチャート: 判断 667">
          <a:extLst>
            <a:ext uri="{FF2B5EF4-FFF2-40B4-BE49-F238E27FC236}">
              <a16:creationId xmlns:a16="http://schemas.microsoft.com/office/drawing/2014/main" id="{1C719527-6079-4E04-A7D9-C419A8D0385E}"/>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669" name="フローチャート: 判断 668">
          <a:extLst>
            <a:ext uri="{FF2B5EF4-FFF2-40B4-BE49-F238E27FC236}">
              <a16:creationId xmlns:a16="http://schemas.microsoft.com/office/drawing/2014/main" id="{46323E36-77E5-472C-A0DC-58DEEFD81ED1}"/>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70" name="フローチャート: 判断 669">
          <a:extLst>
            <a:ext uri="{FF2B5EF4-FFF2-40B4-BE49-F238E27FC236}">
              <a16:creationId xmlns:a16="http://schemas.microsoft.com/office/drawing/2014/main" id="{A010C8CC-BAF4-4FF0-B56A-937F715D5D5C}"/>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671" name="フローチャート: 判断 670">
          <a:extLst>
            <a:ext uri="{FF2B5EF4-FFF2-40B4-BE49-F238E27FC236}">
              <a16:creationId xmlns:a16="http://schemas.microsoft.com/office/drawing/2014/main" id="{A4FA8649-A27A-42C6-9B6D-EB489A15F761}"/>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B85B02C3-1041-47E8-8659-564D8DA1266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44279CB9-43F0-40B0-A897-D4AC1477296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FBF06A6C-2041-4001-8066-165D69DA680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760498CB-FBB1-4690-98EF-C17807DA553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DC15321E-62E6-410D-A807-E7CA9E29929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62956</xdr:rowOff>
    </xdr:from>
    <xdr:to>
      <xdr:col>85</xdr:col>
      <xdr:colOff>177800</xdr:colOff>
      <xdr:row>106</xdr:row>
      <xdr:rowOff>164556</xdr:rowOff>
    </xdr:to>
    <xdr:sp macro="" textlink="">
      <xdr:nvSpPr>
        <xdr:cNvPr id="677" name="楕円 676">
          <a:extLst>
            <a:ext uri="{FF2B5EF4-FFF2-40B4-BE49-F238E27FC236}">
              <a16:creationId xmlns:a16="http://schemas.microsoft.com/office/drawing/2014/main" id="{F5AF2098-6EB6-4931-8B6F-71DAE1E542B3}"/>
            </a:ext>
          </a:extLst>
        </xdr:cNvPr>
        <xdr:cNvSpPr/>
      </xdr:nvSpPr>
      <xdr:spPr>
        <a:xfrm>
          <a:off x="162687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41383</xdr:rowOff>
    </xdr:from>
    <xdr:ext cx="405111" cy="259045"/>
    <xdr:sp macro="" textlink="">
      <xdr:nvSpPr>
        <xdr:cNvPr id="678" name="【庁舎】&#10;有形固定資産減価償却率該当値テキスト">
          <a:extLst>
            <a:ext uri="{FF2B5EF4-FFF2-40B4-BE49-F238E27FC236}">
              <a16:creationId xmlns:a16="http://schemas.microsoft.com/office/drawing/2014/main" id="{707B81E4-DDCA-43DF-8FF4-177058994262}"/>
            </a:ext>
          </a:extLst>
        </xdr:cNvPr>
        <xdr:cNvSpPr txBox="1"/>
      </xdr:nvSpPr>
      <xdr:spPr>
        <a:xfrm>
          <a:off x="16357600"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35198</xdr:rowOff>
    </xdr:from>
    <xdr:to>
      <xdr:col>81</xdr:col>
      <xdr:colOff>101600</xdr:colOff>
      <xdr:row>106</xdr:row>
      <xdr:rowOff>136798</xdr:rowOff>
    </xdr:to>
    <xdr:sp macro="" textlink="">
      <xdr:nvSpPr>
        <xdr:cNvPr id="679" name="楕円 678">
          <a:extLst>
            <a:ext uri="{FF2B5EF4-FFF2-40B4-BE49-F238E27FC236}">
              <a16:creationId xmlns:a16="http://schemas.microsoft.com/office/drawing/2014/main" id="{BF865CBC-81ED-414F-8A25-3199992C49A1}"/>
            </a:ext>
          </a:extLst>
        </xdr:cNvPr>
        <xdr:cNvSpPr/>
      </xdr:nvSpPr>
      <xdr:spPr>
        <a:xfrm>
          <a:off x="15430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85998</xdr:rowOff>
    </xdr:from>
    <xdr:to>
      <xdr:col>85</xdr:col>
      <xdr:colOff>127000</xdr:colOff>
      <xdr:row>106</xdr:row>
      <xdr:rowOff>113756</xdr:rowOff>
    </xdr:to>
    <xdr:cxnSp macro="">
      <xdr:nvCxnSpPr>
        <xdr:cNvPr id="680" name="直線コネクタ 679">
          <a:extLst>
            <a:ext uri="{FF2B5EF4-FFF2-40B4-BE49-F238E27FC236}">
              <a16:creationId xmlns:a16="http://schemas.microsoft.com/office/drawing/2014/main" id="{C0276EB3-265D-4F83-A8B2-96D283F1FBAF}"/>
            </a:ext>
          </a:extLst>
        </xdr:cNvPr>
        <xdr:cNvCxnSpPr/>
      </xdr:nvCxnSpPr>
      <xdr:spPr>
        <a:xfrm>
          <a:off x="15481300" y="18259698"/>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xdr:rowOff>
    </xdr:from>
    <xdr:to>
      <xdr:col>76</xdr:col>
      <xdr:colOff>165100</xdr:colOff>
      <xdr:row>106</xdr:row>
      <xdr:rowOff>102507</xdr:rowOff>
    </xdr:to>
    <xdr:sp macro="" textlink="">
      <xdr:nvSpPr>
        <xdr:cNvPr id="681" name="楕円 680">
          <a:extLst>
            <a:ext uri="{FF2B5EF4-FFF2-40B4-BE49-F238E27FC236}">
              <a16:creationId xmlns:a16="http://schemas.microsoft.com/office/drawing/2014/main" id="{9158D9A4-E749-4E85-B014-2A3B6AE71899}"/>
            </a:ext>
          </a:extLst>
        </xdr:cNvPr>
        <xdr:cNvSpPr/>
      </xdr:nvSpPr>
      <xdr:spPr>
        <a:xfrm>
          <a:off x="14541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51707</xdr:rowOff>
    </xdr:from>
    <xdr:to>
      <xdr:col>81</xdr:col>
      <xdr:colOff>50800</xdr:colOff>
      <xdr:row>106</xdr:row>
      <xdr:rowOff>85998</xdr:rowOff>
    </xdr:to>
    <xdr:cxnSp macro="">
      <xdr:nvCxnSpPr>
        <xdr:cNvPr id="682" name="直線コネクタ 681">
          <a:extLst>
            <a:ext uri="{FF2B5EF4-FFF2-40B4-BE49-F238E27FC236}">
              <a16:creationId xmlns:a16="http://schemas.microsoft.com/office/drawing/2014/main" id="{0389D03A-A205-4014-804A-928565570FC5}"/>
            </a:ext>
          </a:extLst>
        </xdr:cNvPr>
        <xdr:cNvCxnSpPr/>
      </xdr:nvCxnSpPr>
      <xdr:spPr>
        <a:xfrm>
          <a:off x="14592300" y="1822540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147864</xdr:rowOff>
    </xdr:from>
    <xdr:to>
      <xdr:col>72</xdr:col>
      <xdr:colOff>38100</xdr:colOff>
      <xdr:row>106</xdr:row>
      <xdr:rowOff>78014</xdr:rowOff>
    </xdr:to>
    <xdr:sp macro="" textlink="">
      <xdr:nvSpPr>
        <xdr:cNvPr id="683" name="楕円 682">
          <a:extLst>
            <a:ext uri="{FF2B5EF4-FFF2-40B4-BE49-F238E27FC236}">
              <a16:creationId xmlns:a16="http://schemas.microsoft.com/office/drawing/2014/main" id="{742BC0AE-4CEF-401C-BDB4-72B49A1EAF17}"/>
            </a:ext>
          </a:extLst>
        </xdr:cNvPr>
        <xdr:cNvSpPr/>
      </xdr:nvSpPr>
      <xdr:spPr>
        <a:xfrm>
          <a:off x="13652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27214</xdr:rowOff>
    </xdr:from>
    <xdr:to>
      <xdr:col>76</xdr:col>
      <xdr:colOff>114300</xdr:colOff>
      <xdr:row>106</xdr:row>
      <xdr:rowOff>51707</xdr:rowOff>
    </xdr:to>
    <xdr:cxnSp macro="">
      <xdr:nvCxnSpPr>
        <xdr:cNvPr id="684" name="直線コネクタ 683">
          <a:extLst>
            <a:ext uri="{FF2B5EF4-FFF2-40B4-BE49-F238E27FC236}">
              <a16:creationId xmlns:a16="http://schemas.microsoft.com/office/drawing/2014/main" id="{A61EA6E0-4DC5-433C-9436-40CC507975E2}"/>
            </a:ext>
          </a:extLst>
        </xdr:cNvPr>
        <xdr:cNvCxnSpPr/>
      </xdr:nvCxnSpPr>
      <xdr:spPr>
        <a:xfrm>
          <a:off x="13703300" y="1820091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xdr:rowOff>
    </xdr:from>
    <xdr:to>
      <xdr:col>67</xdr:col>
      <xdr:colOff>101600</xdr:colOff>
      <xdr:row>106</xdr:row>
      <xdr:rowOff>102507</xdr:rowOff>
    </xdr:to>
    <xdr:sp macro="" textlink="">
      <xdr:nvSpPr>
        <xdr:cNvPr id="685" name="楕円 684">
          <a:extLst>
            <a:ext uri="{FF2B5EF4-FFF2-40B4-BE49-F238E27FC236}">
              <a16:creationId xmlns:a16="http://schemas.microsoft.com/office/drawing/2014/main" id="{A1F5063B-055A-4D27-9798-9CC1597DFECB}"/>
            </a:ext>
          </a:extLst>
        </xdr:cNvPr>
        <xdr:cNvSpPr/>
      </xdr:nvSpPr>
      <xdr:spPr>
        <a:xfrm>
          <a:off x="12763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27214</xdr:rowOff>
    </xdr:from>
    <xdr:to>
      <xdr:col>71</xdr:col>
      <xdr:colOff>177800</xdr:colOff>
      <xdr:row>106</xdr:row>
      <xdr:rowOff>51707</xdr:rowOff>
    </xdr:to>
    <xdr:cxnSp macro="">
      <xdr:nvCxnSpPr>
        <xdr:cNvPr id="686" name="直線コネクタ 685">
          <a:extLst>
            <a:ext uri="{FF2B5EF4-FFF2-40B4-BE49-F238E27FC236}">
              <a16:creationId xmlns:a16="http://schemas.microsoft.com/office/drawing/2014/main" id="{AF286A27-66A1-465A-B1E1-9CBA2947B438}"/>
            </a:ext>
          </a:extLst>
        </xdr:cNvPr>
        <xdr:cNvCxnSpPr/>
      </xdr:nvCxnSpPr>
      <xdr:spPr>
        <a:xfrm flipV="1">
          <a:off x="12814300" y="1820091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687" name="n_1aveValue【庁舎】&#10;有形固定資産減価償却率">
          <a:extLst>
            <a:ext uri="{FF2B5EF4-FFF2-40B4-BE49-F238E27FC236}">
              <a16:creationId xmlns:a16="http://schemas.microsoft.com/office/drawing/2014/main" id="{0C568CD8-7C6F-4EBB-AFF1-ED33CBAEB730}"/>
            </a:ext>
          </a:extLst>
        </xdr:cNvPr>
        <xdr:cNvSpPr txBox="1"/>
      </xdr:nvSpPr>
      <xdr:spPr>
        <a:xfrm>
          <a:off x="15266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688" name="n_2aveValue【庁舎】&#10;有形固定資産減価償却率">
          <a:extLst>
            <a:ext uri="{FF2B5EF4-FFF2-40B4-BE49-F238E27FC236}">
              <a16:creationId xmlns:a16="http://schemas.microsoft.com/office/drawing/2014/main" id="{D23CA8A7-13D8-4F4E-BD99-0BD838466380}"/>
            </a:ext>
          </a:extLst>
        </xdr:cNvPr>
        <xdr:cNvSpPr txBox="1"/>
      </xdr:nvSpPr>
      <xdr:spPr>
        <a:xfrm>
          <a:off x="14389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689" name="n_3aveValue【庁舎】&#10;有形固定資産減価償却率">
          <a:extLst>
            <a:ext uri="{FF2B5EF4-FFF2-40B4-BE49-F238E27FC236}">
              <a16:creationId xmlns:a16="http://schemas.microsoft.com/office/drawing/2014/main" id="{F5CBE56A-EC29-41AE-AD4E-FE5F2D0517B7}"/>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690" name="n_4aveValue【庁舎】&#10;有形固定資産減価償却率">
          <a:extLst>
            <a:ext uri="{FF2B5EF4-FFF2-40B4-BE49-F238E27FC236}">
              <a16:creationId xmlns:a16="http://schemas.microsoft.com/office/drawing/2014/main" id="{A5B8F004-7429-43B5-ADBE-7FF71750993B}"/>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127925</xdr:rowOff>
    </xdr:from>
    <xdr:ext cx="405111" cy="259045"/>
    <xdr:sp macro="" textlink="">
      <xdr:nvSpPr>
        <xdr:cNvPr id="691" name="n_1mainValue【庁舎】&#10;有形固定資産減価償却率">
          <a:extLst>
            <a:ext uri="{FF2B5EF4-FFF2-40B4-BE49-F238E27FC236}">
              <a16:creationId xmlns:a16="http://schemas.microsoft.com/office/drawing/2014/main" id="{270EE1A9-32CE-4AE1-B766-0B6F773949EF}"/>
            </a:ext>
          </a:extLst>
        </xdr:cNvPr>
        <xdr:cNvSpPr txBox="1"/>
      </xdr:nvSpPr>
      <xdr:spPr>
        <a:xfrm>
          <a:off x="152660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93634</xdr:rowOff>
    </xdr:from>
    <xdr:ext cx="405111" cy="259045"/>
    <xdr:sp macro="" textlink="">
      <xdr:nvSpPr>
        <xdr:cNvPr id="692" name="n_2mainValue【庁舎】&#10;有形固定資産減価償却率">
          <a:extLst>
            <a:ext uri="{FF2B5EF4-FFF2-40B4-BE49-F238E27FC236}">
              <a16:creationId xmlns:a16="http://schemas.microsoft.com/office/drawing/2014/main" id="{975F72C0-BA5F-4A61-B7FC-2041016B71A5}"/>
            </a:ext>
          </a:extLst>
        </xdr:cNvPr>
        <xdr:cNvSpPr txBox="1"/>
      </xdr:nvSpPr>
      <xdr:spPr>
        <a:xfrm>
          <a:off x="14389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69141</xdr:rowOff>
    </xdr:from>
    <xdr:ext cx="405111" cy="259045"/>
    <xdr:sp macro="" textlink="">
      <xdr:nvSpPr>
        <xdr:cNvPr id="693" name="n_3mainValue【庁舎】&#10;有形固定資産減価償却率">
          <a:extLst>
            <a:ext uri="{FF2B5EF4-FFF2-40B4-BE49-F238E27FC236}">
              <a16:creationId xmlns:a16="http://schemas.microsoft.com/office/drawing/2014/main" id="{4E0491DC-0B29-4DD5-9C2F-B849803507CF}"/>
            </a:ext>
          </a:extLst>
        </xdr:cNvPr>
        <xdr:cNvSpPr txBox="1"/>
      </xdr:nvSpPr>
      <xdr:spPr>
        <a:xfrm>
          <a:off x="13500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93634</xdr:rowOff>
    </xdr:from>
    <xdr:ext cx="405111" cy="259045"/>
    <xdr:sp macro="" textlink="">
      <xdr:nvSpPr>
        <xdr:cNvPr id="694" name="n_4mainValue【庁舎】&#10;有形固定資産減価償却率">
          <a:extLst>
            <a:ext uri="{FF2B5EF4-FFF2-40B4-BE49-F238E27FC236}">
              <a16:creationId xmlns:a16="http://schemas.microsoft.com/office/drawing/2014/main" id="{0B3A4BF9-BCA1-4CE5-83C2-5B6DB97A18BD}"/>
            </a:ext>
          </a:extLst>
        </xdr:cNvPr>
        <xdr:cNvSpPr txBox="1"/>
      </xdr:nvSpPr>
      <xdr:spPr>
        <a:xfrm>
          <a:off x="12611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81BBCADE-2620-4FCA-940A-7CCADDA783B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189663B6-55B5-4063-9865-63CF70BB6D7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8EC2DF92-4D3F-43E6-877A-4647DF6C7BA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1115994D-3565-470C-97F9-7DB2591FE3D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5DD0FEC0-0B1F-4691-8B66-9DDA941069B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B61597F5-3558-4253-A3DC-DC2397F8B87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BEADF569-1B59-457F-8DDE-A8A0CEA5D41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9043E51C-3D9C-4FC0-A618-81A900D4BB9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A013FC5D-59BE-4753-8AE1-EC31A776D1C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05925795-7173-44EE-AFE9-3DB5E855D9C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a:extLst>
            <a:ext uri="{FF2B5EF4-FFF2-40B4-BE49-F238E27FC236}">
              <a16:creationId xmlns:a16="http://schemas.microsoft.com/office/drawing/2014/main" id="{85C7EEAA-6009-413B-B37B-76F8EEC7C3E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a:extLst>
            <a:ext uri="{FF2B5EF4-FFF2-40B4-BE49-F238E27FC236}">
              <a16:creationId xmlns:a16="http://schemas.microsoft.com/office/drawing/2014/main" id="{AFB9A279-7730-48D6-8549-AB5E7928AD9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a:extLst>
            <a:ext uri="{FF2B5EF4-FFF2-40B4-BE49-F238E27FC236}">
              <a16:creationId xmlns:a16="http://schemas.microsoft.com/office/drawing/2014/main" id="{74777866-D2E0-4953-8714-A9719671A58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a:extLst>
            <a:ext uri="{FF2B5EF4-FFF2-40B4-BE49-F238E27FC236}">
              <a16:creationId xmlns:a16="http://schemas.microsoft.com/office/drawing/2014/main" id="{F4C68074-074B-4851-B9BB-5D78C942946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a:extLst>
            <a:ext uri="{FF2B5EF4-FFF2-40B4-BE49-F238E27FC236}">
              <a16:creationId xmlns:a16="http://schemas.microsoft.com/office/drawing/2014/main" id="{B2E6A1FA-33FB-4D96-822E-94D29E5C18B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a:extLst>
            <a:ext uri="{FF2B5EF4-FFF2-40B4-BE49-F238E27FC236}">
              <a16:creationId xmlns:a16="http://schemas.microsoft.com/office/drawing/2014/main" id="{0DD8F55C-AC4B-4A6D-873F-9BD83023C29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a:extLst>
            <a:ext uri="{FF2B5EF4-FFF2-40B4-BE49-F238E27FC236}">
              <a16:creationId xmlns:a16="http://schemas.microsoft.com/office/drawing/2014/main" id="{F6036C4B-B104-4FB2-B9FD-8E637106E95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a:extLst>
            <a:ext uri="{FF2B5EF4-FFF2-40B4-BE49-F238E27FC236}">
              <a16:creationId xmlns:a16="http://schemas.microsoft.com/office/drawing/2014/main" id="{3496D22D-D850-4B41-9B59-BC0A9A93FA8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a:extLst>
            <a:ext uri="{FF2B5EF4-FFF2-40B4-BE49-F238E27FC236}">
              <a16:creationId xmlns:a16="http://schemas.microsoft.com/office/drawing/2014/main" id="{FC052519-9289-43BD-B38E-CF2870C8F8B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a:extLst>
            <a:ext uri="{FF2B5EF4-FFF2-40B4-BE49-F238E27FC236}">
              <a16:creationId xmlns:a16="http://schemas.microsoft.com/office/drawing/2014/main" id="{DFD688C5-E031-4D97-91C3-9A96A43ECA6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a:extLst>
            <a:ext uri="{FF2B5EF4-FFF2-40B4-BE49-F238E27FC236}">
              <a16:creationId xmlns:a16="http://schemas.microsoft.com/office/drawing/2014/main" id="{5FB346F7-7FAF-4D70-92A5-989595A969B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a:extLst>
            <a:ext uri="{FF2B5EF4-FFF2-40B4-BE49-F238E27FC236}">
              <a16:creationId xmlns:a16="http://schemas.microsoft.com/office/drawing/2014/main" id="{1624D2C9-CE43-45A7-AD7B-7BCA2D234B6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EB5FCE74-4242-4E60-BBB9-029B6D19603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346EF842-943B-4ACB-910C-4CA160481EA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C7A1A58C-5593-43E0-A178-EF9E66ABB45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720" name="直線コネクタ 719">
          <a:extLst>
            <a:ext uri="{FF2B5EF4-FFF2-40B4-BE49-F238E27FC236}">
              <a16:creationId xmlns:a16="http://schemas.microsoft.com/office/drawing/2014/main" id="{A1F0EA11-DDBA-4B92-876D-4D23C2A4D94A}"/>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21" name="【庁舎】&#10;一人当たり面積最小値テキスト">
          <a:extLst>
            <a:ext uri="{FF2B5EF4-FFF2-40B4-BE49-F238E27FC236}">
              <a16:creationId xmlns:a16="http://schemas.microsoft.com/office/drawing/2014/main" id="{6B9C7575-E47C-416F-93DC-6762820DEAE9}"/>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22" name="直線コネクタ 721">
          <a:extLst>
            <a:ext uri="{FF2B5EF4-FFF2-40B4-BE49-F238E27FC236}">
              <a16:creationId xmlns:a16="http://schemas.microsoft.com/office/drawing/2014/main" id="{097142ED-28F0-43FC-B421-20DF348997E3}"/>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723" name="【庁舎】&#10;一人当たり面積最大値テキスト">
          <a:extLst>
            <a:ext uri="{FF2B5EF4-FFF2-40B4-BE49-F238E27FC236}">
              <a16:creationId xmlns:a16="http://schemas.microsoft.com/office/drawing/2014/main" id="{8561BEBF-41C1-461D-96C5-151505A2DC30}"/>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724" name="直線コネクタ 723">
          <a:extLst>
            <a:ext uri="{FF2B5EF4-FFF2-40B4-BE49-F238E27FC236}">
              <a16:creationId xmlns:a16="http://schemas.microsoft.com/office/drawing/2014/main" id="{05290237-5DB1-47E0-91C3-9ADE7D9822CA}"/>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725" name="【庁舎】&#10;一人当たり面積平均値テキスト">
          <a:extLst>
            <a:ext uri="{FF2B5EF4-FFF2-40B4-BE49-F238E27FC236}">
              <a16:creationId xmlns:a16="http://schemas.microsoft.com/office/drawing/2014/main" id="{62BD437E-167E-4B99-8166-FE6847297D99}"/>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726" name="フローチャート: 判断 725">
          <a:extLst>
            <a:ext uri="{FF2B5EF4-FFF2-40B4-BE49-F238E27FC236}">
              <a16:creationId xmlns:a16="http://schemas.microsoft.com/office/drawing/2014/main" id="{D3E19F70-E73C-44CF-AA01-3F978064CA5C}"/>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727" name="フローチャート: 判断 726">
          <a:extLst>
            <a:ext uri="{FF2B5EF4-FFF2-40B4-BE49-F238E27FC236}">
              <a16:creationId xmlns:a16="http://schemas.microsoft.com/office/drawing/2014/main" id="{655786F8-9F15-4D81-843F-EF8DCD1177AD}"/>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28" name="フローチャート: 判断 727">
          <a:extLst>
            <a:ext uri="{FF2B5EF4-FFF2-40B4-BE49-F238E27FC236}">
              <a16:creationId xmlns:a16="http://schemas.microsoft.com/office/drawing/2014/main" id="{CFA35D75-0996-4957-9D90-3315255597E5}"/>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60779</xdr:rowOff>
    </xdr:from>
    <xdr:to>
      <xdr:col>102</xdr:col>
      <xdr:colOff>165100</xdr:colOff>
      <xdr:row>105</xdr:row>
      <xdr:rowOff>162379</xdr:rowOff>
    </xdr:to>
    <xdr:sp macro="" textlink="">
      <xdr:nvSpPr>
        <xdr:cNvPr id="729" name="フローチャート: 判断 728">
          <a:extLst>
            <a:ext uri="{FF2B5EF4-FFF2-40B4-BE49-F238E27FC236}">
              <a16:creationId xmlns:a16="http://schemas.microsoft.com/office/drawing/2014/main" id="{E3AEE6A5-68C6-46AE-A91C-34F12B380872}"/>
            </a:ext>
          </a:extLst>
        </xdr:cNvPr>
        <xdr:cNvSpPr/>
      </xdr:nvSpPr>
      <xdr:spPr>
        <a:xfrm>
          <a:off x="19494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7438</xdr:rowOff>
    </xdr:from>
    <xdr:to>
      <xdr:col>98</xdr:col>
      <xdr:colOff>38100</xdr:colOff>
      <xdr:row>103</xdr:row>
      <xdr:rowOff>109038</xdr:rowOff>
    </xdr:to>
    <xdr:sp macro="" textlink="">
      <xdr:nvSpPr>
        <xdr:cNvPr id="730" name="フローチャート: 判断 729">
          <a:extLst>
            <a:ext uri="{FF2B5EF4-FFF2-40B4-BE49-F238E27FC236}">
              <a16:creationId xmlns:a16="http://schemas.microsoft.com/office/drawing/2014/main" id="{1D22920D-A800-47EB-BB90-BDE6008204EC}"/>
            </a:ext>
          </a:extLst>
        </xdr:cNvPr>
        <xdr:cNvSpPr/>
      </xdr:nvSpPr>
      <xdr:spPr>
        <a:xfrm>
          <a:off x="18605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11361956-A7F2-447B-B6D3-FBEA0DB0151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A7920A36-2760-4838-9079-8940F5F4D5C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C7216869-78FA-46AD-8D9A-A4FFE577D84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35E95040-4C4A-4AA5-99A9-9144FAC6183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63878ED4-88AB-4977-ADC1-9CEFED59948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27577</xdr:rowOff>
    </xdr:from>
    <xdr:to>
      <xdr:col>116</xdr:col>
      <xdr:colOff>114300</xdr:colOff>
      <xdr:row>102</xdr:row>
      <xdr:rowOff>129177</xdr:rowOff>
    </xdr:to>
    <xdr:sp macro="" textlink="">
      <xdr:nvSpPr>
        <xdr:cNvPr id="736" name="楕円 735">
          <a:extLst>
            <a:ext uri="{FF2B5EF4-FFF2-40B4-BE49-F238E27FC236}">
              <a16:creationId xmlns:a16="http://schemas.microsoft.com/office/drawing/2014/main" id="{BCE3AE6E-053D-4FE9-A2F2-83BAD66019C4}"/>
            </a:ext>
          </a:extLst>
        </xdr:cNvPr>
        <xdr:cNvSpPr/>
      </xdr:nvSpPr>
      <xdr:spPr>
        <a:xfrm>
          <a:off x="22110700" y="1751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50454</xdr:rowOff>
    </xdr:from>
    <xdr:ext cx="469744" cy="259045"/>
    <xdr:sp macro="" textlink="">
      <xdr:nvSpPr>
        <xdr:cNvPr id="737" name="【庁舎】&#10;一人当たり面積該当値テキスト">
          <a:extLst>
            <a:ext uri="{FF2B5EF4-FFF2-40B4-BE49-F238E27FC236}">
              <a16:creationId xmlns:a16="http://schemas.microsoft.com/office/drawing/2014/main" id="{F76C3C21-626D-4480-B6DB-5343BEE751AC}"/>
            </a:ext>
          </a:extLst>
        </xdr:cNvPr>
        <xdr:cNvSpPr txBox="1"/>
      </xdr:nvSpPr>
      <xdr:spPr>
        <a:xfrm>
          <a:off x="22199600" y="1736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43906</xdr:rowOff>
    </xdr:from>
    <xdr:to>
      <xdr:col>112</xdr:col>
      <xdr:colOff>38100</xdr:colOff>
      <xdr:row>102</xdr:row>
      <xdr:rowOff>145506</xdr:rowOff>
    </xdr:to>
    <xdr:sp macro="" textlink="">
      <xdr:nvSpPr>
        <xdr:cNvPr id="738" name="楕円 737">
          <a:extLst>
            <a:ext uri="{FF2B5EF4-FFF2-40B4-BE49-F238E27FC236}">
              <a16:creationId xmlns:a16="http://schemas.microsoft.com/office/drawing/2014/main" id="{0BD8AA88-7DFB-42F0-9A17-DC4F14A43162}"/>
            </a:ext>
          </a:extLst>
        </xdr:cNvPr>
        <xdr:cNvSpPr/>
      </xdr:nvSpPr>
      <xdr:spPr>
        <a:xfrm>
          <a:off x="21272500" y="1753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78377</xdr:rowOff>
    </xdr:from>
    <xdr:to>
      <xdr:col>116</xdr:col>
      <xdr:colOff>63500</xdr:colOff>
      <xdr:row>102</xdr:row>
      <xdr:rowOff>94706</xdr:rowOff>
    </xdr:to>
    <xdr:cxnSp macro="">
      <xdr:nvCxnSpPr>
        <xdr:cNvPr id="739" name="直線コネクタ 738">
          <a:extLst>
            <a:ext uri="{FF2B5EF4-FFF2-40B4-BE49-F238E27FC236}">
              <a16:creationId xmlns:a16="http://schemas.microsoft.com/office/drawing/2014/main" id="{8B193246-DDBD-4EB0-8BD5-954CF970E291}"/>
            </a:ext>
          </a:extLst>
        </xdr:cNvPr>
        <xdr:cNvCxnSpPr/>
      </xdr:nvCxnSpPr>
      <xdr:spPr>
        <a:xfrm flipV="1">
          <a:off x="21323300" y="1756627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51526</xdr:rowOff>
    </xdr:from>
    <xdr:to>
      <xdr:col>107</xdr:col>
      <xdr:colOff>101600</xdr:colOff>
      <xdr:row>102</xdr:row>
      <xdr:rowOff>153126</xdr:rowOff>
    </xdr:to>
    <xdr:sp macro="" textlink="">
      <xdr:nvSpPr>
        <xdr:cNvPr id="740" name="楕円 739">
          <a:extLst>
            <a:ext uri="{FF2B5EF4-FFF2-40B4-BE49-F238E27FC236}">
              <a16:creationId xmlns:a16="http://schemas.microsoft.com/office/drawing/2014/main" id="{A69280B1-AF31-4DE8-893F-703790C0DC6C}"/>
            </a:ext>
          </a:extLst>
        </xdr:cNvPr>
        <xdr:cNvSpPr/>
      </xdr:nvSpPr>
      <xdr:spPr>
        <a:xfrm>
          <a:off x="203835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94706</xdr:rowOff>
    </xdr:from>
    <xdr:to>
      <xdr:col>111</xdr:col>
      <xdr:colOff>177800</xdr:colOff>
      <xdr:row>102</xdr:row>
      <xdr:rowOff>102326</xdr:rowOff>
    </xdr:to>
    <xdr:cxnSp macro="">
      <xdr:nvCxnSpPr>
        <xdr:cNvPr id="741" name="直線コネクタ 740">
          <a:extLst>
            <a:ext uri="{FF2B5EF4-FFF2-40B4-BE49-F238E27FC236}">
              <a16:creationId xmlns:a16="http://schemas.microsoft.com/office/drawing/2014/main" id="{60C90427-645B-4F9F-B459-E607FB37764E}"/>
            </a:ext>
          </a:extLst>
        </xdr:cNvPr>
        <xdr:cNvCxnSpPr/>
      </xdr:nvCxnSpPr>
      <xdr:spPr>
        <a:xfrm flipV="1">
          <a:off x="20434300" y="1758260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51526</xdr:rowOff>
    </xdr:from>
    <xdr:to>
      <xdr:col>102</xdr:col>
      <xdr:colOff>165100</xdr:colOff>
      <xdr:row>102</xdr:row>
      <xdr:rowOff>153126</xdr:rowOff>
    </xdr:to>
    <xdr:sp macro="" textlink="">
      <xdr:nvSpPr>
        <xdr:cNvPr id="742" name="楕円 741">
          <a:extLst>
            <a:ext uri="{FF2B5EF4-FFF2-40B4-BE49-F238E27FC236}">
              <a16:creationId xmlns:a16="http://schemas.microsoft.com/office/drawing/2014/main" id="{133D4C9C-307A-44C1-8718-7EB56235E383}"/>
            </a:ext>
          </a:extLst>
        </xdr:cNvPr>
        <xdr:cNvSpPr/>
      </xdr:nvSpPr>
      <xdr:spPr>
        <a:xfrm>
          <a:off x="194945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102326</xdr:rowOff>
    </xdr:from>
    <xdr:to>
      <xdr:col>107</xdr:col>
      <xdr:colOff>50800</xdr:colOff>
      <xdr:row>102</xdr:row>
      <xdr:rowOff>102326</xdr:rowOff>
    </xdr:to>
    <xdr:cxnSp macro="">
      <xdr:nvCxnSpPr>
        <xdr:cNvPr id="743" name="直線コネクタ 742">
          <a:extLst>
            <a:ext uri="{FF2B5EF4-FFF2-40B4-BE49-F238E27FC236}">
              <a16:creationId xmlns:a16="http://schemas.microsoft.com/office/drawing/2014/main" id="{1336756F-9339-4036-BCAC-83C12896C423}"/>
            </a:ext>
          </a:extLst>
        </xdr:cNvPr>
        <xdr:cNvCxnSpPr/>
      </xdr:nvCxnSpPr>
      <xdr:spPr>
        <a:xfrm>
          <a:off x="19545300" y="17590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73298</xdr:rowOff>
    </xdr:from>
    <xdr:to>
      <xdr:col>98</xdr:col>
      <xdr:colOff>38100</xdr:colOff>
      <xdr:row>103</xdr:row>
      <xdr:rowOff>3448</xdr:rowOff>
    </xdr:to>
    <xdr:sp macro="" textlink="">
      <xdr:nvSpPr>
        <xdr:cNvPr id="744" name="楕円 743">
          <a:extLst>
            <a:ext uri="{FF2B5EF4-FFF2-40B4-BE49-F238E27FC236}">
              <a16:creationId xmlns:a16="http://schemas.microsoft.com/office/drawing/2014/main" id="{CAD66665-B5F8-498D-89A6-2FC3B8E6A5EA}"/>
            </a:ext>
          </a:extLst>
        </xdr:cNvPr>
        <xdr:cNvSpPr/>
      </xdr:nvSpPr>
      <xdr:spPr>
        <a:xfrm>
          <a:off x="18605500" y="1756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102326</xdr:rowOff>
    </xdr:from>
    <xdr:to>
      <xdr:col>102</xdr:col>
      <xdr:colOff>114300</xdr:colOff>
      <xdr:row>102</xdr:row>
      <xdr:rowOff>124098</xdr:rowOff>
    </xdr:to>
    <xdr:cxnSp macro="">
      <xdr:nvCxnSpPr>
        <xdr:cNvPr id="745" name="直線コネクタ 744">
          <a:extLst>
            <a:ext uri="{FF2B5EF4-FFF2-40B4-BE49-F238E27FC236}">
              <a16:creationId xmlns:a16="http://schemas.microsoft.com/office/drawing/2014/main" id="{D9D26F83-AE00-47B4-85B8-E35BE9F0C99F}"/>
            </a:ext>
          </a:extLst>
        </xdr:cNvPr>
        <xdr:cNvCxnSpPr/>
      </xdr:nvCxnSpPr>
      <xdr:spPr>
        <a:xfrm flipV="1">
          <a:off x="18656300" y="17590226"/>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746" name="n_1aveValue【庁舎】&#10;一人当たり面積">
          <a:extLst>
            <a:ext uri="{FF2B5EF4-FFF2-40B4-BE49-F238E27FC236}">
              <a16:creationId xmlns:a16="http://schemas.microsoft.com/office/drawing/2014/main" id="{2DF6391E-C3E1-4479-8A81-E95CBE2FC182}"/>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747" name="n_2aveValue【庁舎】&#10;一人当たり面積">
          <a:extLst>
            <a:ext uri="{FF2B5EF4-FFF2-40B4-BE49-F238E27FC236}">
              <a16:creationId xmlns:a16="http://schemas.microsoft.com/office/drawing/2014/main" id="{EEA90B91-F262-4D0C-ABA7-6A8CBDB55D47}"/>
            </a:ext>
          </a:extLst>
        </xdr:cNvPr>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153506</xdr:rowOff>
    </xdr:from>
    <xdr:ext cx="469744" cy="259045"/>
    <xdr:sp macro="" textlink="">
      <xdr:nvSpPr>
        <xdr:cNvPr id="748" name="n_3aveValue【庁舎】&#10;一人当たり面積">
          <a:extLst>
            <a:ext uri="{FF2B5EF4-FFF2-40B4-BE49-F238E27FC236}">
              <a16:creationId xmlns:a16="http://schemas.microsoft.com/office/drawing/2014/main" id="{82A18F42-5E53-4353-915C-6774D194571D}"/>
            </a:ext>
          </a:extLst>
        </xdr:cNvPr>
        <xdr:cNvSpPr txBox="1"/>
      </xdr:nvSpPr>
      <xdr:spPr>
        <a:xfrm>
          <a:off x="19310427"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100165</xdr:rowOff>
    </xdr:from>
    <xdr:ext cx="469744" cy="259045"/>
    <xdr:sp macro="" textlink="">
      <xdr:nvSpPr>
        <xdr:cNvPr id="749" name="n_4aveValue【庁舎】&#10;一人当たり面積">
          <a:extLst>
            <a:ext uri="{FF2B5EF4-FFF2-40B4-BE49-F238E27FC236}">
              <a16:creationId xmlns:a16="http://schemas.microsoft.com/office/drawing/2014/main" id="{B2A4E70A-B64C-4D0F-90D3-749C2AACD438}"/>
            </a:ext>
          </a:extLst>
        </xdr:cNvPr>
        <xdr:cNvSpPr txBox="1"/>
      </xdr:nvSpPr>
      <xdr:spPr>
        <a:xfrm>
          <a:off x="18421427" y="177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162033</xdr:rowOff>
    </xdr:from>
    <xdr:ext cx="469744" cy="259045"/>
    <xdr:sp macro="" textlink="">
      <xdr:nvSpPr>
        <xdr:cNvPr id="750" name="n_1mainValue【庁舎】&#10;一人当たり面積">
          <a:extLst>
            <a:ext uri="{FF2B5EF4-FFF2-40B4-BE49-F238E27FC236}">
              <a16:creationId xmlns:a16="http://schemas.microsoft.com/office/drawing/2014/main" id="{6BF64DD4-F091-4949-9536-6D42041DF4A3}"/>
            </a:ext>
          </a:extLst>
        </xdr:cNvPr>
        <xdr:cNvSpPr txBox="1"/>
      </xdr:nvSpPr>
      <xdr:spPr>
        <a:xfrm>
          <a:off x="21075727" y="1730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169653</xdr:rowOff>
    </xdr:from>
    <xdr:ext cx="469744" cy="259045"/>
    <xdr:sp macro="" textlink="">
      <xdr:nvSpPr>
        <xdr:cNvPr id="751" name="n_2mainValue【庁舎】&#10;一人当たり面積">
          <a:extLst>
            <a:ext uri="{FF2B5EF4-FFF2-40B4-BE49-F238E27FC236}">
              <a16:creationId xmlns:a16="http://schemas.microsoft.com/office/drawing/2014/main" id="{1EA52456-1779-4906-8E90-3B38ED15FBB8}"/>
            </a:ext>
          </a:extLst>
        </xdr:cNvPr>
        <xdr:cNvSpPr txBox="1"/>
      </xdr:nvSpPr>
      <xdr:spPr>
        <a:xfrm>
          <a:off x="20199427" y="1731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169653</xdr:rowOff>
    </xdr:from>
    <xdr:ext cx="469744" cy="259045"/>
    <xdr:sp macro="" textlink="">
      <xdr:nvSpPr>
        <xdr:cNvPr id="752" name="n_3mainValue【庁舎】&#10;一人当たり面積">
          <a:extLst>
            <a:ext uri="{FF2B5EF4-FFF2-40B4-BE49-F238E27FC236}">
              <a16:creationId xmlns:a16="http://schemas.microsoft.com/office/drawing/2014/main" id="{27D21CFA-C7BA-44B5-995F-36D756BF7B54}"/>
            </a:ext>
          </a:extLst>
        </xdr:cNvPr>
        <xdr:cNvSpPr txBox="1"/>
      </xdr:nvSpPr>
      <xdr:spPr>
        <a:xfrm>
          <a:off x="19310427" y="1731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19975</xdr:rowOff>
    </xdr:from>
    <xdr:ext cx="469744" cy="259045"/>
    <xdr:sp macro="" textlink="">
      <xdr:nvSpPr>
        <xdr:cNvPr id="753" name="n_4mainValue【庁舎】&#10;一人当たり面積">
          <a:extLst>
            <a:ext uri="{FF2B5EF4-FFF2-40B4-BE49-F238E27FC236}">
              <a16:creationId xmlns:a16="http://schemas.microsoft.com/office/drawing/2014/main" id="{4C54D356-DA2F-4E71-900C-68AE7B723965}"/>
            </a:ext>
          </a:extLst>
        </xdr:cNvPr>
        <xdr:cNvSpPr txBox="1"/>
      </xdr:nvSpPr>
      <xdr:spPr>
        <a:xfrm>
          <a:off x="18421427" y="173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53D88C41-5697-44CF-8FD3-CA10B3F33F5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C92E495A-870F-4BF9-AD47-9915A2B0842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E8C7A462-EC81-422C-9235-05A4EC11D10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入力類似団体と比較して、有形固定資産減価償却率（福祉施設）（庁舎）が平均よりも高い傾向にある。これは、福祉施設と庁舎が築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を迎えていることが理由に挙げられる。中でも老人福祉センターは、改修工事等を行いながら継続使用している。また、特別養護老宇人ホーム「花ぶさ苑」を取得したことにより一人当たり面積が増加している。庁舎は日常の重要性だけでなく災害時の災害対策本部設置など重要機能を果たすことから適切な維持管理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また、上記以外の公共施設に関しては、平成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月に策定した「広野町公共施設等総合管理計画」に基づき、長期的な視点をもって、更新・統廃合・長寿命化などを計画的に行っていく。加えて、令和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月策定の「広野町公共施設個別管理計画」に基づき長期的な視点をもって、更新・統廃合・長寿命化などを計画的に行っていく。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4,608
4,552
58.69
5,977,811
5,276,375
589,369
3,913,307
1,195,324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広野</a:t>
          </a:r>
          <a:r>
            <a:rPr kumimoji="1" lang="en-US" altLang="ja-JP" sz="1300">
              <a:latin typeface="ＭＳ Ｐゴシック" panose="020B0600070205080204" pitchFamily="50" charset="-128"/>
              <a:ea typeface="ＭＳ Ｐゴシック" panose="020B0600070205080204" pitchFamily="50" charset="-128"/>
            </a:rPr>
            <a:t>IGCC</a:t>
          </a:r>
          <a:r>
            <a:rPr kumimoji="1" lang="ja-JP" altLang="en-US" sz="1300">
              <a:latin typeface="ＭＳ Ｐゴシック" panose="020B0600070205080204" pitchFamily="50" charset="-128"/>
              <a:ea typeface="ＭＳ Ｐゴシック" panose="020B0600070205080204" pitchFamily="50" charset="-128"/>
            </a:rPr>
            <a:t>火力発電所をはじめとする固定資産税の償却資産分が</a:t>
          </a:r>
          <a:r>
            <a:rPr kumimoji="1" lang="en-US" altLang="ja-JP" sz="1300">
              <a:latin typeface="ＭＳ Ｐゴシック" panose="020B0600070205080204" pitchFamily="50" charset="-128"/>
              <a:ea typeface="ＭＳ Ｐゴシック" panose="020B0600070205080204" pitchFamily="50" charset="-128"/>
            </a:rPr>
            <a:t>3.43</a:t>
          </a:r>
          <a:r>
            <a:rPr kumimoji="1" lang="ja-JP" altLang="en-US" sz="1300">
              <a:latin typeface="ＭＳ Ｐゴシック" panose="020B0600070205080204" pitchFamily="50" charset="-128"/>
              <a:ea typeface="ＭＳ Ｐゴシック" panose="020B0600070205080204" pitchFamily="50" charset="-128"/>
            </a:rPr>
            <a:t>％減少したことにより、基準財政収入額が前年比</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％減少したため、財政力指数は単年度で</a:t>
          </a:r>
          <a:r>
            <a:rPr kumimoji="1" lang="en-US" altLang="ja-JP" sz="1300">
              <a:latin typeface="ＭＳ Ｐゴシック" panose="020B0600070205080204" pitchFamily="50" charset="-128"/>
              <a:ea typeface="ＭＳ Ｐゴシック" panose="020B0600070205080204" pitchFamily="50" charset="-128"/>
            </a:rPr>
            <a:t>015</a:t>
          </a:r>
          <a:r>
            <a:rPr kumimoji="1" lang="ja-JP" altLang="en-US" sz="1300">
              <a:latin typeface="ＭＳ Ｐゴシック" panose="020B0600070205080204" pitchFamily="50" charset="-128"/>
              <a:ea typeface="ＭＳ Ｐゴシック" panose="020B0600070205080204" pitchFamily="50" charset="-128"/>
            </a:rPr>
            <a:t>ポイント減少したものの、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ヵ年平均では</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ポイント上昇した。大規模償却資産については、今後、逓減が予想されるため、町勢振興計画の後期基本計画に沿った施策を重点的に執行しつつ、行政の効率化に努めることにより財政の健全化を図る。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134862</xdr:rowOff>
    </xdr:from>
    <xdr:to>
      <xdr:col>23</xdr:col>
      <xdr:colOff>133350</xdr:colOff>
      <xdr:row>37</xdr:row>
      <xdr:rowOff>101298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307062"/>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101298</xdr:rowOff>
    </xdr:from>
    <xdr:to>
      <xdr:col>19</xdr:col>
      <xdr:colOff>133350</xdr:colOff>
      <xdr:row>38</xdr:row>
      <xdr:rowOff>90715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644494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147260</xdr:rowOff>
    </xdr:from>
    <xdr:to>
      <xdr:col>15</xdr:col>
      <xdr:colOff>82550</xdr:colOff>
      <xdr:row>38</xdr:row>
      <xdr:rowOff>90715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490910"/>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78317</xdr:rowOff>
    </xdr:from>
    <xdr:to>
      <xdr:col>11</xdr:col>
      <xdr:colOff>31750</xdr:colOff>
      <xdr:row>37</xdr:row>
      <xdr:rowOff>147260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42196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38903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84062</xdr:rowOff>
    </xdr:from>
    <xdr:to>
      <xdr:col>23</xdr:col>
      <xdr:colOff>184150</xdr:colOff>
      <xdr:row>37</xdr:row>
      <xdr:rowOff>14212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25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5339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17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50498</xdr:rowOff>
    </xdr:from>
    <xdr:to>
      <xdr:col>19</xdr:col>
      <xdr:colOff>184150</xdr:colOff>
      <xdr:row>37</xdr:row>
      <xdr:rowOff>152098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39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162275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16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39915</xdr:rowOff>
    </xdr:from>
    <xdr:to>
      <xdr:col>15</xdr:col>
      <xdr:colOff>133350</xdr:colOff>
      <xdr:row>38</xdr:row>
      <xdr:rowOff>141515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151691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96460</xdr:rowOff>
    </xdr:from>
    <xdr:to>
      <xdr:col>11</xdr:col>
      <xdr:colOff>82550</xdr:colOff>
      <xdr:row>38</xdr:row>
      <xdr:rowOff>26609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36787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27517</xdr:rowOff>
    </xdr:from>
    <xdr:to>
      <xdr:col>7</xdr:col>
      <xdr:colOff>31750</xdr:colOff>
      <xdr:row>37</xdr:row>
      <xdr:rowOff>129117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139294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広野</a:t>
          </a:r>
          <a:r>
            <a:rPr kumimoji="1" lang="en-US" altLang="ja-JP" sz="1300">
              <a:latin typeface="ＭＳ Ｐゴシック" panose="020B0600070205080204" pitchFamily="50" charset="-128"/>
              <a:ea typeface="ＭＳ Ｐゴシック" panose="020B0600070205080204" pitchFamily="50" charset="-128"/>
            </a:rPr>
            <a:t>IGCC</a:t>
          </a:r>
          <a:r>
            <a:rPr kumimoji="1" lang="ja-JP" altLang="en-US" sz="1300">
              <a:latin typeface="ＭＳ Ｐゴシック" panose="020B0600070205080204" pitchFamily="50" charset="-128"/>
              <a:ea typeface="ＭＳ Ｐゴシック" panose="020B0600070205080204" pitchFamily="50" charset="-128"/>
            </a:rPr>
            <a:t>火力発電所をはじめとする固定資産税の減収により経常一般財源が前年比</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％減少したことに加え、経常一般財源を充当した経常経費が</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％増加したことにより、経常収支比率が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上昇した。今後、固定資産税は毎年大きく減少することが予想され、比率は増加していくことが見込まれるが、すべての事務事業の優先度を厳しく点検し、優先度の低い事業については、計画的に廃止・縮小を進め、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143616</xdr:rowOff>
    </xdr:from>
    <xdr:to>
      <xdr:col>23</xdr:col>
      <xdr:colOff>133350</xdr:colOff>
      <xdr:row>58</xdr:row>
      <xdr:rowOff>32491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991626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143616</xdr:rowOff>
    </xdr:from>
    <xdr:to>
      <xdr:col>19</xdr:col>
      <xdr:colOff>133350</xdr:colOff>
      <xdr:row>61</xdr:row>
      <xdr:rowOff>135467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9916266"/>
          <a:ext cx="889000" cy="67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123931</xdr:rowOff>
    </xdr:from>
    <xdr:to>
      <xdr:col>15</xdr:col>
      <xdr:colOff>82550</xdr:colOff>
      <xdr:row>61</xdr:row>
      <xdr:rowOff>135467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10931"/>
          <a:ext cx="889000" cy="18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123931</xdr:rowOff>
    </xdr:from>
    <xdr:to>
      <xdr:col>11</xdr:col>
      <xdr:colOff>31750</xdr:colOff>
      <xdr:row>60</xdr:row>
      <xdr:rowOff>162137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10931"/>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88688</xdr:rowOff>
    </xdr:from>
    <xdr:to>
      <xdr:col>11</xdr:col>
      <xdr:colOff>82550</xdr:colOff>
      <xdr:row>62</xdr:row>
      <xdr:rowOff>18838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5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3615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106697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153141</xdr:rowOff>
    </xdr:from>
    <xdr:to>
      <xdr:col>23</xdr:col>
      <xdr:colOff>184150</xdr:colOff>
      <xdr:row>58</xdr:row>
      <xdr:rowOff>83291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992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74418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984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92816</xdr:rowOff>
    </xdr:from>
    <xdr:to>
      <xdr:col>19</xdr:col>
      <xdr:colOff>184150</xdr:colOff>
      <xdr:row>58</xdr:row>
      <xdr:rowOff>22966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986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33143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9634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84667</xdr:rowOff>
    </xdr:from>
    <xdr:to>
      <xdr:col>15</xdr:col>
      <xdr:colOff>133350</xdr:colOff>
      <xdr:row>62</xdr:row>
      <xdr:rowOff>14817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171044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73131</xdr:rowOff>
    </xdr:from>
    <xdr:to>
      <xdr:col>11</xdr:col>
      <xdr:colOff>82550</xdr:colOff>
      <xdr:row>61</xdr:row>
      <xdr:rowOff>3281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13458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111337</xdr:rowOff>
    </xdr:from>
    <xdr:to>
      <xdr:col>7</xdr:col>
      <xdr:colOff>31750</xdr:colOff>
      <xdr:row>61</xdr:row>
      <xdr:rowOff>41487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51664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[501,035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人件費、物件費、維持補修費の決算額が</a:t>
          </a:r>
          <a:r>
            <a:rPr kumimoji="1" lang="en-US" altLang="ja-JP" sz="1300">
              <a:latin typeface="ＭＳ Ｐゴシック" panose="020B0600070205080204" pitchFamily="50" charset="-128"/>
              <a:ea typeface="ＭＳ Ｐゴシック" panose="020B0600070205080204" pitchFamily="50" charset="-128"/>
            </a:rPr>
            <a:t>114,000</a:t>
          </a:r>
          <a:r>
            <a:rPr kumimoji="1" lang="ja-JP" altLang="en-US" sz="1300">
              <a:latin typeface="ＭＳ Ｐゴシック" panose="020B0600070205080204" pitchFamily="50" charset="-128"/>
              <a:ea typeface="ＭＳ Ｐゴシック" panose="020B0600070205080204" pitchFamily="50" charset="-128"/>
            </a:rPr>
            <a:t>千円増加したことにより、前年度比</a:t>
          </a:r>
          <a:r>
            <a:rPr kumimoji="1" lang="en-US" altLang="ja-JP" sz="1300">
              <a:latin typeface="ＭＳ Ｐゴシック" panose="020B0600070205080204" pitchFamily="50" charset="-128"/>
              <a:ea typeface="ＭＳ Ｐゴシック" panose="020B0600070205080204" pitchFamily="50" charset="-128"/>
            </a:rPr>
            <a:t>29,037</a:t>
          </a:r>
          <a:r>
            <a:rPr kumimoji="1" lang="ja-JP" altLang="en-US" sz="1300">
              <a:latin typeface="ＭＳ Ｐゴシック" panose="020B0600070205080204" pitchFamily="50" charset="-128"/>
              <a:ea typeface="ＭＳ Ｐゴシック" panose="020B0600070205080204" pitchFamily="50" charset="-128"/>
            </a:rPr>
            <a:t>千円増加した。また、令和２年国勢調査により類型が異動したが、類似団体の中では、人口が少ないため類似団体の平均金額を大きく上回る結果となった。これは原発事故に伴う環境放射線モニタリング事業等の復興事業が継続していることが要因となっている。今後は、新たな復興・創生期間における事業の選別化・行政コストの削減を図り、財政健全化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121410</xdr:rowOff>
    </xdr:from>
    <xdr:to>
      <xdr:col>23</xdr:col>
      <xdr:colOff>133350</xdr:colOff>
      <xdr:row>82</xdr:row>
      <xdr:rowOff>144766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80310"/>
          <a:ext cx="838200" cy="2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122758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38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121410</xdr:rowOff>
    </xdr:from>
    <xdr:to>
      <xdr:col>19</xdr:col>
      <xdr:colOff>133350</xdr:colOff>
      <xdr:row>82</xdr:row>
      <xdr:rowOff>137533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80310"/>
          <a:ext cx="889000" cy="1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39240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55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75729</xdr:rowOff>
    </xdr:from>
    <xdr:to>
      <xdr:col>15</xdr:col>
      <xdr:colOff>82550</xdr:colOff>
      <xdr:row>82</xdr:row>
      <xdr:rowOff>137533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34629"/>
          <a:ext cx="889000" cy="6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61905</xdr:rowOff>
    </xdr:from>
    <xdr:to>
      <xdr:col>11</xdr:col>
      <xdr:colOff>31750</xdr:colOff>
      <xdr:row>82</xdr:row>
      <xdr:rowOff>75729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20805"/>
          <a:ext cx="889000" cy="1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74961</xdr:rowOff>
    </xdr:from>
    <xdr:to>
      <xdr:col>11</xdr:col>
      <xdr:colOff>82550</xdr:colOff>
      <xdr:row>82</xdr:row>
      <xdr:rowOff>5111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6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15288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3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93081</xdr:rowOff>
    </xdr:from>
    <xdr:to>
      <xdr:col>7</xdr:col>
      <xdr:colOff>31750</xdr:colOff>
      <xdr:row>83</xdr:row>
      <xdr:rowOff>23231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5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8008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38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93966</xdr:rowOff>
    </xdr:from>
    <xdr:to>
      <xdr:col>23</xdr:col>
      <xdr:colOff>184150</xdr:colOff>
      <xdr:row>83</xdr:row>
      <xdr:rowOff>24116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5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66043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2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70610</xdr:rowOff>
    </xdr:from>
    <xdr:to>
      <xdr:col>19</xdr:col>
      <xdr:colOff>184150</xdr:colOff>
      <xdr:row>83</xdr:row>
      <xdr:rowOff>760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2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156987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86733</xdr:rowOff>
    </xdr:from>
    <xdr:to>
      <xdr:col>15</xdr:col>
      <xdr:colOff>133350</xdr:colOff>
      <xdr:row>83</xdr:row>
      <xdr:rowOff>16883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4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3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24929</xdr:rowOff>
    </xdr:from>
    <xdr:to>
      <xdr:col>11</xdr:col>
      <xdr:colOff>82550</xdr:colOff>
      <xdr:row>82</xdr:row>
      <xdr:rowOff>126529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8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111306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7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11105</xdr:rowOff>
    </xdr:from>
    <xdr:to>
      <xdr:col>7</xdr:col>
      <xdr:colOff>31750</xdr:colOff>
      <xdr:row>82</xdr:row>
      <xdr:rowOff>112705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122882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38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福島県人事委員会勧告に基づき給与改正を実施しているが、技術職の任期付職員の採用等により本年度のラスパイレス指数は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98.7</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ラスパイレス指数が類似団体の平均を上回る要因の一つには、東日本大震災及び原子力災害からの復興・創生期間における事業等の対応が、人員不足の状況下で必要となるため、昇給停止等を実施していないことがあげ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168628</xdr:rowOff>
    </xdr:from>
    <xdr:to>
      <xdr:col>81</xdr:col>
      <xdr:colOff>44450</xdr:colOff>
      <xdr:row>87</xdr:row>
      <xdr:rowOff>50800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1332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168628</xdr:rowOff>
    </xdr:from>
    <xdr:to>
      <xdr:col>77</xdr:col>
      <xdr:colOff>44450</xdr:colOff>
      <xdr:row>88</xdr:row>
      <xdr:rowOff>40216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13328"/>
          <a:ext cx="889000" cy="2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64205</xdr:rowOff>
    </xdr:from>
    <xdr:to>
      <xdr:col>72</xdr:col>
      <xdr:colOff>203200</xdr:colOff>
      <xdr:row>88</xdr:row>
      <xdr:rowOff>40216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80355"/>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64205</xdr:rowOff>
    </xdr:from>
    <xdr:to>
      <xdr:col>68</xdr:col>
      <xdr:colOff>152400</xdr:colOff>
      <xdr:row>87</xdr:row>
      <xdr:rowOff>104422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803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15522</xdr:rowOff>
    </xdr:from>
    <xdr:to>
      <xdr:col>68</xdr:col>
      <xdr:colOff>203200</xdr:colOff>
      <xdr:row>83</xdr:row>
      <xdr:rowOff>117122</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24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127299</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15522</xdr:rowOff>
    </xdr:from>
    <xdr:to>
      <xdr:col>64</xdr:col>
      <xdr:colOff>152400</xdr:colOff>
      <xdr:row>83</xdr:row>
      <xdr:rowOff>117122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24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127299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117828</xdr:rowOff>
    </xdr:from>
    <xdr:to>
      <xdr:col>77</xdr:col>
      <xdr:colOff>95250</xdr:colOff>
      <xdr:row>87</xdr:row>
      <xdr:rowOff>47978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32755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4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xdr:rowOff>
    </xdr:from>
    <xdr:to>
      <xdr:col>68</xdr:col>
      <xdr:colOff>203200</xdr:colOff>
      <xdr:row>87</xdr:row>
      <xdr:rowOff>115005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99782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本年度は前年度と比較して</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人増加している。要因としては、職員数は同数であるが、人口が</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減少したためである。また、令和２年国勢調査により類型が異動し、類似団体の中では人口が少ないため、類似団体の平均を大きく上回る結果となった。東日本大震災及び原子力災害からの復興・創生期間における事業等に対応するため、定員管理としての職員採用抑制は難しい状況にあるが、任期付職員の採用や再任用制度を活用して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150146</xdr:rowOff>
    </xdr:from>
    <xdr:to>
      <xdr:col>81</xdr:col>
      <xdr:colOff>44450</xdr:colOff>
      <xdr:row>61</xdr:row>
      <xdr:rowOff>151352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08596"/>
          <a:ext cx="8382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112983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2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104902</xdr:rowOff>
    </xdr:from>
    <xdr:to>
      <xdr:col>77</xdr:col>
      <xdr:colOff>44450</xdr:colOff>
      <xdr:row>61</xdr:row>
      <xdr:rowOff>150146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63352"/>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25322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4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104902</xdr:rowOff>
    </xdr:from>
    <xdr:to>
      <xdr:col>72</xdr:col>
      <xdr:colOff>203200</xdr:colOff>
      <xdr:row>61</xdr:row>
      <xdr:rowOff>104902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63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86201</xdr:rowOff>
    </xdr:from>
    <xdr:to>
      <xdr:col>68</xdr:col>
      <xdr:colOff>152400</xdr:colOff>
      <xdr:row>61</xdr:row>
      <xdr:rowOff>104902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44651"/>
          <a:ext cx="889000" cy="1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80772</xdr:rowOff>
    </xdr:from>
    <xdr:to>
      <xdr:col>68</xdr:col>
      <xdr:colOff>203200</xdr:colOff>
      <xdr:row>61</xdr:row>
      <xdr:rowOff>10922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21099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100774</xdr:rowOff>
    </xdr:from>
    <xdr:to>
      <xdr:col>64</xdr:col>
      <xdr:colOff>152400</xdr:colOff>
      <xdr:row>65</xdr:row>
      <xdr:rowOff>30924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107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15701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1159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100552</xdr:rowOff>
    </xdr:from>
    <xdr:to>
      <xdr:col>81</xdr:col>
      <xdr:colOff>95250</xdr:colOff>
      <xdr:row>62</xdr:row>
      <xdr:rowOff>30702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5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72629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3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99346</xdr:rowOff>
    </xdr:from>
    <xdr:to>
      <xdr:col>77</xdr:col>
      <xdr:colOff>95250</xdr:colOff>
      <xdr:row>62</xdr:row>
      <xdr:rowOff>29496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5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14273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44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54102</xdr:rowOff>
    </xdr:from>
    <xdr:to>
      <xdr:col>73</xdr:col>
      <xdr:colOff>44450</xdr:colOff>
      <xdr:row>61</xdr:row>
      <xdr:rowOff>155702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140479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54102</xdr:rowOff>
    </xdr:from>
    <xdr:to>
      <xdr:col>68</xdr:col>
      <xdr:colOff>203200</xdr:colOff>
      <xdr:row>61</xdr:row>
      <xdr:rowOff>155702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140479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35401</xdr:rowOff>
    </xdr:from>
    <xdr:to>
      <xdr:col>64</xdr:col>
      <xdr:colOff>152400</xdr:colOff>
      <xdr:row>61</xdr:row>
      <xdr:rowOff>137001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9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147178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6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標準税収入額等が広野</a:t>
          </a:r>
          <a:r>
            <a:rPr kumimoji="1" lang="en-US" altLang="ja-JP" sz="1300">
              <a:latin typeface="ＭＳ Ｐゴシック" panose="020B0600070205080204" pitchFamily="50" charset="-128"/>
              <a:ea typeface="ＭＳ Ｐゴシック" panose="020B0600070205080204" pitchFamily="50" charset="-128"/>
            </a:rPr>
            <a:t>IGCC</a:t>
          </a:r>
          <a:r>
            <a:rPr kumimoji="1" lang="ja-JP" altLang="en-US" sz="1300">
              <a:latin typeface="ＭＳ Ｐゴシック" panose="020B0600070205080204" pitchFamily="50" charset="-128"/>
              <a:ea typeface="ＭＳ Ｐゴシック" panose="020B0600070205080204" pitchFamily="50" charset="-128"/>
            </a:rPr>
            <a:t>火力発電所をはじめとする固定資産税の償却資産分の減少により、単年度実質公債費比率は前年度と比べ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4.84278</a:t>
          </a:r>
          <a:r>
            <a:rPr kumimoji="1" lang="ja-JP" altLang="en-US" sz="1300">
              <a:latin typeface="ＭＳ Ｐゴシック" panose="020B0600070205080204" pitchFamily="50" charset="-128"/>
              <a:ea typeface="ＭＳ Ｐゴシック" panose="020B0600070205080204" pitchFamily="50" charset="-128"/>
            </a:rPr>
            <a:t>％となった。３ヶ年平均では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ポイント減となっている。今後は広野</a:t>
          </a:r>
          <a:r>
            <a:rPr kumimoji="1" lang="en-US" altLang="ja-JP" sz="1300">
              <a:latin typeface="ＭＳ Ｐゴシック" panose="020B0600070205080204" pitchFamily="50" charset="-128"/>
              <a:ea typeface="ＭＳ Ｐゴシック" panose="020B0600070205080204" pitchFamily="50" charset="-128"/>
            </a:rPr>
            <a:t>IGCC</a:t>
          </a:r>
          <a:r>
            <a:rPr kumimoji="1" lang="ja-JP" altLang="en-US" sz="1300">
              <a:latin typeface="ＭＳ Ｐゴシック" panose="020B0600070205080204" pitchFamily="50" charset="-128"/>
              <a:ea typeface="ＭＳ Ｐゴシック" panose="020B0600070205080204" pitchFamily="50" charset="-128"/>
            </a:rPr>
            <a:t>火力発電所に係る固定資産税が逓減することが見込まれることに伴い、復興関連事業のための地方債の負担が上昇することが予想される。事業の緊急性・必要性を的確に見極め、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141478</xdr:rowOff>
    </xdr:from>
    <xdr:to>
      <xdr:col>81</xdr:col>
      <xdr:colOff>44450</xdr:colOff>
      <xdr:row>41</xdr:row>
      <xdr:rowOff>3810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99947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32766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03326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8636</xdr:rowOff>
    </xdr:from>
    <xdr:to>
      <xdr:col>72</xdr:col>
      <xdr:colOff>203200</xdr:colOff>
      <xdr:row>41</xdr:row>
      <xdr:rowOff>32766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3808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141478</xdr:rowOff>
    </xdr:from>
    <xdr:to>
      <xdr:col>68</xdr:col>
      <xdr:colOff>152400</xdr:colOff>
      <xdr:row>41</xdr:row>
      <xdr:rowOff>8636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99947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88138</xdr:rowOff>
    </xdr:from>
    <xdr:to>
      <xdr:col>68</xdr:col>
      <xdr:colOff>203200</xdr:colOff>
      <xdr:row>42</xdr:row>
      <xdr:rowOff>18288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3065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90678</xdr:rowOff>
    </xdr:from>
    <xdr:to>
      <xdr:col>81</xdr:col>
      <xdr:colOff>95250</xdr:colOff>
      <xdr:row>41</xdr:row>
      <xdr:rowOff>20828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107205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9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153416</xdr:rowOff>
    </xdr:from>
    <xdr:to>
      <xdr:col>73</xdr:col>
      <xdr:colOff>44450</xdr:colOff>
      <xdr:row>41</xdr:row>
      <xdr:rowOff>83566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129286</xdr:rowOff>
    </xdr:from>
    <xdr:to>
      <xdr:col>68</xdr:col>
      <xdr:colOff>203200</xdr:colOff>
      <xdr:row>41</xdr:row>
      <xdr:rowOff>59436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69613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90678</xdr:rowOff>
    </xdr:from>
    <xdr:to>
      <xdr:col>64</xdr:col>
      <xdr:colOff>152400</xdr:colOff>
      <xdr:row>41</xdr:row>
      <xdr:rowOff>20828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31005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1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となる地方債現在が減少したことに加え、分母となる財政調整基金の積立による充当可能基金の増加により、前年度と同様に将来負担額よりも充当可能財源が上回る結果となった。今後は復興・創生期間における事業に伴う基金の取崩しによる比率の上昇が見込まれるため、新規事業の実施について総点検を図り財政健全化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72632</xdr:rowOff>
    </xdr:from>
    <xdr:to>
      <xdr:col>68</xdr:col>
      <xdr:colOff>203200</xdr:colOff>
      <xdr:row>14</xdr:row>
      <xdr:rowOff>2782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12959</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7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4,608
4,552
58.69
5,977,811
5,276,375
589,369
3,913,307
1,195,324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人件費に係る経常収支比率は、指数の分母となる経常的一般財源が</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％減少したが、分子となる経常一般財源充当経費が</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％増加したため、前年度比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増となっている。東日本大震災及び原子力災害からの復興・創生期間における事業等に対応するため、定員管理としての職員採用抑制は難しい状況にあるが、今後は税収が毎年減少することが見込まれるため給与・手当水準の見直し等により比率の増加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35</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95630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37</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95630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37</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037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36</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037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101346</xdr:rowOff>
    </xdr:from>
    <xdr:to>
      <xdr:col>11</xdr:col>
      <xdr:colOff>60325</xdr:colOff>
      <xdr:row>38</xdr:row>
      <xdr:rowOff>31496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55626</xdr:rowOff>
    </xdr:from>
    <xdr:to>
      <xdr:col>6</xdr:col>
      <xdr:colOff>171450</xdr:colOff>
      <xdr:row>37</xdr:row>
      <xdr:rowOff>157226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142003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153924</xdr:rowOff>
    </xdr:from>
    <xdr:to>
      <xdr:col>24</xdr:col>
      <xdr:colOff>76200</xdr:colOff>
      <xdr:row>35</xdr:row>
      <xdr:rowOff>84074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170451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2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80772</xdr:rowOff>
    </xdr:from>
    <xdr:to>
      <xdr:col>11</xdr:col>
      <xdr:colOff>60325</xdr:colOff>
      <xdr:row>37</xdr:row>
      <xdr:rowOff>10922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物件費に係る経常的収支比率については、指数の分母となる経常的一般財源が</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％減少したが、分子となる経常一般財源充当経費が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％増加したことにより前年度比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ポイント増となっている。今後は、震災後に整備した施設の維持管理経費の増加により比率の上昇が見込まれるが、行政経費のコスト削減、事務事業の見直し、選別化により経費の削減を図る。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62230</xdr:rowOff>
    </xdr:from>
    <xdr:to>
      <xdr:col>82</xdr:col>
      <xdr:colOff>107950</xdr:colOff>
      <xdr:row>17</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768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20</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76880"/>
          <a:ext cx="889000" cy="6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20</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2131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18</xdr:row>
      <xdr:rowOff>142240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213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11430</xdr:rowOff>
    </xdr:from>
    <xdr:to>
      <xdr:col>78</xdr:col>
      <xdr:colOff>120650</xdr:colOff>
      <xdr:row>17</xdr:row>
      <xdr:rowOff>113030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114300</xdr:rowOff>
    </xdr:from>
    <xdr:to>
      <xdr:col>74</xdr:col>
      <xdr:colOff>31750</xdr:colOff>
      <xdr:row>21</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29227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91440</xdr:rowOff>
    </xdr:from>
    <xdr:to>
      <xdr:col>65</xdr:col>
      <xdr:colOff>53975</xdr:colOff>
      <xdr:row>19</xdr:row>
      <xdr:rowOff>21590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6367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扶助費に係る経常的収支比率は、指数の分母となる経常的一般財源が</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％減少したが、分子となる経常一般財源充当経費が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％増加したことにより前年度比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ポイント増となっている。</a:t>
          </a:r>
        </a:p>
        <a:p>
          <a:r>
            <a:rPr kumimoji="1" lang="ja-JP" altLang="en-US" sz="1300">
              <a:latin typeface="ＭＳ Ｐゴシック" panose="020B0600070205080204" pitchFamily="50" charset="-128"/>
              <a:ea typeface="ＭＳ Ｐゴシック" panose="020B0600070205080204" pitchFamily="50" charset="-128"/>
            </a:rPr>
            <a:t>東日本大震災及び原子力災害の影響により医療費の個人負担の減免が継続しているために類似団体と比較して低い比率となっているが、今後は上昇が見込まれる。</a:t>
          </a:r>
        </a:p>
        <a:p>
          <a:r>
            <a:rPr kumimoji="1" lang="ja-JP" altLang="en-US" sz="1300">
              <a:latin typeface="ＭＳ Ｐゴシック" panose="020B0600070205080204" pitchFamily="50" charset="-128"/>
              <a:ea typeface="ＭＳ Ｐゴシック" panose="020B0600070205080204" pitchFamily="50" charset="-128"/>
            </a:rPr>
            <a:t>制度見直し等を行い、比率の上昇を抑えるように努める。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09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309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34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56</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3472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0</xdr:rowOff>
    </xdr:from>
    <xdr:to>
      <xdr:col>11</xdr:col>
      <xdr:colOff>60325</xdr:colOff>
      <xdr:row>58</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99077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8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その他に係る経常収支比率については、維持補修費の経常一般財源充当経費は</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減少したことに加え、指数の分母となる経常的一般財源が</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％減少したことにより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国民健康保険、介護保険及び後期高齢者医療保険特別会計への繰出金については、医療費等の増加に伴い比率の上昇が見込まれるため、被保険者に対する健康管理など予防措置の周知・啓蒙を図り繰出金の抑制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140607</xdr:rowOff>
    </xdr:from>
    <xdr:to>
      <xdr:col>82</xdr:col>
      <xdr:colOff>107950</xdr:colOff>
      <xdr:row>56</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5703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23585</xdr:rowOff>
    </xdr:from>
    <xdr:to>
      <xdr:col>78</xdr:col>
      <xdr:colOff>69850</xdr:colOff>
      <xdr:row>60</xdr:row>
      <xdr:rowOff>154215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624785"/>
          <a:ext cx="889000" cy="81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154215</xdr:rowOff>
    </xdr:from>
    <xdr:to>
      <xdr:col>73</xdr:col>
      <xdr:colOff>180975</xdr:colOff>
      <xdr:row>61</xdr:row>
      <xdr:rowOff>91622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104412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61</xdr:row>
      <xdr:rowOff>91622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10299700"/>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2722</xdr:rowOff>
    </xdr:from>
    <xdr:to>
      <xdr:col>65</xdr:col>
      <xdr:colOff>53975</xdr:colOff>
      <xdr:row>55</xdr:row>
      <xdr:rowOff>104322</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114499</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89807</xdr:rowOff>
    </xdr:from>
    <xdr:to>
      <xdr:col>82</xdr:col>
      <xdr:colOff>158750</xdr:colOff>
      <xdr:row>56</xdr:row>
      <xdr:rowOff>19957</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106334</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144235</xdr:rowOff>
    </xdr:from>
    <xdr:to>
      <xdr:col>78</xdr:col>
      <xdr:colOff>120650</xdr:colOff>
      <xdr:row>56</xdr:row>
      <xdr:rowOff>74385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84562</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103415</xdr:rowOff>
    </xdr:from>
    <xdr:to>
      <xdr:col>74</xdr:col>
      <xdr:colOff>31750</xdr:colOff>
      <xdr:row>61</xdr:row>
      <xdr:rowOff>33565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18342</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40822</xdr:rowOff>
    </xdr:from>
    <xdr:to>
      <xdr:col>69</xdr:col>
      <xdr:colOff>142875</xdr:colOff>
      <xdr:row>61</xdr:row>
      <xdr:rowOff>142422</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104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127199</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58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補助費に係る経常収支比率については、指数の分母となる経常的一般財源が</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％減少したが、分子となる経常一般財源充当経費が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％増加したことにより前年度比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ポイント増となっている。今後は、補助金交付に係る明確な基準を設けて、補助金の見直しを図り、比率上昇を抑えるよう努める。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36</xdr:row>
      <xdr:rowOff>26416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14375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37</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143752"/>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37</xdr:row>
      <xdr:rowOff>24130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26262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159004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2626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公債費に係る経常収支比率については、指数の分母となる経常的一般財源が</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％減少したが、既発行債の償還終了等により経常一般財源充当経費が</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％減少したことにより、前年度比で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今後は、老朽化している文教施設等の整備により、経常収支比率の上昇が見込まれるが、事業の重要性を十分に見極めながら慎重に検討し、比率の上昇を極力抑えるように努める。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161290</xdr:rowOff>
    </xdr:from>
    <xdr:to>
      <xdr:col>24</xdr:col>
      <xdr:colOff>25400</xdr:colOff>
      <xdr:row>73</xdr:row>
      <xdr:rowOff>168910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2677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168910</xdr:rowOff>
    </xdr:from>
    <xdr:to>
      <xdr:col>19</xdr:col>
      <xdr:colOff>187325</xdr:colOff>
      <xdr:row>74</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268476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96520</xdr:rowOff>
    </xdr:from>
    <xdr:to>
      <xdr:col>15</xdr:col>
      <xdr:colOff>98425</xdr:colOff>
      <xdr:row>74</xdr:row>
      <xdr:rowOff>107950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27838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96520</xdr:rowOff>
    </xdr:from>
    <xdr:to>
      <xdr:col>11</xdr:col>
      <xdr:colOff>9525</xdr:colOff>
      <xdr:row>74</xdr:row>
      <xdr:rowOff>104140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2783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110490</xdr:rowOff>
    </xdr:from>
    <xdr:to>
      <xdr:col>24</xdr:col>
      <xdr:colOff>76200</xdr:colOff>
      <xdr:row>74</xdr:row>
      <xdr:rowOff>40640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127017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118110</xdr:rowOff>
    </xdr:from>
    <xdr:to>
      <xdr:col>20</xdr:col>
      <xdr:colOff>38100</xdr:colOff>
      <xdr:row>74</xdr:row>
      <xdr:rowOff>48260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58437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40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57150</xdr:rowOff>
    </xdr:from>
    <xdr:to>
      <xdr:col>15</xdr:col>
      <xdr:colOff>149225</xdr:colOff>
      <xdr:row>74</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168927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51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45720</xdr:rowOff>
    </xdr:from>
    <xdr:to>
      <xdr:col>11</xdr:col>
      <xdr:colOff>60325</xdr:colOff>
      <xdr:row>74</xdr:row>
      <xdr:rowOff>147320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157497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53340</xdr:rowOff>
    </xdr:from>
    <xdr:to>
      <xdr:col>6</xdr:col>
      <xdr:colOff>171450</xdr:colOff>
      <xdr:row>74</xdr:row>
      <xdr:rowOff>154940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165117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公債費以外の経常収支比率については、補助費等に係る経常一般財源充当経費の</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増加、人件費に係る経常一般財源充当経費の</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の増加に加え、指数の分母となる経常的一般財源が</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％減少したことで前年度比</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ポイント上昇した。今後は広野</a:t>
          </a:r>
          <a:r>
            <a:rPr kumimoji="1" lang="en-US" altLang="ja-JP" sz="1300">
              <a:latin typeface="ＭＳ Ｐゴシック" panose="020B0600070205080204" pitchFamily="50" charset="-128"/>
              <a:ea typeface="ＭＳ Ｐゴシック" panose="020B0600070205080204" pitchFamily="50" charset="-128"/>
            </a:rPr>
            <a:t>IGCC</a:t>
          </a:r>
          <a:r>
            <a:rPr kumimoji="1" lang="ja-JP" altLang="en-US" sz="1300">
              <a:latin typeface="ＭＳ Ｐゴシック" panose="020B0600070205080204" pitchFamily="50" charset="-128"/>
              <a:ea typeface="ＭＳ Ｐゴシック" panose="020B0600070205080204" pitchFamily="50" charset="-128"/>
            </a:rPr>
            <a:t>火力発電所に係る固定資産税が逓減することが見込まれることに加え、復興・創生事業が進むことによって経常収支比率は悪化することが予想される。事業の選別化・効率化による歳出の削減に努めるとともに確実な税収確保に努め、財政の健全化を図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106045</xdr:rowOff>
    </xdr:from>
    <xdr:to>
      <xdr:col>82</xdr:col>
      <xdr:colOff>107950</xdr:colOff>
      <xdr:row>80</xdr:row>
      <xdr:rowOff>62230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93345"/>
          <a:ext cx="0" cy="98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34307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5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62230</xdr:rowOff>
    </xdr:from>
    <xdr:to>
      <xdr:col>82</xdr:col>
      <xdr:colOff>196850</xdr:colOff>
      <xdr:row>80</xdr:row>
      <xdr:rowOff>62230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78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20972</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3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106045</xdr:rowOff>
    </xdr:from>
    <xdr:to>
      <xdr:col>82</xdr:col>
      <xdr:colOff>196850</xdr:colOff>
      <xdr:row>74</xdr:row>
      <xdr:rowOff>106045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9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45085</xdr:rowOff>
    </xdr:from>
    <xdr:to>
      <xdr:col>82</xdr:col>
      <xdr:colOff>107950</xdr:colOff>
      <xdr:row>74</xdr:row>
      <xdr:rowOff>106045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73238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2557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45085</xdr:rowOff>
    </xdr:from>
    <xdr:to>
      <xdr:col>78</xdr:col>
      <xdr:colOff>69850</xdr:colOff>
      <xdr:row>77</xdr:row>
      <xdr:rowOff>117475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732385"/>
          <a:ext cx="889000" cy="58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0</xdr:rowOff>
    </xdr:from>
    <xdr:to>
      <xdr:col>78</xdr:col>
      <xdr:colOff>120650</xdr:colOff>
      <xdr:row>76</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86377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11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121286</xdr:rowOff>
    </xdr:from>
    <xdr:to>
      <xdr:col>73</xdr:col>
      <xdr:colOff>180975</xdr:colOff>
      <xdr:row>77</xdr:row>
      <xdr:rowOff>117475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51486"/>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62247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121286</xdr:rowOff>
    </xdr:from>
    <xdr:to>
      <xdr:col>69</xdr:col>
      <xdr:colOff>92075</xdr:colOff>
      <xdr:row>76</xdr:row>
      <xdr:rowOff>153670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514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81914</xdr:rowOff>
    </xdr:from>
    <xdr:to>
      <xdr:col>69</xdr:col>
      <xdr:colOff>142875</xdr:colOff>
      <xdr:row>77</xdr:row>
      <xdr:rowOff>12064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1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168291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9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114300</xdr:rowOff>
    </xdr:from>
    <xdr:to>
      <xdr:col>65</xdr:col>
      <xdr:colOff>53975</xdr:colOff>
      <xdr:row>76</xdr:row>
      <xdr:rowOff>44450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7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54627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55245</xdr:rowOff>
    </xdr:from>
    <xdr:to>
      <xdr:col>82</xdr:col>
      <xdr:colOff>158750</xdr:colOff>
      <xdr:row>74</xdr:row>
      <xdr:rowOff>156845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7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135272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65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165735</xdr:rowOff>
    </xdr:from>
    <xdr:to>
      <xdr:col>78</xdr:col>
      <xdr:colOff>120650</xdr:colOff>
      <xdr:row>74</xdr:row>
      <xdr:rowOff>95885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6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106062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45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66675</xdr:rowOff>
    </xdr:from>
    <xdr:to>
      <xdr:col>74</xdr:col>
      <xdr:colOff>31750</xdr:colOff>
      <xdr:row>77</xdr:row>
      <xdr:rowOff>168275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153052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5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70486</xdr:rowOff>
    </xdr:from>
    <xdr:to>
      <xdr:col>69</xdr:col>
      <xdr:colOff>142875</xdr:colOff>
      <xdr:row>77</xdr:row>
      <xdr:rowOff>636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10812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102870</xdr:rowOff>
    </xdr:from>
    <xdr:to>
      <xdr:col>65</xdr:col>
      <xdr:colOff>53975</xdr:colOff>
      <xdr:row>77</xdr:row>
      <xdr:rowOff>33020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17797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166769</xdr:rowOff>
    </xdr:from>
    <xdr:to>
      <xdr:col>29</xdr:col>
      <xdr:colOff>127000</xdr:colOff>
      <xdr:row>16</xdr:row>
      <xdr:rowOff>84945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86144"/>
          <a:ext cx="647700" cy="89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49092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11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78255</xdr:rowOff>
    </xdr:from>
    <xdr:to>
      <xdr:col>26</xdr:col>
      <xdr:colOff>50800</xdr:colOff>
      <xdr:row>16</xdr:row>
      <xdr:rowOff>84945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69080"/>
          <a:ext cx="698500" cy="6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33936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67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78255</xdr:rowOff>
    </xdr:from>
    <xdr:to>
      <xdr:col>22</xdr:col>
      <xdr:colOff>114300</xdr:colOff>
      <xdr:row>17</xdr:row>
      <xdr:rowOff>7366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69080"/>
          <a:ext cx="698500" cy="100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78917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146439</xdr:rowOff>
    </xdr:from>
    <xdr:to>
      <xdr:col>18</xdr:col>
      <xdr:colOff>177800</xdr:colOff>
      <xdr:row>17</xdr:row>
      <xdr:rowOff>7366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37264"/>
          <a:ext cx="698500" cy="32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95669</xdr:rowOff>
    </xdr:from>
    <xdr:to>
      <xdr:col>15</xdr:col>
      <xdr:colOff>101600</xdr:colOff>
      <xdr:row>13</xdr:row>
      <xdr:rowOff>25819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200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35996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196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115969</xdr:rowOff>
    </xdr:from>
    <xdr:to>
      <xdr:col>29</xdr:col>
      <xdr:colOff>177800</xdr:colOff>
      <xdr:row>16</xdr:row>
      <xdr:rowOff>46119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35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132496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8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34145</xdr:rowOff>
    </xdr:from>
    <xdr:to>
      <xdr:col>26</xdr:col>
      <xdr:colOff>101600</xdr:colOff>
      <xdr:row>16</xdr:row>
      <xdr:rowOff>135745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24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145922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9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27455</xdr:rowOff>
    </xdr:from>
    <xdr:to>
      <xdr:col>22</xdr:col>
      <xdr:colOff>165100</xdr:colOff>
      <xdr:row>16</xdr:row>
      <xdr:rowOff>129055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18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139232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8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128016</xdr:rowOff>
    </xdr:from>
    <xdr:to>
      <xdr:col>19</xdr:col>
      <xdr:colOff>38100</xdr:colOff>
      <xdr:row>17</xdr:row>
      <xdr:rowOff>58166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18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68343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87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95639</xdr:rowOff>
    </xdr:from>
    <xdr:to>
      <xdr:col>15</xdr:col>
      <xdr:colOff>101600</xdr:colOff>
      <xdr:row>17</xdr:row>
      <xdr:rowOff>25789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86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10566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7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265654</xdr:rowOff>
    </xdr:from>
    <xdr:to>
      <xdr:col>29</xdr:col>
      <xdr:colOff>127000</xdr:colOff>
      <xdr:row>35</xdr:row>
      <xdr:rowOff>269921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76004"/>
          <a:ext cx="647700" cy="4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250431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6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269921</xdr:rowOff>
    </xdr:from>
    <xdr:to>
      <xdr:col>26</xdr:col>
      <xdr:colOff>50800</xdr:colOff>
      <xdr:row>35</xdr:row>
      <xdr:rowOff>283774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80271"/>
          <a:ext cx="698500" cy="13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320410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3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283774</xdr:rowOff>
    </xdr:from>
    <xdr:to>
      <xdr:col>22</xdr:col>
      <xdr:colOff>114300</xdr:colOff>
      <xdr:row>35</xdr:row>
      <xdr:rowOff>292804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94124"/>
          <a:ext cx="698500" cy="9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292804</xdr:rowOff>
    </xdr:from>
    <xdr:to>
      <xdr:col>18</xdr:col>
      <xdr:colOff>177800</xdr:colOff>
      <xdr:row>35</xdr:row>
      <xdr:rowOff>320487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03154"/>
          <a:ext cx="698500" cy="27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161895</xdr:rowOff>
    </xdr:from>
    <xdr:to>
      <xdr:col>15</xdr:col>
      <xdr:colOff>101600</xdr:colOff>
      <xdr:row>35</xdr:row>
      <xdr:rowOff>263495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72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273672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4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214854</xdr:rowOff>
    </xdr:from>
    <xdr:to>
      <xdr:col>29</xdr:col>
      <xdr:colOff>177800</xdr:colOff>
      <xdr:row>35</xdr:row>
      <xdr:rowOff>316454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25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59931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7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219121</xdr:rowOff>
    </xdr:from>
    <xdr:to>
      <xdr:col>26</xdr:col>
      <xdr:colOff>101600</xdr:colOff>
      <xdr:row>35</xdr:row>
      <xdr:rowOff>320721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29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330898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98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232974</xdr:rowOff>
    </xdr:from>
    <xdr:to>
      <xdr:col>22</xdr:col>
      <xdr:colOff>165100</xdr:colOff>
      <xdr:row>35</xdr:row>
      <xdr:rowOff>334574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43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1851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1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242004</xdr:rowOff>
    </xdr:from>
    <xdr:to>
      <xdr:col>19</xdr:col>
      <xdr:colOff>38100</xdr:colOff>
      <xdr:row>36</xdr:row>
      <xdr:rowOff>704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52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10881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21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269687</xdr:rowOff>
    </xdr:from>
    <xdr:to>
      <xdr:col>15</xdr:col>
      <xdr:colOff>101600</xdr:colOff>
      <xdr:row>36</xdr:row>
      <xdr:rowOff>28387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80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13164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6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4,608
4,552
58.69
5,977,811
5,276,375
589,369
3,913,307
1,195,324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54003</xdr:rowOff>
    </xdr:from>
    <xdr:to>
      <xdr:col>24</xdr:col>
      <xdr:colOff>63500</xdr:colOff>
      <xdr:row>35</xdr:row>
      <xdr:rowOff>152246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54753"/>
          <a:ext cx="838200" cy="9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16651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149018</xdr:rowOff>
    </xdr:from>
    <xdr:to>
      <xdr:col>19</xdr:col>
      <xdr:colOff>177800</xdr:colOff>
      <xdr:row>35</xdr:row>
      <xdr:rowOff>152246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149768"/>
          <a:ext cx="889000" cy="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4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149018</xdr:rowOff>
    </xdr:from>
    <xdr:to>
      <xdr:col>15</xdr:col>
      <xdr:colOff>50800</xdr:colOff>
      <xdr:row>36</xdr:row>
      <xdr:rowOff>45645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49768"/>
          <a:ext cx="889000" cy="6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26655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45645</xdr:rowOff>
    </xdr:from>
    <xdr:to>
      <xdr:col>10</xdr:col>
      <xdr:colOff>114300</xdr:colOff>
      <xdr:row>36</xdr:row>
      <xdr:rowOff>87543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17845"/>
          <a:ext cx="889000" cy="4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127543</xdr:rowOff>
    </xdr:from>
    <xdr:to>
      <xdr:col>10</xdr:col>
      <xdr:colOff>165100</xdr:colOff>
      <xdr:row>37</xdr:row>
      <xdr:rowOff>57693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9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48820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39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36916</xdr:rowOff>
    </xdr:from>
    <xdr:to>
      <xdr:col>6</xdr:col>
      <xdr:colOff>38100</xdr:colOff>
      <xdr:row>32</xdr:row>
      <xdr:rowOff>138516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523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155043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529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3203</xdr:rowOff>
    </xdr:from>
    <xdr:to>
      <xdr:col>24</xdr:col>
      <xdr:colOff>114300</xdr:colOff>
      <xdr:row>35</xdr:row>
      <xdr:rowOff>104803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0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26080</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5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101446</xdr:rowOff>
    </xdr:from>
    <xdr:to>
      <xdr:col>20</xdr:col>
      <xdr:colOff>38100</xdr:colOff>
      <xdr:row>36</xdr:row>
      <xdr:rowOff>31596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48123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87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98218</xdr:rowOff>
    </xdr:from>
    <xdr:to>
      <xdr:col>15</xdr:col>
      <xdr:colOff>101600</xdr:colOff>
      <xdr:row>36</xdr:row>
      <xdr:rowOff>28368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9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44895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87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166295</xdr:rowOff>
    </xdr:from>
    <xdr:to>
      <xdr:col>10</xdr:col>
      <xdr:colOff>165100</xdr:colOff>
      <xdr:row>36</xdr:row>
      <xdr:rowOff>96445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6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112972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4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36743</xdr:rowOff>
    </xdr:from>
    <xdr:to>
      <xdr:col>6</xdr:col>
      <xdr:colOff>38100</xdr:colOff>
      <xdr:row>36</xdr:row>
      <xdr:rowOff>138343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0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129470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30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41692</xdr:rowOff>
    </xdr:from>
    <xdr:to>
      <xdr:col>24</xdr:col>
      <xdr:colOff>63500</xdr:colOff>
      <xdr:row>57</xdr:row>
      <xdr:rowOff>49553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814342"/>
          <a:ext cx="838200" cy="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102015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874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35591</xdr:rowOff>
    </xdr:from>
    <xdr:to>
      <xdr:col>19</xdr:col>
      <xdr:colOff>177800</xdr:colOff>
      <xdr:row>57</xdr:row>
      <xdr:rowOff>49553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9808241"/>
          <a:ext cx="889000" cy="1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49964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99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35591</xdr:rowOff>
    </xdr:from>
    <xdr:to>
      <xdr:col>15</xdr:col>
      <xdr:colOff>50800</xdr:colOff>
      <xdr:row>57</xdr:row>
      <xdr:rowOff>90815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808241"/>
          <a:ext cx="889000" cy="5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62468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1000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90815</xdr:rowOff>
    </xdr:from>
    <xdr:to>
      <xdr:col>10</xdr:col>
      <xdr:colOff>114300</xdr:colOff>
      <xdr:row>57</xdr:row>
      <xdr:rowOff>101822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863465"/>
          <a:ext cx="889000" cy="1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141639</xdr:rowOff>
    </xdr:from>
    <xdr:to>
      <xdr:col>10</xdr:col>
      <xdr:colOff>165100</xdr:colOff>
      <xdr:row>58</xdr:row>
      <xdr:rowOff>71789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62916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10007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9267</xdr:rowOff>
    </xdr:from>
    <xdr:to>
      <xdr:col>6</xdr:col>
      <xdr:colOff>38100</xdr:colOff>
      <xdr:row>57</xdr:row>
      <xdr:rowOff>110867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127394</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55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162342</xdr:rowOff>
    </xdr:from>
    <xdr:to>
      <xdr:col>24</xdr:col>
      <xdr:colOff>114300</xdr:colOff>
      <xdr:row>57</xdr:row>
      <xdr:rowOff>92492</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76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13769</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61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170203</xdr:rowOff>
    </xdr:from>
    <xdr:to>
      <xdr:col>20</xdr:col>
      <xdr:colOff>38100</xdr:colOff>
      <xdr:row>57</xdr:row>
      <xdr:rowOff>100353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77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116880</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54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156241</xdr:rowOff>
    </xdr:from>
    <xdr:to>
      <xdr:col>15</xdr:col>
      <xdr:colOff>101600</xdr:colOff>
      <xdr:row>57</xdr:row>
      <xdr:rowOff>86391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75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102918</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532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40015</xdr:rowOff>
    </xdr:from>
    <xdr:to>
      <xdr:col>10</xdr:col>
      <xdr:colOff>165100</xdr:colOff>
      <xdr:row>57</xdr:row>
      <xdr:rowOff>141615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81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158142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58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51022</xdr:rowOff>
    </xdr:from>
    <xdr:to>
      <xdr:col>6</xdr:col>
      <xdr:colOff>38100</xdr:colOff>
      <xdr:row>57</xdr:row>
      <xdr:rowOff>152622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82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143749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91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135699</xdr:rowOff>
    </xdr:from>
    <xdr:to>
      <xdr:col>24</xdr:col>
      <xdr:colOff>63500</xdr:colOff>
      <xdr:row>75</xdr:row>
      <xdr:rowOff>22161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2651549"/>
          <a:ext cx="838200" cy="22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0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75330</xdr:rowOff>
    </xdr:from>
    <xdr:to>
      <xdr:col>19</xdr:col>
      <xdr:colOff>177800</xdr:colOff>
      <xdr:row>75</xdr:row>
      <xdr:rowOff>22161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2762630"/>
          <a:ext cx="889000" cy="11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85425</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328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75330</xdr:rowOff>
    </xdr:from>
    <xdr:to>
      <xdr:col>15</xdr:col>
      <xdr:colOff>50800</xdr:colOff>
      <xdr:row>75</xdr:row>
      <xdr:rowOff>75006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2762630"/>
          <a:ext cx="889000" cy="17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77043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327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75006</xdr:rowOff>
    </xdr:from>
    <xdr:to>
      <xdr:col>10</xdr:col>
      <xdr:colOff>114300</xdr:colOff>
      <xdr:row>75</xdr:row>
      <xdr:rowOff>100305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2933756"/>
          <a:ext cx="8890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62050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115779</xdr:rowOff>
    </xdr:from>
    <xdr:to>
      <xdr:col>6</xdr:col>
      <xdr:colOff>38100</xdr:colOff>
      <xdr:row>77</xdr:row>
      <xdr:rowOff>45929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14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37056</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63111" y="1323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84899</xdr:rowOff>
    </xdr:from>
    <xdr:to>
      <xdr:col>24</xdr:col>
      <xdr:colOff>114300</xdr:colOff>
      <xdr:row>74</xdr:row>
      <xdr:rowOff>15049</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60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107776</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45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142811</xdr:rowOff>
    </xdr:from>
    <xdr:to>
      <xdr:col>20</xdr:col>
      <xdr:colOff>38100</xdr:colOff>
      <xdr:row>75</xdr:row>
      <xdr:rowOff>72961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83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89488</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60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24530</xdr:rowOff>
    </xdr:from>
    <xdr:to>
      <xdr:col>15</xdr:col>
      <xdr:colOff>101600</xdr:colOff>
      <xdr:row>74</xdr:row>
      <xdr:rowOff>126130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71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142657</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48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24206</xdr:rowOff>
    </xdr:from>
    <xdr:to>
      <xdr:col>10</xdr:col>
      <xdr:colOff>165100</xdr:colOff>
      <xdr:row>75</xdr:row>
      <xdr:rowOff>125806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8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142333</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65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49505</xdr:rowOff>
    </xdr:from>
    <xdr:to>
      <xdr:col>6</xdr:col>
      <xdr:colOff>38100</xdr:colOff>
      <xdr:row>75</xdr:row>
      <xdr:rowOff>151104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29082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167632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68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21589</xdr:rowOff>
    </xdr:from>
    <xdr:to>
      <xdr:col>24</xdr:col>
      <xdr:colOff>63500</xdr:colOff>
      <xdr:row>98</xdr:row>
      <xdr:rowOff>90007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823689"/>
          <a:ext cx="838200" cy="6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63543</xdr:rowOff>
    </xdr:from>
    <xdr:to>
      <xdr:col>19</xdr:col>
      <xdr:colOff>177800</xdr:colOff>
      <xdr:row>98</xdr:row>
      <xdr:rowOff>21589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94193"/>
          <a:ext cx="889000" cy="12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63543</xdr:rowOff>
    </xdr:from>
    <xdr:to>
      <xdr:col>15</xdr:col>
      <xdr:colOff>50800</xdr:colOff>
      <xdr:row>98</xdr:row>
      <xdr:rowOff>100893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94193"/>
          <a:ext cx="889000" cy="20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74930</xdr:rowOff>
    </xdr:from>
    <xdr:to>
      <xdr:col>10</xdr:col>
      <xdr:colOff>114300</xdr:colOff>
      <xdr:row>98</xdr:row>
      <xdr:rowOff>100893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877030"/>
          <a:ext cx="889000" cy="2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124889</xdr:rowOff>
    </xdr:from>
    <xdr:to>
      <xdr:col>10</xdr:col>
      <xdr:colOff>165100</xdr:colOff>
      <xdr:row>97</xdr:row>
      <xdr:rowOff>55039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71566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103194</xdr:rowOff>
    </xdr:from>
    <xdr:to>
      <xdr:col>6</xdr:col>
      <xdr:colOff>38100</xdr:colOff>
      <xdr:row>97</xdr:row>
      <xdr:rowOff>33344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6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49871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3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39207</xdr:rowOff>
    </xdr:from>
    <xdr:to>
      <xdr:col>24</xdr:col>
      <xdr:colOff>114300</xdr:colOff>
      <xdr:row>98</xdr:row>
      <xdr:rowOff>140807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4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125584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5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142239</xdr:rowOff>
    </xdr:from>
    <xdr:to>
      <xdr:col>20</xdr:col>
      <xdr:colOff>38100</xdr:colOff>
      <xdr:row>98</xdr:row>
      <xdr:rowOff>72389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7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63516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12743</xdr:rowOff>
    </xdr:from>
    <xdr:to>
      <xdr:col>15</xdr:col>
      <xdr:colOff>101600</xdr:colOff>
      <xdr:row>97</xdr:row>
      <xdr:rowOff>114343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4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105470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3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50093</xdr:rowOff>
    </xdr:from>
    <xdr:to>
      <xdr:col>10</xdr:col>
      <xdr:colOff>165100</xdr:colOff>
      <xdr:row>98</xdr:row>
      <xdr:rowOff>151693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142820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4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24130</xdr:rowOff>
    </xdr:from>
    <xdr:to>
      <xdr:col>6</xdr:col>
      <xdr:colOff>38100</xdr:colOff>
      <xdr:row>98</xdr:row>
      <xdr:rowOff>125730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116857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1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138365</xdr:rowOff>
    </xdr:from>
    <xdr:to>
      <xdr:col>55</xdr:col>
      <xdr:colOff>0</xdr:colOff>
      <xdr:row>34</xdr:row>
      <xdr:rowOff>139000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624765"/>
          <a:ext cx="838200" cy="34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90407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919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138365</xdr:rowOff>
    </xdr:from>
    <xdr:to>
      <xdr:col>50</xdr:col>
      <xdr:colOff>114300</xdr:colOff>
      <xdr:row>35</xdr:row>
      <xdr:rowOff>65241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624765"/>
          <a:ext cx="889000" cy="44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44115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101602</xdr:rowOff>
    </xdr:from>
    <xdr:to>
      <xdr:col>45</xdr:col>
      <xdr:colOff>177800</xdr:colOff>
      <xdr:row>35</xdr:row>
      <xdr:rowOff>65241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588002"/>
          <a:ext cx="889000" cy="47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101602</xdr:rowOff>
    </xdr:from>
    <xdr:to>
      <xdr:col>41</xdr:col>
      <xdr:colOff>50800</xdr:colOff>
      <xdr:row>34</xdr:row>
      <xdr:rowOff>112776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588002"/>
          <a:ext cx="889000" cy="35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45649</xdr:rowOff>
    </xdr:from>
    <xdr:to>
      <xdr:col>41</xdr:col>
      <xdr:colOff>101600</xdr:colOff>
      <xdr:row>32</xdr:row>
      <xdr:rowOff>147249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3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163776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30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64806</xdr:rowOff>
    </xdr:from>
    <xdr:to>
      <xdr:col>36</xdr:col>
      <xdr:colOff>165100</xdr:colOff>
      <xdr:row>33</xdr:row>
      <xdr:rowOff>166406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572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11483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49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88200</xdr:rowOff>
    </xdr:from>
    <xdr:to>
      <xdr:col>55</xdr:col>
      <xdr:colOff>50800</xdr:colOff>
      <xdr:row>35</xdr:row>
      <xdr:rowOff>18350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91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111077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76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87565</xdr:rowOff>
    </xdr:from>
    <xdr:to>
      <xdr:col>50</xdr:col>
      <xdr:colOff>165100</xdr:colOff>
      <xdr:row>33</xdr:row>
      <xdr:rowOff>17715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5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34242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34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14441</xdr:rowOff>
    </xdr:from>
    <xdr:to>
      <xdr:col>46</xdr:col>
      <xdr:colOff>38100</xdr:colOff>
      <xdr:row>35</xdr:row>
      <xdr:rowOff>116041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1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107168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50802</xdr:rowOff>
    </xdr:from>
    <xdr:to>
      <xdr:col>41</xdr:col>
      <xdr:colOff>101600</xdr:colOff>
      <xdr:row>32</xdr:row>
      <xdr:rowOff>152402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53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143529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62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61976</xdr:rowOff>
    </xdr:from>
    <xdr:to>
      <xdr:col>36</xdr:col>
      <xdr:colOff>165100</xdr:colOff>
      <xdr:row>34</xdr:row>
      <xdr:rowOff>163576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8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154703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98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119387</xdr:rowOff>
    </xdr:from>
    <xdr:to>
      <xdr:col>55</xdr:col>
      <xdr:colOff>0</xdr:colOff>
      <xdr:row>58</xdr:row>
      <xdr:rowOff>41687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892037"/>
          <a:ext cx="838200" cy="9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33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422</xdr:rowOff>
    </xdr:from>
    <xdr:to>
      <xdr:col>50</xdr:col>
      <xdr:colOff>114300</xdr:colOff>
      <xdr:row>57</xdr:row>
      <xdr:rowOff>119387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773072"/>
          <a:ext cx="889000" cy="11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422</xdr:rowOff>
    </xdr:from>
    <xdr:to>
      <xdr:col>45</xdr:col>
      <xdr:colOff>177800</xdr:colOff>
      <xdr:row>57</xdr:row>
      <xdr:rowOff>127132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773072"/>
          <a:ext cx="889000" cy="12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127132</xdr:rowOff>
    </xdr:from>
    <xdr:to>
      <xdr:col>41</xdr:col>
      <xdr:colOff>50800</xdr:colOff>
      <xdr:row>57</xdr:row>
      <xdr:rowOff>157163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99782"/>
          <a:ext cx="889000" cy="3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14783</xdr:rowOff>
    </xdr:from>
    <xdr:to>
      <xdr:col>41</xdr:col>
      <xdr:colOff>101600</xdr:colOff>
      <xdr:row>58</xdr:row>
      <xdr:rowOff>116383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107510</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5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44916</xdr:rowOff>
    </xdr:from>
    <xdr:to>
      <xdr:col>36</xdr:col>
      <xdr:colOff>165100</xdr:colOff>
      <xdr:row>56</xdr:row>
      <xdr:rowOff>146516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4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163043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162337</xdr:rowOff>
    </xdr:from>
    <xdr:to>
      <xdr:col>55</xdr:col>
      <xdr:colOff>50800</xdr:colOff>
      <xdr:row>58</xdr:row>
      <xdr:rowOff>92487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3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13764</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8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68587</xdr:rowOff>
    </xdr:from>
    <xdr:to>
      <xdr:col>50</xdr:col>
      <xdr:colOff>165100</xdr:colOff>
      <xdr:row>57</xdr:row>
      <xdr:rowOff>170187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4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15264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61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121072</xdr:rowOff>
    </xdr:from>
    <xdr:to>
      <xdr:col>46</xdr:col>
      <xdr:colOff>38100</xdr:colOff>
      <xdr:row>57</xdr:row>
      <xdr:rowOff>51222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67749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49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76332</xdr:rowOff>
    </xdr:from>
    <xdr:to>
      <xdr:col>41</xdr:col>
      <xdr:colOff>101600</xdr:colOff>
      <xdr:row>58</xdr:row>
      <xdr:rowOff>6482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4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23009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2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106363</xdr:rowOff>
    </xdr:from>
    <xdr:to>
      <xdr:col>36</xdr:col>
      <xdr:colOff>165100</xdr:colOff>
      <xdr:row>58</xdr:row>
      <xdr:rowOff>36513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7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27640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97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37923</xdr:rowOff>
    </xdr:from>
    <xdr:to>
      <xdr:col>55</xdr:col>
      <xdr:colOff>0</xdr:colOff>
      <xdr:row>79</xdr:row>
      <xdr:rowOff>42095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82473"/>
          <a:ext cx="8382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41770</xdr:rowOff>
    </xdr:from>
    <xdr:to>
      <xdr:col>50</xdr:col>
      <xdr:colOff>114300</xdr:colOff>
      <xdr:row>79</xdr:row>
      <xdr:rowOff>42095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86320"/>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16219</xdr:rowOff>
    </xdr:from>
    <xdr:to>
      <xdr:col>45</xdr:col>
      <xdr:colOff>177800</xdr:colOff>
      <xdr:row>79</xdr:row>
      <xdr:rowOff>41770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60769"/>
          <a:ext cx="889000" cy="2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97611</xdr:rowOff>
    </xdr:from>
    <xdr:to>
      <xdr:col>41</xdr:col>
      <xdr:colOff>50800</xdr:colOff>
      <xdr:row>79</xdr:row>
      <xdr:rowOff>16219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70711"/>
          <a:ext cx="889000" cy="9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90705</xdr:rowOff>
    </xdr:from>
    <xdr:to>
      <xdr:col>41</xdr:col>
      <xdr:colOff>101600</xdr:colOff>
      <xdr:row>79</xdr:row>
      <xdr:rowOff>20855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37382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3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103462</xdr:rowOff>
    </xdr:from>
    <xdr:to>
      <xdr:col>36</xdr:col>
      <xdr:colOff>165100</xdr:colOff>
      <xdr:row>78</xdr:row>
      <xdr:rowOff>33612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0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50139</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080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158573</xdr:rowOff>
    </xdr:from>
    <xdr:to>
      <xdr:col>55</xdr:col>
      <xdr:colOff>50800</xdr:colOff>
      <xdr:row>79</xdr:row>
      <xdr:rowOff>88723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3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78978</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162745</xdr:rowOff>
    </xdr:from>
    <xdr:to>
      <xdr:col>50</xdr:col>
      <xdr:colOff>165100</xdr:colOff>
      <xdr:row>79</xdr:row>
      <xdr:rowOff>92895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84022</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162420</xdr:rowOff>
    </xdr:from>
    <xdr:to>
      <xdr:col>46</xdr:col>
      <xdr:colOff>38100</xdr:colOff>
      <xdr:row>79</xdr:row>
      <xdr:rowOff>92570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3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83697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2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136869</xdr:rowOff>
    </xdr:from>
    <xdr:to>
      <xdr:col>41</xdr:col>
      <xdr:colOff>101600</xdr:colOff>
      <xdr:row>79</xdr:row>
      <xdr:rowOff>67019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0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58146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0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46811</xdr:rowOff>
    </xdr:from>
    <xdr:to>
      <xdr:col>36</xdr:col>
      <xdr:colOff>165100</xdr:colOff>
      <xdr:row>78</xdr:row>
      <xdr:rowOff>148411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1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139538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123157</xdr:rowOff>
    </xdr:from>
    <xdr:to>
      <xdr:col>55</xdr:col>
      <xdr:colOff>0</xdr:colOff>
      <xdr:row>97</xdr:row>
      <xdr:rowOff>169255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82357"/>
          <a:ext cx="838200" cy="21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123157</xdr:rowOff>
    </xdr:from>
    <xdr:to>
      <xdr:col>50</xdr:col>
      <xdr:colOff>114300</xdr:colOff>
      <xdr:row>97</xdr:row>
      <xdr:rowOff>7562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82357"/>
          <a:ext cx="889000" cy="5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158070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169151</xdr:rowOff>
    </xdr:from>
    <xdr:to>
      <xdr:col>45</xdr:col>
      <xdr:colOff>177800</xdr:colOff>
      <xdr:row>97</xdr:row>
      <xdr:rowOff>7562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456901"/>
          <a:ext cx="889000" cy="18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169151</xdr:rowOff>
    </xdr:from>
    <xdr:to>
      <xdr:col>41</xdr:col>
      <xdr:colOff>50800</xdr:colOff>
      <xdr:row>97</xdr:row>
      <xdr:rowOff>22713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456901"/>
          <a:ext cx="889000" cy="19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59578</xdr:rowOff>
    </xdr:from>
    <xdr:to>
      <xdr:col>41</xdr:col>
      <xdr:colOff>101600</xdr:colOff>
      <xdr:row>97</xdr:row>
      <xdr:rowOff>161178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152305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31431</xdr:rowOff>
    </xdr:from>
    <xdr:to>
      <xdr:col>36</xdr:col>
      <xdr:colOff>165100</xdr:colOff>
      <xdr:row>95</xdr:row>
      <xdr:rowOff>133031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31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149558</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09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118455</xdr:rowOff>
    </xdr:from>
    <xdr:to>
      <xdr:col>55</xdr:col>
      <xdr:colOff>50800</xdr:colOff>
      <xdr:row>98</xdr:row>
      <xdr:rowOff>48605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96882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2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72357</xdr:rowOff>
    </xdr:from>
    <xdr:to>
      <xdr:col>50</xdr:col>
      <xdr:colOff>165100</xdr:colOff>
      <xdr:row>97</xdr:row>
      <xdr:rowOff>2507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3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19034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30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128212</xdr:rowOff>
    </xdr:from>
    <xdr:to>
      <xdr:col>46</xdr:col>
      <xdr:colOff>38100</xdr:colOff>
      <xdr:row>97</xdr:row>
      <xdr:rowOff>58362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8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74889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6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118351</xdr:rowOff>
    </xdr:from>
    <xdr:to>
      <xdr:col>41</xdr:col>
      <xdr:colOff>101600</xdr:colOff>
      <xdr:row>96</xdr:row>
      <xdr:rowOff>48501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65028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18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143363</xdr:rowOff>
    </xdr:from>
    <xdr:to>
      <xdr:col>36</xdr:col>
      <xdr:colOff>165100</xdr:colOff>
      <xdr:row>97</xdr:row>
      <xdr:rowOff>73513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64640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9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7085</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22185"/>
          <a:ext cx="838200" cy="13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35536</xdr:rowOff>
    </xdr:from>
    <xdr:to>
      <xdr:col>81</xdr:col>
      <xdr:colOff>50800</xdr:colOff>
      <xdr:row>38</xdr:row>
      <xdr:rowOff>7085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379186"/>
          <a:ext cx="889000" cy="14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117468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35536</xdr:rowOff>
    </xdr:from>
    <xdr:to>
      <xdr:col>76</xdr:col>
      <xdr:colOff>114300</xdr:colOff>
      <xdr:row>38</xdr:row>
      <xdr:rowOff>30041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379186"/>
          <a:ext cx="889000" cy="16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131527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30041</xdr:rowOff>
    </xdr:from>
    <xdr:to>
      <xdr:col>71</xdr:col>
      <xdr:colOff>177800</xdr:colOff>
      <xdr:row>38</xdr:row>
      <xdr:rowOff>41274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45141"/>
          <a:ext cx="889000" cy="1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28728</xdr:rowOff>
    </xdr:from>
    <xdr:to>
      <xdr:col>72</xdr:col>
      <xdr:colOff>38100</xdr:colOff>
      <xdr:row>38</xdr:row>
      <xdr:rowOff>130328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121455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7756</xdr:rowOff>
    </xdr:from>
    <xdr:to>
      <xdr:col>67</xdr:col>
      <xdr:colOff>101600</xdr:colOff>
      <xdr:row>38</xdr:row>
      <xdr:rowOff>109356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2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100483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61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127734</xdr:rowOff>
    </xdr:from>
    <xdr:to>
      <xdr:col>81</xdr:col>
      <xdr:colOff>101600</xdr:colOff>
      <xdr:row>38</xdr:row>
      <xdr:rowOff>57885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713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74411</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24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156186</xdr:rowOff>
    </xdr:from>
    <xdr:to>
      <xdr:col>76</xdr:col>
      <xdr:colOff>165100</xdr:colOff>
      <xdr:row>37</xdr:row>
      <xdr:rowOff>86336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32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102863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10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150690</xdr:rowOff>
    </xdr:from>
    <xdr:to>
      <xdr:col>72</xdr:col>
      <xdr:colOff>38100</xdr:colOff>
      <xdr:row>38</xdr:row>
      <xdr:rowOff>80840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97367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6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161924</xdr:rowOff>
    </xdr:from>
    <xdr:to>
      <xdr:col>67</xdr:col>
      <xdr:colOff>101600</xdr:colOff>
      <xdr:row>38</xdr:row>
      <xdr:rowOff>92074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0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108601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8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112258</xdr:rowOff>
    </xdr:from>
    <xdr:to>
      <xdr:col>85</xdr:col>
      <xdr:colOff>127000</xdr:colOff>
      <xdr:row>77</xdr:row>
      <xdr:rowOff>123940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313908"/>
          <a:ext cx="838200" cy="1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101738</xdr:rowOff>
    </xdr:from>
    <xdr:to>
      <xdr:col>81</xdr:col>
      <xdr:colOff>50800</xdr:colOff>
      <xdr:row>77</xdr:row>
      <xdr:rowOff>112258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303388"/>
          <a:ext cx="889000" cy="1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100047</xdr:rowOff>
    </xdr:from>
    <xdr:to>
      <xdr:col>76</xdr:col>
      <xdr:colOff>114300</xdr:colOff>
      <xdr:row>77</xdr:row>
      <xdr:rowOff>101738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301697"/>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99467</xdr:rowOff>
    </xdr:from>
    <xdr:to>
      <xdr:col>71</xdr:col>
      <xdr:colOff>177800</xdr:colOff>
      <xdr:row>77</xdr:row>
      <xdr:rowOff>100047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301117"/>
          <a:ext cx="8890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99923</xdr:rowOff>
    </xdr:from>
    <xdr:to>
      <xdr:col>72</xdr:col>
      <xdr:colOff>38100</xdr:colOff>
      <xdr:row>77</xdr:row>
      <xdr:rowOff>30073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46600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9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16942</xdr:rowOff>
    </xdr:from>
    <xdr:to>
      <xdr:col>67</xdr:col>
      <xdr:colOff>101600</xdr:colOff>
      <xdr:row>74</xdr:row>
      <xdr:rowOff>118542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135069</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14795" y="12479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73140</xdr:rowOff>
    </xdr:from>
    <xdr:to>
      <xdr:col>85</xdr:col>
      <xdr:colOff>177800</xdr:colOff>
      <xdr:row>78</xdr:row>
      <xdr:rowOff>3290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51567</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5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61458</xdr:rowOff>
    </xdr:from>
    <xdr:to>
      <xdr:col>81</xdr:col>
      <xdr:colOff>101600</xdr:colOff>
      <xdr:row>77</xdr:row>
      <xdr:rowOff>163058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154185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5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50938</xdr:rowOff>
    </xdr:from>
    <xdr:to>
      <xdr:col>76</xdr:col>
      <xdr:colOff>165100</xdr:colOff>
      <xdr:row>77</xdr:row>
      <xdr:rowOff>152538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143665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4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49247</xdr:rowOff>
    </xdr:from>
    <xdr:to>
      <xdr:col>72</xdr:col>
      <xdr:colOff>38100</xdr:colOff>
      <xdr:row>77</xdr:row>
      <xdr:rowOff>150847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5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141974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48667</xdr:rowOff>
    </xdr:from>
    <xdr:to>
      <xdr:col>67</xdr:col>
      <xdr:colOff>101600</xdr:colOff>
      <xdr:row>77</xdr:row>
      <xdr:rowOff>150267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5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141394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4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118725</xdr:rowOff>
    </xdr:from>
    <xdr:to>
      <xdr:col>85</xdr:col>
      <xdr:colOff>127000</xdr:colOff>
      <xdr:row>98</xdr:row>
      <xdr:rowOff>19208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577925"/>
          <a:ext cx="838200" cy="24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92572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9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118725</xdr:rowOff>
    </xdr:from>
    <xdr:to>
      <xdr:col>81</xdr:col>
      <xdr:colOff>50800</xdr:colOff>
      <xdr:row>99</xdr:row>
      <xdr:rowOff>62353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577925"/>
          <a:ext cx="889000" cy="45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40068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70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26084</xdr:rowOff>
    </xdr:from>
    <xdr:to>
      <xdr:col>76</xdr:col>
      <xdr:colOff>114300</xdr:colOff>
      <xdr:row>99</xdr:row>
      <xdr:rowOff>62353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99634"/>
          <a:ext cx="889000" cy="3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26054</xdr:rowOff>
    </xdr:from>
    <xdr:to>
      <xdr:col>71</xdr:col>
      <xdr:colOff>177800</xdr:colOff>
      <xdr:row>99</xdr:row>
      <xdr:rowOff>26084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99604"/>
          <a:ext cx="8890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135190</xdr:rowOff>
    </xdr:from>
    <xdr:to>
      <xdr:col>72</xdr:col>
      <xdr:colOff>38100</xdr:colOff>
      <xdr:row>99</xdr:row>
      <xdr:rowOff>65340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3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81867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1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79149</xdr:rowOff>
    </xdr:from>
    <xdr:to>
      <xdr:col>67</xdr:col>
      <xdr:colOff>101600</xdr:colOff>
      <xdr:row>99</xdr:row>
      <xdr:rowOff>9299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8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25826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5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139858</xdr:rowOff>
    </xdr:from>
    <xdr:to>
      <xdr:col>85</xdr:col>
      <xdr:colOff>177800</xdr:colOff>
      <xdr:row>98</xdr:row>
      <xdr:rowOff>70008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7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162735</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2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67925</xdr:rowOff>
    </xdr:from>
    <xdr:to>
      <xdr:col>81</xdr:col>
      <xdr:colOff>101600</xdr:colOff>
      <xdr:row>96</xdr:row>
      <xdr:rowOff>169525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5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14602</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30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11553</xdr:rowOff>
    </xdr:from>
    <xdr:to>
      <xdr:col>76</xdr:col>
      <xdr:colOff>165100</xdr:colOff>
      <xdr:row>99</xdr:row>
      <xdr:rowOff>113153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104280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7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146734</xdr:rowOff>
    </xdr:from>
    <xdr:to>
      <xdr:col>72</xdr:col>
      <xdr:colOff>38100</xdr:colOff>
      <xdr:row>99</xdr:row>
      <xdr:rowOff>76884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4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68011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4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146704</xdr:rowOff>
    </xdr:from>
    <xdr:to>
      <xdr:col>67</xdr:col>
      <xdr:colOff>101600</xdr:colOff>
      <xdr:row>99</xdr:row>
      <xdr:rowOff>76854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4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67981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4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46220</xdr:rowOff>
    </xdr:from>
    <xdr:to>
      <xdr:col>98</xdr:col>
      <xdr:colOff>38100</xdr:colOff>
      <xdr:row>38</xdr:row>
      <xdr:rowOff>147820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164347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3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155721</xdr:rowOff>
    </xdr:from>
    <xdr:to>
      <xdr:col>116</xdr:col>
      <xdr:colOff>63500</xdr:colOff>
      <xdr:row>59</xdr:row>
      <xdr:rowOff>7741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99821"/>
          <a:ext cx="8382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129356</xdr:rowOff>
    </xdr:from>
    <xdr:to>
      <xdr:col>111</xdr:col>
      <xdr:colOff>177800</xdr:colOff>
      <xdr:row>58</xdr:row>
      <xdr:rowOff>155721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073456"/>
          <a:ext cx="8890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31837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126003</xdr:rowOff>
    </xdr:from>
    <xdr:to>
      <xdr:col>107</xdr:col>
      <xdr:colOff>50800</xdr:colOff>
      <xdr:row>58</xdr:row>
      <xdr:rowOff>129356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070103"/>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30027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124975</xdr:rowOff>
    </xdr:from>
    <xdr:to>
      <xdr:col>102</xdr:col>
      <xdr:colOff>114300</xdr:colOff>
      <xdr:row>58</xdr:row>
      <xdr:rowOff>126003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069075"/>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98158</xdr:rowOff>
    </xdr:from>
    <xdr:to>
      <xdr:col>102</xdr:col>
      <xdr:colOff>165100</xdr:colOff>
      <xdr:row>59</xdr:row>
      <xdr:rowOff>28308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19435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13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55449</xdr:rowOff>
    </xdr:from>
    <xdr:to>
      <xdr:col>98</xdr:col>
      <xdr:colOff>38100</xdr:colOff>
      <xdr:row>58</xdr:row>
      <xdr:rowOff>157049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9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2126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7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128391</xdr:rowOff>
    </xdr:from>
    <xdr:to>
      <xdr:col>116</xdr:col>
      <xdr:colOff>114300</xdr:colOff>
      <xdr:row>59</xdr:row>
      <xdr:rowOff>58541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7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88740</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104921</xdr:rowOff>
    </xdr:from>
    <xdr:to>
      <xdr:col>112</xdr:col>
      <xdr:colOff>38100</xdr:colOff>
      <xdr:row>59</xdr:row>
      <xdr:rowOff>35071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4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51598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82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78556</xdr:rowOff>
    </xdr:from>
    <xdr:to>
      <xdr:col>107</xdr:col>
      <xdr:colOff>101600</xdr:colOff>
      <xdr:row>59</xdr:row>
      <xdr:rowOff>8706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25233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9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75203</xdr:rowOff>
    </xdr:from>
    <xdr:to>
      <xdr:col>102</xdr:col>
      <xdr:colOff>165100</xdr:colOff>
      <xdr:row>59</xdr:row>
      <xdr:rowOff>5353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1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21880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9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74175</xdr:rowOff>
    </xdr:from>
    <xdr:to>
      <xdr:col>98</xdr:col>
      <xdr:colOff>38100</xdr:colOff>
      <xdr:row>59</xdr:row>
      <xdr:rowOff>4325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166902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84935</xdr:rowOff>
    </xdr:from>
    <xdr:to>
      <xdr:col>116</xdr:col>
      <xdr:colOff>62864</xdr:colOff>
      <xdr:row>77</xdr:row>
      <xdr:rowOff>167399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57885"/>
          <a:ext cx="1269" cy="1111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171226</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3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167399</xdr:rowOff>
    </xdr:from>
    <xdr:to>
      <xdr:col>116</xdr:col>
      <xdr:colOff>152400</xdr:colOff>
      <xdr:row>77</xdr:row>
      <xdr:rowOff>167399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36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31612</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3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84935</xdr:rowOff>
    </xdr:from>
    <xdr:to>
      <xdr:col>116</xdr:col>
      <xdr:colOff>152400</xdr:colOff>
      <xdr:row>71</xdr:row>
      <xdr:rowOff>84935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112146</xdr:rowOff>
    </xdr:from>
    <xdr:to>
      <xdr:col>116</xdr:col>
      <xdr:colOff>63500</xdr:colOff>
      <xdr:row>74</xdr:row>
      <xdr:rowOff>123523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113646"/>
          <a:ext cx="838200" cy="69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114693</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73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136266</xdr:rowOff>
    </xdr:from>
    <xdr:to>
      <xdr:col>116</xdr:col>
      <xdr:colOff>114300</xdr:colOff>
      <xdr:row>76</xdr:row>
      <xdr:rowOff>66416</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112146</xdr:rowOff>
    </xdr:from>
    <xdr:to>
      <xdr:col>111</xdr:col>
      <xdr:colOff>177800</xdr:colOff>
      <xdr:row>74</xdr:row>
      <xdr:rowOff>15746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113646"/>
          <a:ext cx="889000" cy="58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123159</xdr:rowOff>
    </xdr:from>
    <xdr:to>
      <xdr:col>112</xdr:col>
      <xdr:colOff>38100</xdr:colOff>
      <xdr:row>76</xdr:row>
      <xdr:rowOff>53308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44437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0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5733</xdr:rowOff>
    </xdr:from>
    <xdr:to>
      <xdr:col>107</xdr:col>
      <xdr:colOff>50800</xdr:colOff>
      <xdr:row>74</xdr:row>
      <xdr:rowOff>15746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2693033"/>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146652</xdr:rowOff>
    </xdr:from>
    <xdr:to>
      <xdr:col>107</xdr:col>
      <xdr:colOff>101600</xdr:colOff>
      <xdr:row>76</xdr:row>
      <xdr:rowOff>76802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67929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0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5733</xdr:rowOff>
    </xdr:from>
    <xdr:to>
      <xdr:col>102</xdr:col>
      <xdr:colOff>114300</xdr:colOff>
      <xdr:row>74</xdr:row>
      <xdr:rowOff>134176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693033"/>
          <a:ext cx="889000" cy="12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104795</xdr:rowOff>
    </xdr:from>
    <xdr:to>
      <xdr:col>102</xdr:col>
      <xdr:colOff>165100</xdr:colOff>
      <xdr:row>76</xdr:row>
      <xdr:rowOff>34945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6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26072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05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83147</xdr:rowOff>
    </xdr:from>
    <xdr:to>
      <xdr:col>98</xdr:col>
      <xdr:colOff>38100</xdr:colOff>
      <xdr:row>74</xdr:row>
      <xdr:rowOff>13297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5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29824</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2374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72723</xdr:rowOff>
    </xdr:from>
    <xdr:to>
      <xdr:col>116</xdr:col>
      <xdr:colOff>114300</xdr:colOff>
      <xdr:row>75</xdr:row>
      <xdr:rowOff>2873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76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95600</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61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61346</xdr:rowOff>
    </xdr:from>
    <xdr:to>
      <xdr:col>112</xdr:col>
      <xdr:colOff>38100</xdr:colOff>
      <xdr:row>70</xdr:row>
      <xdr:rowOff>162946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06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8023</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183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136396</xdr:rowOff>
    </xdr:from>
    <xdr:to>
      <xdr:col>107</xdr:col>
      <xdr:colOff>101600</xdr:colOff>
      <xdr:row>74</xdr:row>
      <xdr:rowOff>66546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65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83073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42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126383</xdr:rowOff>
    </xdr:from>
    <xdr:to>
      <xdr:col>102</xdr:col>
      <xdr:colOff>165100</xdr:colOff>
      <xdr:row>74</xdr:row>
      <xdr:rowOff>56533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64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73060</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41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83376</xdr:rowOff>
    </xdr:from>
    <xdr:to>
      <xdr:col>98</xdr:col>
      <xdr:colOff>38100</xdr:colOff>
      <xdr:row>75</xdr:row>
      <xdr:rowOff>13526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7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4653</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86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決算額に係る一人当たり決算額については、令和２年国勢調査により類型が異動し、異動後の類似団体の中では人口が少ないこともあり扶助費、公債費、投資及び出資金、貸付金、普通建設事業費（うち新規整備）、普通建設事業費（うち更新整備）、災害復旧事業費を除き類似団体の上回る結果となった。歳出決算総額に係る一人当たりのコストは、前年度と比較して</a:t>
          </a:r>
          <a:r>
            <a:rPr kumimoji="1" lang="en-US" altLang="ja-JP" sz="1300">
              <a:latin typeface="ＭＳ Ｐゴシック" panose="020B0600070205080204" pitchFamily="50" charset="-128"/>
              <a:ea typeface="ＭＳ Ｐゴシック" panose="020B0600070205080204" pitchFamily="50" charset="-128"/>
            </a:rPr>
            <a:t>381</a:t>
          </a:r>
          <a:r>
            <a:rPr kumimoji="1" lang="ja-JP" altLang="en-US" sz="1300">
              <a:latin typeface="ＭＳ Ｐゴシック" panose="020B0600070205080204" pitchFamily="50" charset="-128"/>
              <a:ea typeface="ＭＳ Ｐゴシック" panose="020B0600070205080204" pitchFamily="50" charset="-128"/>
            </a:rPr>
            <a:t>千円減額し</a:t>
          </a:r>
          <a:r>
            <a:rPr kumimoji="1" lang="en-US" altLang="ja-JP" sz="1300">
              <a:latin typeface="ＭＳ Ｐゴシック" panose="020B0600070205080204" pitchFamily="50" charset="-128"/>
              <a:ea typeface="ＭＳ Ｐゴシック" panose="020B0600070205080204" pitchFamily="50" charset="-128"/>
            </a:rPr>
            <a:t>1,145</a:t>
          </a:r>
          <a:r>
            <a:rPr kumimoji="1" lang="ja-JP" altLang="en-US" sz="1300">
              <a:latin typeface="ＭＳ Ｐゴシック" panose="020B0600070205080204" pitchFamily="50" charset="-128"/>
              <a:ea typeface="ＭＳ Ｐゴシック" panose="020B0600070205080204" pitchFamily="50" charset="-128"/>
            </a:rPr>
            <a:t>千円となったものの、震災からの復興・創生に係る事業経費が多額になっているため、類似団体と比較して一人当たりのコストが高い状況となっている。義務的経費は、前年度より</a:t>
          </a:r>
          <a:r>
            <a:rPr kumimoji="1" lang="en-US" altLang="ja-JP" sz="1300">
              <a:latin typeface="ＭＳ Ｐゴシック" panose="020B0600070205080204" pitchFamily="50" charset="-128"/>
              <a:ea typeface="ＭＳ Ｐゴシック" panose="020B0600070205080204" pitchFamily="50" charset="-128"/>
            </a:rPr>
            <a:t>7,300</a:t>
          </a:r>
          <a:r>
            <a:rPr kumimoji="1" lang="ja-JP" altLang="en-US" sz="1300">
              <a:latin typeface="ＭＳ Ｐゴシック" panose="020B0600070205080204" pitchFamily="50" charset="-128"/>
              <a:ea typeface="ＭＳ Ｐゴシック" panose="020B0600070205080204" pitchFamily="50" charset="-128"/>
            </a:rPr>
            <a:t>千円減額し、</a:t>
          </a:r>
          <a:r>
            <a:rPr kumimoji="1" lang="en-US" altLang="ja-JP" sz="1300">
              <a:latin typeface="ＭＳ Ｐゴシック" panose="020B0600070205080204" pitchFamily="50" charset="-128"/>
              <a:ea typeface="ＭＳ Ｐゴシック" panose="020B0600070205080204" pitchFamily="50" charset="-128"/>
            </a:rPr>
            <a:t>1,173,744</a:t>
          </a:r>
          <a:r>
            <a:rPr kumimoji="1" lang="ja-JP" altLang="en-US" sz="1300">
              <a:latin typeface="ＭＳ Ｐゴシック" panose="020B0600070205080204" pitchFamily="50" charset="-128"/>
              <a:ea typeface="ＭＳ Ｐゴシック" panose="020B0600070205080204" pitchFamily="50" charset="-128"/>
            </a:rPr>
            <a:t>千円となった。扶助費は子育て世帯臨時特別給付金事業の減額等により</a:t>
          </a:r>
          <a:r>
            <a:rPr kumimoji="1" lang="en-US" altLang="ja-JP" sz="1300">
              <a:latin typeface="ＭＳ Ｐゴシック" panose="020B0600070205080204" pitchFamily="50" charset="-128"/>
              <a:ea typeface="ＭＳ Ｐゴシック" panose="020B0600070205080204" pitchFamily="50" charset="-128"/>
            </a:rPr>
            <a:t>58,229</a:t>
          </a:r>
          <a:r>
            <a:rPr kumimoji="1" lang="ja-JP" altLang="en-US" sz="1300">
              <a:latin typeface="ＭＳ Ｐゴシック" panose="020B0600070205080204" pitchFamily="50" charset="-128"/>
              <a:ea typeface="ＭＳ Ｐゴシック" panose="020B0600070205080204" pitchFamily="50" charset="-128"/>
            </a:rPr>
            <a:t>千円減額したことで義務的経費全体では、前年度より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投資的経費は、前年度より</a:t>
          </a:r>
          <a:r>
            <a:rPr kumimoji="1" lang="en-US" altLang="ja-JP" sz="1300">
              <a:latin typeface="ＭＳ Ｐゴシック" panose="020B0600070205080204" pitchFamily="50" charset="-128"/>
              <a:ea typeface="ＭＳ Ｐゴシック" panose="020B0600070205080204" pitchFamily="50" charset="-128"/>
            </a:rPr>
            <a:t>412,722</a:t>
          </a:r>
          <a:r>
            <a:rPr kumimoji="1" lang="ja-JP" altLang="en-US" sz="1300">
              <a:latin typeface="ＭＳ Ｐゴシック" panose="020B0600070205080204" pitchFamily="50" charset="-128"/>
              <a:ea typeface="ＭＳ Ｐゴシック" panose="020B0600070205080204" pitchFamily="50" charset="-128"/>
            </a:rPr>
            <a:t>千円減少し</a:t>
          </a:r>
          <a:r>
            <a:rPr kumimoji="1" lang="en-US" altLang="ja-JP" sz="1300">
              <a:latin typeface="ＭＳ Ｐゴシック" panose="020B0600070205080204" pitchFamily="50" charset="-128"/>
              <a:ea typeface="ＭＳ Ｐゴシック" panose="020B0600070205080204" pitchFamily="50" charset="-128"/>
            </a:rPr>
            <a:t>645,234</a:t>
          </a:r>
          <a:r>
            <a:rPr kumimoji="1" lang="ja-JP" altLang="en-US" sz="1300">
              <a:latin typeface="ＭＳ Ｐゴシック" panose="020B0600070205080204" pitchFamily="50" charset="-128"/>
              <a:ea typeface="ＭＳ Ｐゴシック" panose="020B0600070205080204" pitchFamily="50" charset="-128"/>
            </a:rPr>
            <a:t>千円となった。普通建設事業費は、文化交流施設外構の完了等により単独事業費が</a:t>
          </a:r>
          <a:r>
            <a:rPr kumimoji="1" lang="en-US" altLang="ja-JP" sz="1300">
              <a:latin typeface="ＭＳ Ｐゴシック" panose="020B0600070205080204" pitchFamily="50" charset="-128"/>
              <a:ea typeface="ＭＳ Ｐゴシック" panose="020B0600070205080204" pitchFamily="50" charset="-128"/>
            </a:rPr>
            <a:t>195,924</a:t>
          </a:r>
          <a:r>
            <a:rPr kumimoji="1" lang="ja-JP" altLang="en-US" sz="1300">
              <a:latin typeface="ＭＳ Ｐゴシック" panose="020B0600070205080204" pitchFamily="50" charset="-128"/>
              <a:ea typeface="ＭＳ Ｐゴシック" panose="020B0600070205080204" pitchFamily="50" charset="-128"/>
            </a:rPr>
            <a:t>千円減少し、補助事業費において東町産業団地に係る復興道路整備の完了等により</a:t>
          </a:r>
          <a:r>
            <a:rPr kumimoji="1" lang="en-US" altLang="ja-JP" sz="1300">
              <a:latin typeface="ＭＳ Ｐゴシック" panose="020B0600070205080204" pitchFamily="50" charset="-128"/>
              <a:ea typeface="ＭＳ Ｐゴシック" panose="020B0600070205080204" pitchFamily="50" charset="-128"/>
            </a:rPr>
            <a:t>83,531</a:t>
          </a:r>
          <a:r>
            <a:rPr kumimoji="1" lang="ja-JP" altLang="en-US" sz="1300">
              <a:latin typeface="ＭＳ Ｐゴシック" panose="020B0600070205080204" pitchFamily="50" charset="-128"/>
              <a:ea typeface="ＭＳ Ｐゴシック" panose="020B0600070205080204" pitchFamily="50" charset="-128"/>
            </a:rPr>
            <a:t>千円減少したため総額で</a:t>
          </a:r>
          <a:r>
            <a:rPr kumimoji="1" lang="en-US" altLang="ja-JP" sz="1300">
              <a:latin typeface="ＭＳ Ｐゴシック" panose="020B0600070205080204" pitchFamily="50" charset="-128"/>
              <a:ea typeface="ＭＳ Ｐゴシック" panose="020B0600070205080204" pitchFamily="50" charset="-128"/>
            </a:rPr>
            <a:t>277,205</a:t>
          </a:r>
          <a:r>
            <a:rPr kumimoji="1" lang="ja-JP" altLang="en-US" sz="1300">
              <a:latin typeface="ＭＳ Ｐゴシック" panose="020B0600070205080204" pitchFamily="50" charset="-128"/>
              <a:ea typeface="ＭＳ Ｐゴシック" panose="020B0600070205080204" pitchFamily="50" charset="-128"/>
            </a:rPr>
            <a:t>千円減少した。　その他の経費は、前年度より</a:t>
          </a:r>
          <a:r>
            <a:rPr kumimoji="1" lang="en-US" altLang="ja-JP" sz="1300">
              <a:latin typeface="ＭＳ Ｐゴシック" panose="020B0600070205080204" pitchFamily="50" charset="-128"/>
              <a:ea typeface="ＭＳ Ｐゴシック" panose="020B0600070205080204" pitchFamily="50" charset="-128"/>
            </a:rPr>
            <a:t>1,432,350</a:t>
          </a:r>
          <a:r>
            <a:rPr kumimoji="1" lang="ja-JP" altLang="en-US" sz="1300">
              <a:latin typeface="ＭＳ Ｐゴシック" panose="020B0600070205080204" pitchFamily="50" charset="-128"/>
              <a:ea typeface="ＭＳ Ｐゴシック" panose="020B0600070205080204" pitchFamily="50" charset="-128"/>
            </a:rPr>
            <a:t>千円減少し</a:t>
          </a:r>
          <a:r>
            <a:rPr kumimoji="1" lang="en-US" altLang="ja-JP" sz="1300">
              <a:latin typeface="ＭＳ Ｐゴシック" panose="020B0600070205080204" pitchFamily="50" charset="-128"/>
              <a:ea typeface="ＭＳ Ｐゴシック" panose="020B0600070205080204" pitchFamily="50" charset="-128"/>
            </a:rPr>
            <a:t>4,897,047</a:t>
          </a:r>
          <a:r>
            <a:rPr kumimoji="1" lang="ja-JP" altLang="en-US" sz="1300">
              <a:latin typeface="ＭＳ Ｐゴシック" panose="020B0600070205080204" pitchFamily="50" charset="-128"/>
              <a:ea typeface="ＭＳ Ｐゴシック" panose="020B0600070205080204" pitchFamily="50" charset="-128"/>
            </a:rPr>
            <a:t>千円となりましたった。このうち補助費等において広野駅周辺整備事業駅舎改修に伴う事務的負担金の皆減により</a:t>
          </a:r>
          <a:r>
            <a:rPr kumimoji="1" lang="en-US" altLang="ja-JP" sz="1300">
              <a:latin typeface="ＭＳ Ｐゴシック" panose="020B0600070205080204" pitchFamily="50" charset="-128"/>
              <a:ea typeface="ＭＳ Ｐゴシック" panose="020B0600070205080204" pitchFamily="50" charset="-128"/>
            </a:rPr>
            <a:t>34.3</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691,903</a:t>
          </a:r>
          <a:r>
            <a:rPr kumimoji="1" lang="ja-JP" altLang="en-US" sz="1300">
              <a:latin typeface="ＭＳ Ｐゴシック" panose="020B0600070205080204" pitchFamily="50" charset="-128"/>
              <a:ea typeface="ＭＳ Ｐゴシック" panose="020B0600070205080204" pitchFamily="50" charset="-128"/>
            </a:rPr>
            <a:t>千円となり、積立金は、公共施設等総合管理基金が減少したことで</a:t>
          </a:r>
          <a:r>
            <a:rPr kumimoji="1" lang="en-US" altLang="ja-JP" sz="1300">
              <a:latin typeface="ＭＳ Ｐゴシック" panose="020B0600070205080204" pitchFamily="50" charset="-128"/>
              <a:ea typeface="ＭＳ Ｐゴシック" panose="020B0600070205080204" pitchFamily="50" charset="-128"/>
            </a:rPr>
            <a:t>49.9</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708,675</a:t>
          </a:r>
          <a:r>
            <a:rPr kumimoji="1" lang="ja-JP" altLang="en-US" sz="1300">
              <a:latin typeface="ＭＳ Ｐゴシック" panose="020B0600070205080204" pitchFamily="50" charset="-128"/>
              <a:ea typeface="ＭＳ Ｐゴシック" panose="020B0600070205080204" pitchFamily="50" charset="-128"/>
            </a:rPr>
            <a:t>千円となった。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4,608
4,552
58.69
5,977,811
5,276,375
589,369
3,913,307
1,195,324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6785</xdr:rowOff>
    </xdr:from>
    <xdr:to>
      <xdr:col>24</xdr:col>
      <xdr:colOff>62865</xdr:colOff>
      <xdr:row>39</xdr:row>
      <xdr:rowOff>157117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664635"/>
          <a:ext cx="1270" cy="117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160944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4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157117</xdr:rowOff>
    </xdr:from>
    <xdr:to>
      <xdr:col>24</xdr:col>
      <xdr:colOff>152400</xdr:colOff>
      <xdr:row>39</xdr:row>
      <xdr:rowOff>157117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4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124912</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43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33</xdr:row>
      <xdr:rowOff>6785</xdr:rowOff>
    </xdr:from>
    <xdr:to>
      <xdr:col>24</xdr:col>
      <xdr:colOff>152400</xdr:colOff>
      <xdr:row>33</xdr:row>
      <xdr:rowOff>6785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66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150804</xdr:rowOff>
    </xdr:from>
    <xdr:to>
      <xdr:col>24</xdr:col>
      <xdr:colOff>63500</xdr:colOff>
      <xdr:row>35</xdr:row>
      <xdr:rowOff>42055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80104"/>
          <a:ext cx="838200" cy="6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99984</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272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121557</xdr:rowOff>
    </xdr:from>
    <xdr:to>
      <xdr:col>24</xdr:col>
      <xdr:colOff>114300</xdr:colOff>
      <xdr:row>37</xdr:row>
      <xdr:rowOff>51707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134693</xdr:rowOff>
    </xdr:from>
    <xdr:to>
      <xdr:col>19</xdr:col>
      <xdr:colOff>177800</xdr:colOff>
      <xdr:row>34</xdr:row>
      <xdr:rowOff>150804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963993"/>
          <a:ext cx="889000" cy="1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147139</xdr:rowOff>
    </xdr:from>
    <xdr:to>
      <xdr:col>20</xdr:col>
      <xdr:colOff>38100</xdr:colOff>
      <xdr:row>37</xdr:row>
      <xdr:rowOff>77289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31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68416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41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134693</xdr:rowOff>
    </xdr:from>
    <xdr:to>
      <xdr:col>15</xdr:col>
      <xdr:colOff>50800</xdr:colOff>
      <xdr:row>34</xdr:row>
      <xdr:rowOff>153416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63993"/>
          <a:ext cx="889000" cy="1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12700</xdr:rowOff>
    </xdr:from>
    <xdr:to>
      <xdr:col>15</xdr:col>
      <xdr:colOff>101600</xdr:colOff>
      <xdr:row>37</xdr:row>
      <xdr:rowOff>114300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35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105427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97463</xdr:rowOff>
    </xdr:from>
    <xdr:to>
      <xdr:col>10</xdr:col>
      <xdr:colOff>114300</xdr:colOff>
      <xdr:row>34</xdr:row>
      <xdr:rowOff>153416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26763"/>
          <a:ext cx="889000" cy="5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30661</xdr:rowOff>
    </xdr:from>
    <xdr:to>
      <xdr:col>10</xdr:col>
      <xdr:colOff>165100</xdr:colOff>
      <xdr:row>37</xdr:row>
      <xdr:rowOff>132261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3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123388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46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66366</xdr:rowOff>
    </xdr:from>
    <xdr:to>
      <xdr:col>6</xdr:col>
      <xdr:colOff>38100</xdr:colOff>
      <xdr:row>30</xdr:row>
      <xdr:rowOff>167966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20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13043</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498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162705</xdr:rowOff>
    </xdr:from>
    <xdr:to>
      <xdr:col>24</xdr:col>
      <xdr:colOff>114300</xdr:colOff>
      <xdr:row>35</xdr:row>
      <xdr:rowOff>92855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9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14132</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4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100004</xdr:rowOff>
    </xdr:from>
    <xdr:to>
      <xdr:col>20</xdr:col>
      <xdr:colOff>38100</xdr:colOff>
      <xdr:row>35</xdr:row>
      <xdr:rowOff>30154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2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46681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70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83893</xdr:rowOff>
    </xdr:from>
    <xdr:to>
      <xdr:col>15</xdr:col>
      <xdr:colOff>101600</xdr:colOff>
      <xdr:row>35</xdr:row>
      <xdr:rowOff>14043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1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30570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68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102616</xdr:rowOff>
    </xdr:from>
    <xdr:to>
      <xdr:col>10</xdr:col>
      <xdr:colOff>165100</xdr:colOff>
      <xdr:row>35</xdr:row>
      <xdr:rowOff>32766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49293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70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46663</xdr:rowOff>
    </xdr:from>
    <xdr:to>
      <xdr:col>6</xdr:col>
      <xdr:colOff>38100</xdr:colOff>
      <xdr:row>34</xdr:row>
      <xdr:rowOff>148263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7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139390</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96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42178</xdr:rowOff>
    </xdr:from>
    <xdr:to>
      <xdr:col>24</xdr:col>
      <xdr:colOff>63500</xdr:colOff>
      <xdr:row>58</xdr:row>
      <xdr:rowOff>726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14828"/>
          <a:ext cx="838200" cy="12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145298</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7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42178</xdr:rowOff>
    </xdr:from>
    <xdr:to>
      <xdr:col>19</xdr:col>
      <xdr:colOff>177800</xdr:colOff>
      <xdr:row>58</xdr:row>
      <xdr:rowOff>21205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14828"/>
          <a:ext cx="889000" cy="15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95118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157427</xdr:rowOff>
    </xdr:from>
    <xdr:to>
      <xdr:col>15</xdr:col>
      <xdr:colOff>50800</xdr:colOff>
      <xdr:row>58</xdr:row>
      <xdr:rowOff>21205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30077"/>
          <a:ext cx="889000" cy="3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90740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157427</xdr:rowOff>
    </xdr:from>
    <xdr:to>
      <xdr:col>10</xdr:col>
      <xdr:colOff>114300</xdr:colOff>
      <xdr:row>58</xdr:row>
      <xdr:rowOff>48836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30077"/>
          <a:ext cx="889000" cy="6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128986</xdr:rowOff>
    </xdr:from>
    <xdr:to>
      <xdr:col>10</xdr:col>
      <xdr:colOff>165100</xdr:colOff>
      <xdr:row>58</xdr:row>
      <xdr:rowOff>59136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50263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9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108851</xdr:rowOff>
    </xdr:from>
    <xdr:to>
      <xdr:col>6</xdr:col>
      <xdr:colOff>38100</xdr:colOff>
      <xdr:row>58</xdr:row>
      <xdr:rowOff>39001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55528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5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121376</xdr:rowOff>
    </xdr:from>
    <xdr:to>
      <xdr:col>24</xdr:col>
      <xdr:colOff>114300</xdr:colOff>
      <xdr:row>58</xdr:row>
      <xdr:rowOff>51526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80753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162828</xdr:rowOff>
    </xdr:from>
    <xdr:to>
      <xdr:col>20</xdr:col>
      <xdr:colOff>38100</xdr:colOff>
      <xdr:row>57</xdr:row>
      <xdr:rowOff>92978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109505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3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141855</xdr:rowOff>
    </xdr:from>
    <xdr:to>
      <xdr:col>15</xdr:col>
      <xdr:colOff>101600</xdr:colOff>
      <xdr:row>58</xdr:row>
      <xdr:rowOff>72005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88532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8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106627</xdr:rowOff>
    </xdr:from>
    <xdr:to>
      <xdr:col>10</xdr:col>
      <xdr:colOff>165100</xdr:colOff>
      <xdr:row>58</xdr:row>
      <xdr:rowOff>36777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53304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5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169486</xdr:rowOff>
    </xdr:from>
    <xdr:to>
      <xdr:col>6</xdr:col>
      <xdr:colOff>38100</xdr:colOff>
      <xdr:row>58</xdr:row>
      <xdr:rowOff>99636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4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90763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3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1660</xdr:rowOff>
    </xdr:from>
    <xdr:to>
      <xdr:col>24</xdr:col>
      <xdr:colOff>63500</xdr:colOff>
      <xdr:row>75</xdr:row>
      <xdr:rowOff>106404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860410"/>
          <a:ext cx="838200" cy="10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119356</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0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142529</xdr:rowOff>
    </xdr:from>
    <xdr:to>
      <xdr:col>19</xdr:col>
      <xdr:colOff>177800</xdr:colOff>
      <xdr:row>75</xdr:row>
      <xdr:rowOff>106404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2829829"/>
          <a:ext cx="889000" cy="13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142529</xdr:rowOff>
    </xdr:from>
    <xdr:to>
      <xdr:col>15</xdr:col>
      <xdr:colOff>50800</xdr:colOff>
      <xdr:row>75</xdr:row>
      <xdr:rowOff>87854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829829"/>
          <a:ext cx="889000" cy="11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87854</xdr:rowOff>
    </xdr:from>
    <xdr:to>
      <xdr:col>10</xdr:col>
      <xdr:colOff>114300</xdr:colOff>
      <xdr:row>75</xdr:row>
      <xdr:rowOff>89745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946604"/>
          <a:ext cx="889000" cy="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66915</xdr:rowOff>
    </xdr:from>
    <xdr:to>
      <xdr:col>10</xdr:col>
      <xdr:colOff>165100</xdr:colOff>
      <xdr:row>75</xdr:row>
      <xdr:rowOff>168514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2925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159641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01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58622</xdr:rowOff>
    </xdr:from>
    <xdr:to>
      <xdr:col>6</xdr:col>
      <xdr:colOff>38100</xdr:colOff>
      <xdr:row>73</xdr:row>
      <xdr:rowOff>160222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25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5299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34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122310</xdr:rowOff>
    </xdr:from>
    <xdr:to>
      <xdr:col>24</xdr:col>
      <xdr:colOff>114300</xdr:colOff>
      <xdr:row>75</xdr:row>
      <xdr:rowOff>52460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80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145187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66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55604</xdr:rowOff>
    </xdr:from>
    <xdr:to>
      <xdr:col>20</xdr:col>
      <xdr:colOff>38100</xdr:colOff>
      <xdr:row>75</xdr:row>
      <xdr:rowOff>157204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1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148331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00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91729</xdr:rowOff>
    </xdr:from>
    <xdr:to>
      <xdr:col>15</xdr:col>
      <xdr:colOff>101600</xdr:colOff>
      <xdr:row>75</xdr:row>
      <xdr:rowOff>21879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77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38406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55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37054</xdr:rowOff>
    </xdr:from>
    <xdr:to>
      <xdr:col>10</xdr:col>
      <xdr:colOff>165100</xdr:colOff>
      <xdr:row>75</xdr:row>
      <xdr:rowOff>138654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89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155181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671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38945</xdr:rowOff>
    </xdr:from>
    <xdr:to>
      <xdr:col>6</xdr:col>
      <xdr:colOff>38100</xdr:colOff>
      <xdr:row>75</xdr:row>
      <xdr:rowOff>140545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8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131672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9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128513</xdr:rowOff>
    </xdr:from>
    <xdr:to>
      <xdr:col>24</xdr:col>
      <xdr:colOff>63500</xdr:colOff>
      <xdr:row>95</xdr:row>
      <xdr:rowOff>130015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416263"/>
          <a:ext cx="8382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6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130015</xdr:rowOff>
    </xdr:from>
    <xdr:to>
      <xdr:col>19</xdr:col>
      <xdr:colOff>177800</xdr:colOff>
      <xdr:row>95</xdr:row>
      <xdr:rowOff>149720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417765"/>
          <a:ext cx="889000" cy="1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10603</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4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149720</xdr:rowOff>
    </xdr:from>
    <xdr:to>
      <xdr:col>15</xdr:col>
      <xdr:colOff>50800</xdr:colOff>
      <xdr:row>96</xdr:row>
      <xdr:rowOff>80835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437470"/>
          <a:ext cx="889000" cy="10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31261</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80835</xdr:rowOff>
    </xdr:from>
    <xdr:to>
      <xdr:col>10</xdr:col>
      <xdr:colOff>114300</xdr:colOff>
      <xdr:row>96</xdr:row>
      <xdr:rowOff>115210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40035"/>
          <a:ext cx="889000" cy="3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94509</xdr:rowOff>
    </xdr:from>
    <xdr:to>
      <xdr:col>10</xdr:col>
      <xdr:colOff>165100</xdr:colOff>
      <xdr:row>96</xdr:row>
      <xdr:rowOff>24659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382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41186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15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157640</xdr:rowOff>
    </xdr:from>
    <xdr:to>
      <xdr:col>6</xdr:col>
      <xdr:colOff>38100</xdr:colOff>
      <xdr:row>93</xdr:row>
      <xdr:rowOff>87790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593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104317</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30795" y="1570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77713</xdr:rowOff>
    </xdr:from>
    <xdr:to>
      <xdr:col>24</xdr:col>
      <xdr:colOff>114300</xdr:colOff>
      <xdr:row>96</xdr:row>
      <xdr:rowOff>7863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36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100590</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21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79215</xdr:rowOff>
    </xdr:from>
    <xdr:to>
      <xdr:col>20</xdr:col>
      <xdr:colOff>38100</xdr:colOff>
      <xdr:row>96</xdr:row>
      <xdr:rowOff>9365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36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25892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14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98920</xdr:rowOff>
    </xdr:from>
    <xdr:to>
      <xdr:col>15</xdr:col>
      <xdr:colOff>101600</xdr:colOff>
      <xdr:row>96</xdr:row>
      <xdr:rowOff>29070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3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45597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16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30035</xdr:rowOff>
    </xdr:from>
    <xdr:to>
      <xdr:col>10</xdr:col>
      <xdr:colOff>165100</xdr:colOff>
      <xdr:row>96</xdr:row>
      <xdr:rowOff>131635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122762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58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64410</xdr:rowOff>
    </xdr:from>
    <xdr:to>
      <xdr:col>6</xdr:col>
      <xdr:colOff>38100</xdr:colOff>
      <xdr:row>96</xdr:row>
      <xdr:rowOff>166010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157137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6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154178</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6326378"/>
          <a:ext cx="1270" cy="40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51198</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7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100855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610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36</xdr:row>
      <xdr:rowOff>154178</xdr:rowOff>
    </xdr:from>
    <xdr:to>
      <xdr:col>55</xdr:col>
      <xdr:colOff>88900</xdr:colOff>
      <xdr:row>36</xdr:row>
      <xdr:rowOff>154178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32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109347</xdr:rowOff>
    </xdr:from>
    <xdr:to>
      <xdr:col>55</xdr:col>
      <xdr:colOff>0</xdr:colOff>
      <xdr:row>38</xdr:row>
      <xdr:rowOff>111633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2444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95648</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6107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117221</xdr:rowOff>
    </xdr:from>
    <xdr:to>
      <xdr:col>55</xdr:col>
      <xdr:colOff>50800</xdr:colOff>
      <xdr:row>39</xdr:row>
      <xdr:rowOff>47371</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36957</xdr:rowOff>
    </xdr:from>
    <xdr:to>
      <xdr:col>50</xdr:col>
      <xdr:colOff>114300</xdr:colOff>
      <xdr:row>38</xdr:row>
      <xdr:rowOff>111633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380607"/>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118110</xdr:rowOff>
    </xdr:from>
    <xdr:to>
      <xdr:col>50</xdr:col>
      <xdr:colOff>165100</xdr:colOff>
      <xdr:row>39</xdr:row>
      <xdr:rowOff>48260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3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39387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725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52959</xdr:rowOff>
    </xdr:from>
    <xdr:to>
      <xdr:col>45</xdr:col>
      <xdr:colOff>177800</xdr:colOff>
      <xdr:row>37</xdr:row>
      <xdr:rowOff>36957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5367909"/>
          <a:ext cx="889000" cy="101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112395</xdr:rowOff>
    </xdr:from>
    <xdr:to>
      <xdr:col>46</xdr:col>
      <xdr:colOff>38100</xdr:colOff>
      <xdr:row>39</xdr:row>
      <xdr:rowOff>42545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2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33672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720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52959</xdr:rowOff>
    </xdr:from>
    <xdr:to>
      <xdr:col>41</xdr:col>
      <xdr:colOff>50800</xdr:colOff>
      <xdr:row>31</xdr:row>
      <xdr:rowOff>67818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5367909"/>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33528</xdr:rowOff>
    </xdr:from>
    <xdr:to>
      <xdr:col>41</xdr:col>
      <xdr:colOff>101600</xdr:colOff>
      <xdr:row>38</xdr:row>
      <xdr:rowOff>135128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126255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64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67183</xdr:rowOff>
    </xdr:from>
    <xdr:to>
      <xdr:col>36</xdr:col>
      <xdr:colOff>165100</xdr:colOff>
      <xdr:row>36</xdr:row>
      <xdr:rowOff>168783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23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159910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58547</xdr:rowOff>
    </xdr:from>
    <xdr:to>
      <xdr:col>55</xdr:col>
      <xdr:colOff>50800</xdr:colOff>
      <xdr:row>38</xdr:row>
      <xdr:rowOff>160147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7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17924</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61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60833</xdr:rowOff>
    </xdr:from>
    <xdr:to>
      <xdr:col>50</xdr:col>
      <xdr:colOff>165100</xdr:colOff>
      <xdr:row>38</xdr:row>
      <xdr:rowOff>162433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7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7510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351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157607</xdr:rowOff>
    </xdr:from>
    <xdr:to>
      <xdr:col>46</xdr:col>
      <xdr:colOff>38100</xdr:colOff>
      <xdr:row>37</xdr:row>
      <xdr:rowOff>87757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104284</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10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2159</xdr:rowOff>
    </xdr:from>
    <xdr:to>
      <xdr:col>41</xdr:col>
      <xdr:colOff>101600</xdr:colOff>
      <xdr:row>31</xdr:row>
      <xdr:rowOff>103759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531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29</xdr:row>
      <xdr:rowOff>120286</xdr:rowOff>
    </xdr:from>
    <xdr:ext cx="534377"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594111" y="509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17018</xdr:rowOff>
    </xdr:from>
    <xdr:to>
      <xdr:col>36</xdr:col>
      <xdr:colOff>165100</xdr:colOff>
      <xdr:row>31</xdr:row>
      <xdr:rowOff>118618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33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135145</xdr:rowOff>
    </xdr:from>
    <xdr:ext cx="534377"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05111" y="510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118494</xdr:rowOff>
    </xdr:from>
    <xdr:to>
      <xdr:col>55</xdr:col>
      <xdr:colOff>0</xdr:colOff>
      <xdr:row>54</xdr:row>
      <xdr:rowOff>1747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205344"/>
          <a:ext cx="838200" cy="5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56865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8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1663</xdr:rowOff>
    </xdr:from>
    <xdr:to>
      <xdr:col>50</xdr:col>
      <xdr:colOff>114300</xdr:colOff>
      <xdr:row>53</xdr:row>
      <xdr:rowOff>118494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088513"/>
          <a:ext cx="889000" cy="11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157121</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1663</xdr:rowOff>
    </xdr:from>
    <xdr:to>
      <xdr:col>45</xdr:col>
      <xdr:colOff>177800</xdr:colOff>
      <xdr:row>53</xdr:row>
      <xdr:rowOff>91023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088513"/>
          <a:ext cx="889000" cy="8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159643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91023</xdr:rowOff>
    </xdr:from>
    <xdr:to>
      <xdr:col>41</xdr:col>
      <xdr:colOff>50800</xdr:colOff>
      <xdr:row>54</xdr:row>
      <xdr:rowOff>70976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177873"/>
          <a:ext cx="889000" cy="15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167805</xdr:rowOff>
    </xdr:from>
    <xdr:to>
      <xdr:col>41</xdr:col>
      <xdr:colOff>101600</xdr:colOff>
      <xdr:row>57</xdr:row>
      <xdr:rowOff>97955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89082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86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140426</xdr:rowOff>
    </xdr:from>
    <xdr:to>
      <xdr:col>36</xdr:col>
      <xdr:colOff>165100</xdr:colOff>
      <xdr:row>54</xdr:row>
      <xdr:rowOff>70576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22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87103</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672795" y="900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122397</xdr:rowOff>
    </xdr:from>
    <xdr:to>
      <xdr:col>55</xdr:col>
      <xdr:colOff>50800</xdr:colOff>
      <xdr:row>54</xdr:row>
      <xdr:rowOff>52547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20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145274</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060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67694</xdr:rowOff>
    </xdr:from>
    <xdr:to>
      <xdr:col>50</xdr:col>
      <xdr:colOff>165100</xdr:colOff>
      <xdr:row>53</xdr:row>
      <xdr:rowOff>169294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15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14371</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892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122313</xdr:rowOff>
    </xdr:from>
    <xdr:to>
      <xdr:col>46</xdr:col>
      <xdr:colOff>38100</xdr:colOff>
      <xdr:row>53</xdr:row>
      <xdr:rowOff>52463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03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68990</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881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40223</xdr:rowOff>
    </xdr:from>
    <xdr:to>
      <xdr:col>41</xdr:col>
      <xdr:colOff>101600</xdr:colOff>
      <xdr:row>53</xdr:row>
      <xdr:rowOff>141823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12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158350</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890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20176</xdr:rowOff>
    </xdr:from>
    <xdr:to>
      <xdr:col>36</xdr:col>
      <xdr:colOff>165100</xdr:colOff>
      <xdr:row>54</xdr:row>
      <xdr:rowOff>121776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2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112903</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937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60943</xdr:rowOff>
    </xdr:from>
    <xdr:to>
      <xdr:col>55</xdr:col>
      <xdr:colOff>0</xdr:colOff>
      <xdr:row>75</xdr:row>
      <xdr:rowOff>85961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233893"/>
          <a:ext cx="838200" cy="71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105064</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35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60943</xdr:rowOff>
    </xdr:from>
    <xdr:to>
      <xdr:col>50</xdr:col>
      <xdr:colOff>114300</xdr:colOff>
      <xdr:row>75</xdr:row>
      <xdr:rowOff>72446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2233893"/>
          <a:ext cx="889000" cy="69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38989</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2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72446</xdr:rowOff>
    </xdr:from>
    <xdr:to>
      <xdr:col>45</xdr:col>
      <xdr:colOff>177800</xdr:colOff>
      <xdr:row>76</xdr:row>
      <xdr:rowOff>53262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2931196"/>
          <a:ext cx="889000" cy="15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55695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25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27978</xdr:rowOff>
    </xdr:from>
    <xdr:to>
      <xdr:col>41</xdr:col>
      <xdr:colOff>50800</xdr:colOff>
      <xdr:row>76</xdr:row>
      <xdr:rowOff>53262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058178"/>
          <a:ext cx="889000" cy="2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69405</xdr:rowOff>
    </xdr:from>
    <xdr:to>
      <xdr:col>41</xdr:col>
      <xdr:colOff>101600</xdr:colOff>
      <xdr:row>76</xdr:row>
      <xdr:rowOff>171005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09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162132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9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36075</xdr:rowOff>
    </xdr:from>
    <xdr:to>
      <xdr:col>36</xdr:col>
      <xdr:colOff>165100</xdr:colOff>
      <xdr:row>74</xdr:row>
      <xdr:rowOff>137675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7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154202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49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35161</xdr:rowOff>
    </xdr:from>
    <xdr:to>
      <xdr:col>55</xdr:col>
      <xdr:colOff>50800</xdr:colOff>
      <xdr:row>75</xdr:row>
      <xdr:rowOff>136761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89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58038</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74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10143</xdr:rowOff>
    </xdr:from>
    <xdr:to>
      <xdr:col>50</xdr:col>
      <xdr:colOff>165100</xdr:colOff>
      <xdr:row>71</xdr:row>
      <xdr:rowOff>111743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18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128270</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39795" y="1195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21646</xdr:rowOff>
    </xdr:from>
    <xdr:to>
      <xdr:col>46</xdr:col>
      <xdr:colOff>38100</xdr:colOff>
      <xdr:row>75</xdr:row>
      <xdr:rowOff>123246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8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139773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6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2462</xdr:rowOff>
    </xdr:from>
    <xdr:to>
      <xdr:col>41</xdr:col>
      <xdr:colOff>101600</xdr:colOff>
      <xdr:row>76</xdr:row>
      <xdr:rowOff>104062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0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120589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80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148628</xdr:rowOff>
    </xdr:from>
    <xdr:to>
      <xdr:col>36</xdr:col>
      <xdr:colOff>165100</xdr:colOff>
      <xdr:row>76</xdr:row>
      <xdr:rowOff>78778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0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69905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10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39937</xdr:rowOff>
    </xdr:from>
    <xdr:to>
      <xdr:col>55</xdr:col>
      <xdr:colOff>0</xdr:colOff>
      <xdr:row>97</xdr:row>
      <xdr:rowOff>81356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70587"/>
          <a:ext cx="838200" cy="4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131656</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762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39937</xdr:rowOff>
    </xdr:from>
    <xdr:to>
      <xdr:col>50</xdr:col>
      <xdr:colOff>114300</xdr:colOff>
      <xdr:row>97</xdr:row>
      <xdr:rowOff>122069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70587"/>
          <a:ext cx="889000" cy="8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85230</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8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106521</xdr:rowOff>
    </xdr:from>
    <xdr:to>
      <xdr:col>45</xdr:col>
      <xdr:colOff>177800</xdr:colOff>
      <xdr:row>97</xdr:row>
      <xdr:rowOff>122069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37171"/>
          <a:ext cx="889000" cy="1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78057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8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49977</xdr:rowOff>
    </xdr:from>
    <xdr:to>
      <xdr:col>41</xdr:col>
      <xdr:colOff>50800</xdr:colOff>
      <xdr:row>97</xdr:row>
      <xdr:rowOff>106521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680627"/>
          <a:ext cx="889000" cy="5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15867</xdr:rowOff>
    </xdr:from>
    <xdr:to>
      <xdr:col>41</xdr:col>
      <xdr:colOff>101600</xdr:colOff>
      <xdr:row>98</xdr:row>
      <xdr:rowOff>117467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81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108594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91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18512</xdr:rowOff>
    </xdr:from>
    <xdr:to>
      <xdr:col>36</xdr:col>
      <xdr:colOff>165100</xdr:colOff>
      <xdr:row>97</xdr:row>
      <xdr:rowOff>120112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4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111239</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74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30556</xdr:rowOff>
    </xdr:from>
    <xdr:to>
      <xdr:col>55</xdr:col>
      <xdr:colOff>50800</xdr:colOff>
      <xdr:row>97</xdr:row>
      <xdr:rowOff>132156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53433</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12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160587</xdr:rowOff>
    </xdr:from>
    <xdr:to>
      <xdr:col>50</xdr:col>
      <xdr:colOff>165100</xdr:colOff>
      <xdr:row>97</xdr:row>
      <xdr:rowOff>90737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1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107264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39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71269</xdr:rowOff>
    </xdr:from>
    <xdr:to>
      <xdr:col>46</xdr:col>
      <xdr:colOff>38100</xdr:colOff>
      <xdr:row>98</xdr:row>
      <xdr:rowOff>1419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0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17946</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47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55721</xdr:rowOff>
    </xdr:from>
    <xdr:to>
      <xdr:col>41</xdr:col>
      <xdr:colOff>101600</xdr:colOff>
      <xdr:row>97</xdr:row>
      <xdr:rowOff>157321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8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2398</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461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170627</xdr:rowOff>
    </xdr:from>
    <xdr:to>
      <xdr:col>36</xdr:col>
      <xdr:colOff>165100</xdr:colOff>
      <xdr:row>97</xdr:row>
      <xdr:rowOff>100777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2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117304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40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89049</xdr:rowOff>
    </xdr:from>
    <xdr:to>
      <xdr:col>85</xdr:col>
      <xdr:colOff>127000</xdr:colOff>
      <xdr:row>36</xdr:row>
      <xdr:rowOff>150477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089799"/>
          <a:ext cx="838200" cy="23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114582</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45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137022</xdr:rowOff>
    </xdr:from>
    <xdr:to>
      <xdr:col>81</xdr:col>
      <xdr:colOff>50800</xdr:colOff>
      <xdr:row>36</xdr:row>
      <xdr:rowOff>150477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309222"/>
          <a:ext cx="8890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70528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137022</xdr:rowOff>
    </xdr:from>
    <xdr:to>
      <xdr:col>76</xdr:col>
      <xdr:colOff>114300</xdr:colOff>
      <xdr:row>37</xdr:row>
      <xdr:rowOff>67266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309222"/>
          <a:ext cx="889000" cy="10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102237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61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149628</xdr:rowOff>
    </xdr:from>
    <xdr:to>
      <xdr:col>71</xdr:col>
      <xdr:colOff>177800</xdr:colOff>
      <xdr:row>37</xdr:row>
      <xdr:rowOff>67266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321828"/>
          <a:ext cx="889000" cy="8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170932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158052</xdr:rowOff>
    </xdr:from>
    <xdr:to>
      <xdr:col>67</xdr:col>
      <xdr:colOff>101600</xdr:colOff>
      <xdr:row>34</xdr:row>
      <xdr:rowOff>88202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581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104729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59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38249</xdr:rowOff>
    </xdr:from>
    <xdr:to>
      <xdr:col>85</xdr:col>
      <xdr:colOff>177800</xdr:colOff>
      <xdr:row>35</xdr:row>
      <xdr:rowOff>139849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0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61126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89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99677</xdr:rowOff>
    </xdr:from>
    <xdr:to>
      <xdr:col>81</xdr:col>
      <xdr:colOff>101600</xdr:colOff>
      <xdr:row>37</xdr:row>
      <xdr:rowOff>29827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7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46354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04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86222</xdr:rowOff>
    </xdr:from>
    <xdr:to>
      <xdr:col>76</xdr:col>
      <xdr:colOff>165100</xdr:colOff>
      <xdr:row>37</xdr:row>
      <xdr:rowOff>16372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5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32899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03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16466</xdr:rowOff>
    </xdr:from>
    <xdr:to>
      <xdr:col>72</xdr:col>
      <xdr:colOff>38100</xdr:colOff>
      <xdr:row>37</xdr:row>
      <xdr:rowOff>118066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6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134593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13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98828</xdr:rowOff>
    </xdr:from>
    <xdr:to>
      <xdr:col>67</xdr:col>
      <xdr:colOff>101600</xdr:colOff>
      <xdr:row>37</xdr:row>
      <xdr:rowOff>28978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20105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6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82919</xdr:rowOff>
    </xdr:from>
    <xdr:to>
      <xdr:col>85</xdr:col>
      <xdr:colOff>127000</xdr:colOff>
      <xdr:row>57</xdr:row>
      <xdr:rowOff>114019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55569"/>
          <a:ext cx="838200" cy="3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49153</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21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80382</xdr:rowOff>
    </xdr:from>
    <xdr:to>
      <xdr:col>81</xdr:col>
      <xdr:colOff>50800</xdr:colOff>
      <xdr:row>57</xdr:row>
      <xdr:rowOff>114019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681582"/>
          <a:ext cx="889000" cy="20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80382</xdr:rowOff>
    </xdr:from>
    <xdr:to>
      <xdr:col>76</xdr:col>
      <xdr:colOff>114300</xdr:colOff>
      <xdr:row>57</xdr:row>
      <xdr:rowOff>137113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681582"/>
          <a:ext cx="889000" cy="22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39663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137113</xdr:rowOff>
    </xdr:from>
    <xdr:to>
      <xdr:col>71</xdr:col>
      <xdr:colOff>177800</xdr:colOff>
      <xdr:row>57</xdr:row>
      <xdr:rowOff>151104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09763"/>
          <a:ext cx="889000" cy="1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111032</xdr:rowOff>
    </xdr:from>
    <xdr:to>
      <xdr:col>72</xdr:col>
      <xdr:colOff>38100</xdr:colOff>
      <xdr:row>58</xdr:row>
      <xdr:rowOff>41182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32309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87264</xdr:rowOff>
    </xdr:from>
    <xdr:to>
      <xdr:col>67</xdr:col>
      <xdr:colOff>101600</xdr:colOff>
      <xdr:row>57</xdr:row>
      <xdr:rowOff>17414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8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33941</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463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32119</xdr:rowOff>
    </xdr:from>
    <xdr:to>
      <xdr:col>85</xdr:col>
      <xdr:colOff>177800</xdr:colOff>
      <xdr:row>57</xdr:row>
      <xdr:rowOff>133719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0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54996</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5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63219</xdr:rowOff>
    </xdr:from>
    <xdr:to>
      <xdr:col>81</xdr:col>
      <xdr:colOff>101600</xdr:colOff>
      <xdr:row>57</xdr:row>
      <xdr:rowOff>164819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3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9896</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61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29582</xdr:rowOff>
    </xdr:from>
    <xdr:to>
      <xdr:col>76</xdr:col>
      <xdr:colOff>165100</xdr:colOff>
      <xdr:row>56</xdr:row>
      <xdr:rowOff>131182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147709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40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86313</xdr:rowOff>
    </xdr:from>
    <xdr:to>
      <xdr:col>72</xdr:col>
      <xdr:colOff>38100</xdr:colOff>
      <xdr:row>58</xdr:row>
      <xdr:rowOff>16463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5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32990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63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100304</xdr:rowOff>
    </xdr:from>
    <xdr:to>
      <xdr:col>67</xdr:col>
      <xdr:colOff>101600</xdr:colOff>
      <xdr:row>58</xdr:row>
      <xdr:rowOff>30454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7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21581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6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7085</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380185"/>
          <a:ext cx="838200" cy="13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35536</xdr:rowOff>
    </xdr:from>
    <xdr:to>
      <xdr:col>81</xdr:col>
      <xdr:colOff>50800</xdr:colOff>
      <xdr:row>78</xdr:row>
      <xdr:rowOff>7085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237186"/>
          <a:ext cx="889000" cy="14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117454</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49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35536</xdr:rowOff>
    </xdr:from>
    <xdr:to>
      <xdr:col>76</xdr:col>
      <xdr:colOff>114300</xdr:colOff>
      <xdr:row>78</xdr:row>
      <xdr:rowOff>30040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237186"/>
          <a:ext cx="889000" cy="16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131528</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5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30040</xdr:rowOff>
    </xdr:from>
    <xdr:to>
      <xdr:col>71</xdr:col>
      <xdr:colOff>177800</xdr:colOff>
      <xdr:row>78</xdr:row>
      <xdr:rowOff>41273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403140"/>
          <a:ext cx="889000" cy="1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28728</xdr:rowOff>
    </xdr:from>
    <xdr:to>
      <xdr:col>72</xdr:col>
      <xdr:colOff>38100</xdr:colOff>
      <xdr:row>78</xdr:row>
      <xdr:rowOff>130328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121455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7756</xdr:rowOff>
    </xdr:from>
    <xdr:to>
      <xdr:col>67</xdr:col>
      <xdr:colOff>101600</xdr:colOff>
      <xdr:row>78</xdr:row>
      <xdr:rowOff>109356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8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100483</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47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127735</xdr:rowOff>
    </xdr:from>
    <xdr:to>
      <xdr:col>81</xdr:col>
      <xdr:colOff>101600</xdr:colOff>
      <xdr:row>78</xdr:row>
      <xdr:rowOff>57885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2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74412</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310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156186</xdr:rowOff>
    </xdr:from>
    <xdr:to>
      <xdr:col>76</xdr:col>
      <xdr:colOff>165100</xdr:colOff>
      <xdr:row>77</xdr:row>
      <xdr:rowOff>86336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18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102863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96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150690</xdr:rowOff>
    </xdr:from>
    <xdr:to>
      <xdr:col>72</xdr:col>
      <xdr:colOff>38100</xdr:colOff>
      <xdr:row>78</xdr:row>
      <xdr:rowOff>80840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5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97367</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12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161923</xdr:rowOff>
    </xdr:from>
    <xdr:to>
      <xdr:col>67</xdr:col>
      <xdr:colOff>101600</xdr:colOff>
      <xdr:row>78</xdr:row>
      <xdr:rowOff>92073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108600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13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112258</xdr:rowOff>
    </xdr:from>
    <xdr:to>
      <xdr:col>85</xdr:col>
      <xdr:colOff>127000</xdr:colOff>
      <xdr:row>97</xdr:row>
      <xdr:rowOff>123940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742908"/>
          <a:ext cx="838200" cy="1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101738</xdr:rowOff>
    </xdr:from>
    <xdr:to>
      <xdr:col>81</xdr:col>
      <xdr:colOff>50800</xdr:colOff>
      <xdr:row>97</xdr:row>
      <xdr:rowOff>112258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732388"/>
          <a:ext cx="889000" cy="1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100047</xdr:rowOff>
    </xdr:from>
    <xdr:to>
      <xdr:col>76</xdr:col>
      <xdr:colOff>114300</xdr:colOff>
      <xdr:row>97</xdr:row>
      <xdr:rowOff>101738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730697"/>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99467</xdr:rowOff>
    </xdr:from>
    <xdr:to>
      <xdr:col>71</xdr:col>
      <xdr:colOff>177800</xdr:colOff>
      <xdr:row>97</xdr:row>
      <xdr:rowOff>100047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730117"/>
          <a:ext cx="8890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99923</xdr:rowOff>
    </xdr:from>
    <xdr:to>
      <xdr:col>72</xdr:col>
      <xdr:colOff>38100</xdr:colOff>
      <xdr:row>97</xdr:row>
      <xdr:rowOff>30073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46600</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16703</xdr:rowOff>
    </xdr:from>
    <xdr:to>
      <xdr:col>67</xdr:col>
      <xdr:colOff>101600</xdr:colOff>
      <xdr:row>94</xdr:row>
      <xdr:rowOff>118303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13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134830</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590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73140</xdr:rowOff>
    </xdr:from>
    <xdr:to>
      <xdr:col>85</xdr:col>
      <xdr:colOff>177800</xdr:colOff>
      <xdr:row>98</xdr:row>
      <xdr:rowOff>3290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51567</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8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61458</xdr:rowOff>
    </xdr:from>
    <xdr:to>
      <xdr:col>81</xdr:col>
      <xdr:colOff>101600</xdr:colOff>
      <xdr:row>97</xdr:row>
      <xdr:rowOff>163058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9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154185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78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50938</xdr:rowOff>
    </xdr:from>
    <xdr:to>
      <xdr:col>76</xdr:col>
      <xdr:colOff>165100</xdr:colOff>
      <xdr:row>97</xdr:row>
      <xdr:rowOff>152538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8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143665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77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49247</xdr:rowOff>
    </xdr:from>
    <xdr:to>
      <xdr:col>72</xdr:col>
      <xdr:colOff>38100</xdr:colOff>
      <xdr:row>97</xdr:row>
      <xdr:rowOff>150847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7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141974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7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48667</xdr:rowOff>
    </xdr:from>
    <xdr:to>
      <xdr:col>67</xdr:col>
      <xdr:colOff>101600</xdr:colOff>
      <xdr:row>97</xdr:row>
      <xdr:rowOff>150267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7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141394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77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152603</xdr:rowOff>
    </xdr:from>
    <xdr:to>
      <xdr:col>102</xdr:col>
      <xdr:colOff>165100</xdr:colOff>
      <xdr:row>39</xdr:row>
      <xdr:rowOff>82753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67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99280</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442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138240</xdr:rowOff>
    </xdr:from>
    <xdr:to>
      <xdr:col>98</xdr:col>
      <xdr:colOff>38100</xdr:colOff>
      <xdr:row>39</xdr:row>
      <xdr:rowOff>68390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84917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28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決算額に係る一人当たり決算額については、令和２年国勢調査により類型が異動し、異動後の類似団体の中では人口が少ないこともあり公債費及び災害復旧費、諸支出金を除き類似団体の平均を上回る結果となった。総務費については、前年度と比較しに大幅に減少したが、類似団体平均に比べ高い水準が続いており、本年度は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284,333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％減少した。減少の要因は、公共施設等総合管理基金積立金の減、広野駅周辺整備事業の減少が主な要因である。民生費については、住民一人当たり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18,328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％増加し、類似団体平均に比べ高い水準で推移している。増加の要因は、価格高騰重点支援給付金補助金の増加である。商工費については、前年度と比較して</a:t>
          </a:r>
          <a:r>
            <a:rPr kumimoji="1" lang="en-US" altLang="ja-JP" sz="1300">
              <a:latin typeface="ＭＳ Ｐゴシック" panose="020B0600070205080204" pitchFamily="50" charset="-128"/>
              <a:ea typeface="ＭＳ Ｐゴシック" panose="020B0600070205080204" pitchFamily="50" charset="-128"/>
            </a:rPr>
            <a:t>77,736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55.6</a:t>
          </a:r>
          <a:r>
            <a:rPr kumimoji="1" lang="ja-JP" altLang="en-US" sz="1300">
              <a:latin typeface="ＭＳ Ｐゴシック" panose="020B0600070205080204" pitchFamily="50" charset="-128"/>
              <a:ea typeface="ＭＳ Ｐゴシック" panose="020B0600070205080204" pitchFamily="50" charset="-128"/>
            </a:rPr>
            <a:t>％減少したが、依然として類似団体平均を上回っている。減少の要因としては、土地開発事業特別会計繰出金の減である。土木費については、住民一人当たり前年度比</a:t>
          </a:r>
          <a:r>
            <a:rPr kumimoji="1" lang="en-US" altLang="ja-JP" sz="1300">
              <a:latin typeface="ＭＳ Ｐゴシック" panose="020B0600070205080204" pitchFamily="50" charset="-128"/>
              <a:ea typeface="ＭＳ Ｐゴシック" panose="020B0600070205080204" pitchFamily="50" charset="-128"/>
            </a:rPr>
            <a:t>21,742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％減少しているが、類似団体平均に比べ上回っている。減少の要因は、広野原団地維持基金積立金の減額である。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実質単年度収支比率は実質単年度収支が</a:t>
          </a:r>
          <a:r>
            <a:rPr kumimoji="1" lang="en-US" altLang="ja-JP" sz="1400">
              <a:latin typeface="ＭＳ ゴシック" pitchFamily="49" charset="-128"/>
              <a:ea typeface="ＭＳ ゴシック" pitchFamily="49" charset="-128"/>
            </a:rPr>
            <a:t>726,535</a:t>
          </a:r>
          <a:r>
            <a:rPr kumimoji="1" lang="ja-JP" altLang="en-US" sz="1400">
              <a:latin typeface="ＭＳ ゴシック" pitchFamily="49" charset="-128"/>
              <a:ea typeface="ＭＳ ゴシック" pitchFamily="49" charset="-128"/>
            </a:rPr>
            <a:t>千円の黒字となり、財政調整基金の積立金が増加したが、実質収支額が増がしたことで</a:t>
          </a:r>
          <a:r>
            <a:rPr kumimoji="1" lang="en-US" altLang="ja-JP" sz="1400">
              <a:latin typeface="ＭＳ ゴシック" pitchFamily="49" charset="-128"/>
              <a:ea typeface="ＭＳ ゴシック" pitchFamily="49" charset="-128"/>
            </a:rPr>
            <a:t>18.57</a:t>
          </a:r>
          <a:r>
            <a:rPr kumimoji="1" lang="ja-JP" altLang="en-US" sz="1400">
              <a:latin typeface="ＭＳ ゴシック" pitchFamily="49" charset="-128"/>
              <a:ea typeface="ＭＳ ゴシック" pitchFamily="49" charset="-128"/>
            </a:rPr>
            <a:t>％となった。財政調整基金残高比率については、単年度収支の黒字により積立金の増加により、基金残高の割合が増加じたことで</a:t>
          </a:r>
          <a:r>
            <a:rPr kumimoji="1" lang="en-US" altLang="ja-JP" sz="1400">
              <a:latin typeface="ＭＳ ゴシック" pitchFamily="49" charset="-128"/>
              <a:ea typeface="ＭＳ ゴシック" pitchFamily="49" charset="-128"/>
            </a:rPr>
            <a:t>30.28</a:t>
          </a:r>
          <a:r>
            <a:rPr kumimoji="1" lang="ja-JP" altLang="en-US" sz="1400">
              <a:latin typeface="ＭＳ ゴシック" pitchFamily="49" charset="-128"/>
              <a:ea typeface="ＭＳ ゴシック" pitchFamily="49" charset="-128"/>
            </a:rPr>
            <a:t>ポイント上昇し</a:t>
          </a:r>
          <a:r>
            <a:rPr kumimoji="1" lang="en-US" altLang="ja-JP" sz="1400">
              <a:latin typeface="ＭＳ ゴシック" pitchFamily="49" charset="-128"/>
              <a:ea typeface="ＭＳ ゴシック" pitchFamily="49" charset="-128"/>
            </a:rPr>
            <a:t>97.19</a:t>
          </a:r>
          <a:r>
            <a:rPr kumimoji="1" lang="ja-JP" altLang="en-US" sz="1400">
              <a:latin typeface="ＭＳ ゴシック" pitchFamily="49" charset="-128"/>
              <a:ea typeface="ＭＳ ゴシック" pitchFamily="49" charset="-128"/>
            </a:rPr>
            <a:t>％となった。復興・創生事業には多額の資金が必要であり事業の選別化・コスト削減を図り、比率の低下の抑制に努める。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一般会計については毎年黒字となっている。特に震災以降は、臨時的な支出に対し震災復興特別交付税が交付されていることにより大幅な黒字とはなっており、黒字比率は</a:t>
          </a:r>
          <a:r>
            <a:rPr kumimoji="1" lang="en-US" altLang="ja-JP" sz="1400">
              <a:latin typeface="ＭＳ ゴシック" pitchFamily="49" charset="-128"/>
              <a:ea typeface="ＭＳ ゴシック" pitchFamily="49" charset="-128"/>
            </a:rPr>
            <a:t>3.53</a:t>
          </a:r>
          <a:r>
            <a:rPr kumimoji="1" lang="ja-JP" altLang="en-US" sz="1400">
              <a:latin typeface="ＭＳ ゴシック" pitchFamily="49" charset="-128"/>
              <a:ea typeface="ＭＳ ゴシック" pitchFamily="49" charset="-128"/>
            </a:rPr>
            <a:t>ポイント上昇している。今後は、復興・創生以外の事業の選別化・コスト削減を図り、財政健全化に努める。特別会計６事業についても毎年黒字となっているが、一般会計からの赤字補填的な繰入によって財源の一部をまかなっている側面もある。</a:t>
          </a:r>
        </a:p>
        <a:p>
          <a:r>
            <a:rPr kumimoji="1" lang="ja-JP" altLang="en-US" sz="1400">
              <a:latin typeface="ＭＳ ゴシック" pitchFamily="49" charset="-128"/>
              <a:ea typeface="ＭＳ ゴシック" pitchFamily="49" charset="-128"/>
            </a:rPr>
            <a:t>国民健康保険、介護保険及び後期高齢者医療特別会計については、医療費適正化に基づく事業を推進し、医療費の増加を抑制することで一般会計の負担を軽減するよう努める。</a:t>
          </a:r>
        </a:p>
        <a:p>
          <a:r>
            <a:rPr kumimoji="1" lang="ja-JP" altLang="en-US" sz="1400">
              <a:latin typeface="ＭＳ ゴシック" pitchFamily="49" charset="-128"/>
              <a:ea typeface="ＭＳ ゴシック" pitchFamily="49" charset="-128"/>
            </a:rPr>
            <a:t>公共下水道事業及び農業集落排水事業特別会計については、経費の節減等により独立採算制の原則に沿った財政運営に努める。</a:t>
          </a:r>
        </a:p>
        <a:p>
          <a:r>
            <a:rPr kumimoji="1" lang="ja-JP" altLang="en-US" sz="1400">
              <a:latin typeface="ＭＳ ゴシック" pitchFamily="49" charset="-128"/>
              <a:ea typeface="ＭＳ ゴシック" pitchFamily="49" charset="-128"/>
            </a:rPr>
            <a:t>土地開発事業特別会計については、今後も復興に向けた事業展開が見込まれるが、経費の節減等により独立採算制の原則に沿った財政運営に努める。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Z22" sqref="Z22:AG23"/>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78</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79</v>
      </c>
      <c r="C2" s="182"/>
      <c r="D2" s="183"/>
    </row>
    <row r="3" spans="1:119" ht="18.75" customHeight="1" thickBot="1" x14ac:dyDescent="0.2">
      <c r="A3" s="181"/>
      <c r="B3" s="628" t="s">
        <v>80</v>
      </c>
      <c r="C3" s="629"/>
      <c r="D3" s="629"/>
      <c r="E3" s="630"/>
      <c r="F3" s="630"/>
      <c r="G3" s="630"/>
      <c r="H3" s="630"/>
      <c r="I3" s="630"/>
      <c r="J3" s="630"/>
      <c r="K3" s="630"/>
      <c r="L3" s="630" t="s">
        <v>81</v>
      </c>
      <c r="M3" s="630"/>
      <c r="N3" s="630"/>
      <c r="O3" s="630"/>
      <c r="P3" s="630"/>
      <c r="Q3" s="630"/>
      <c r="R3" s="633"/>
      <c r="S3" s="633"/>
      <c r="T3" s="633"/>
      <c r="U3" s="633"/>
      <c r="V3" s="634"/>
      <c r="W3" s="524" t="s">
        <v>82</v>
      </c>
      <c r="X3" s="525"/>
      <c r="Y3" s="525"/>
      <c r="Z3" s="525"/>
      <c r="AA3" s="525"/>
      <c r="AB3" s="629"/>
      <c r="AC3" s="633" t="s">
        <v>83</v>
      </c>
      <c r="AD3" s="525"/>
      <c r="AE3" s="525"/>
      <c r="AF3" s="525"/>
      <c r="AG3" s="525"/>
      <c r="AH3" s="525"/>
      <c r="AI3" s="525"/>
      <c r="AJ3" s="525"/>
      <c r="AK3" s="525"/>
      <c r="AL3" s="595"/>
      <c r="AM3" s="524" t="s">
        <v>84</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85</v>
      </c>
      <c r="BO3" s="525"/>
      <c r="BP3" s="525"/>
      <c r="BQ3" s="525"/>
      <c r="BR3" s="525"/>
      <c r="BS3" s="525"/>
      <c r="BT3" s="525"/>
      <c r="BU3" s="595"/>
      <c r="BV3" s="524" t="s">
        <v>86</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87</v>
      </c>
      <c r="CU3" s="525"/>
      <c r="CV3" s="525"/>
      <c r="CW3" s="525"/>
      <c r="CX3" s="525"/>
      <c r="CY3" s="525"/>
      <c r="CZ3" s="525"/>
      <c r="DA3" s="595"/>
      <c r="DB3" s="524" t="s">
        <v>88</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89</v>
      </c>
      <c r="AZ4" s="482"/>
      <c r="BA4" s="482"/>
      <c r="BB4" s="482"/>
      <c r="BC4" s="482"/>
      <c r="BD4" s="482"/>
      <c r="BE4" s="482"/>
      <c r="BF4" s="482"/>
      <c r="BG4" s="482"/>
      <c r="BH4" s="482"/>
      <c r="BI4" s="482"/>
      <c r="BJ4" s="482"/>
      <c r="BK4" s="482"/>
      <c r="BL4" s="482"/>
      <c r="BM4" s="483"/>
      <c r="BN4" s="484">
        <v>5977811</v>
      </c>
      <c r="BO4" s="485"/>
      <c r="BP4" s="485"/>
      <c r="BQ4" s="485"/>
      <c r="BR4" s="485"/>
      <c r="BS4" s="485"/>
      <c r="BT4" s="485"/>
      <c r="BU4" s="486"/>
      <c r="BV4" s="484">
        <v>7672637</v>
      </c>
      <c r="BW4" s="485"/>
      <c r="BX4" s="485"/>
      <c r="BY4" s="485"/>
      <c r="BZ4" s="485"/>
      <c r="CA4" s="485"/>
      <c r="CB4" s="485"/>
      <c r="CC4" s="486"/>
      <c r="CD4" s="621" t="s">
        <v>90</v>
      </c>
      <c r="CE4" s="622"/>
      <c r="CF4" s="622"/>
      <c r="CG4" s="622"/>
      <c r="CH4" s="622"/>
      <c r="CI4" s="622"/>
      <c r="CJ4" s="622"/>
      <c r="CK4" s="622"/>
      <c r="CL4" s="622"/>
      <c r="CM4" s="622"/>
      <c r="CN4" s="622"/>
      <c r="CO4" s="622"/>
      <c r="CP4" s="622"/>
      <c r="CQ4" s="622"/>
      <c r="CR4" s="622"/>
      <c r="CS4" s="623"/>
      <c r="CT4" s="624">
        <v>15.1</v>
      </c>
      <c r="CU4" s="625"/>
      <c r="CV4" s="625"/>
      <c r="CW4" s="625"/>
      <c r="CX4" s="625"/>
      <c r="CY4" s="625"/>
      <c r="CZ4" s="625"/>
      <c r="DA4" s="626"/>
      <c r="DB4" s="624">
        <v>11.5</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91</v>
      </c>
      <c r="AN5" s="412"/>
      <c r="AO5" s="412"/>
      <c r="AP5" s="412"/>
      <c r="AQ5" s="412"/>
      <c r="AR5" s="412"/>
      <c r="AS5" s="412"/>
      <c r="AT5" s="413"/>
      <c r="AU5" s="513" t="s">
        <v>92</v>
      </c>
      <c r="AV5" s="514"/>
      <c r="AW5" s="514"/>
      <c r="AX5" s="514"/>
      <c r="AY5" s="469" t="s">
        <v>93</v>
      </c>
      <c r="AZ5" s="470"/>
      <c r="BA5" s="470"/>
      <c r="BB5" s="470"/>
      <c r="BC5" s="470"/>
      <c r="BD5" s="470"/>
      <c r="BE5" s="470"/>
      <c r="BF5" s="470"/>
      <c r="BG5" s="470"/>
      <c r="BH5" s="470"/>
      <c r="BI5" s="470"/>
      <c r="BJ5" s="470"/>
      <c r="BK5" s="470"/>
      <c r="BL5" s="470"/>
      <c r="BM5" s="471"/>
      <c r="BN5" s="455">
        <v>5276375</v>
      </c>
      <c r="BO5" s="456"/>
      <c r="BP5" s="456"/>
      <c r="BQ5" s="456"/>
      <c r="BR5" s="456"/>
      <c r="BS5" s="456"/>
      <c r="BT5" s="456"/>
      <c r="BU5" s="457"/>
      <c r="BV5" s="455">
        <v>7128747</v>
      </c>
      <c r="BW5" s="456"/>
      <c r="BX5" s="456"/>
      <c r="BY5" s="456"/>
      <c r="BZ5" s="456"/>
      <c r="CA5" s="456"/>
      <c r="CB5" s="456"/>
      <c r="CC5" s="457"/>
      <c r="CD5" s="495" t="s">
        <v>94</v>
      </c>
      <c r="CE5" s="415"/>
      <c r="CF5" s="415"/>
      <c r="CG5" s="415"/>
      <c r="CH5" s="415"/>
      <c r="CI5" s="415"/>
      <c r="CJ5" s="415"/>
      <c r="CK5" s="415"/>
      <c r="CL5" s="415"/>
      <c r="CM5" s="415"/>
      <c r="CN5" s="415"/>
      <c r="CO5" s="415"/>
      <c r="CP5" s="415"/>
      <c r="CQ5" s="415"/>
      <c r="CR5" s="415"/>
      <c r="CS5" s="496"/>
      <c r="CT5" s="452">
        <v>59.3</v>
      </c>
      <c r="CU5" s="453"/>
      <c r="CV5" s="453"/>
      <c r="CW5" s="453"/>
      <c r="CX5" s="453"/>
      <c r="CY5" s="453"/>
      <c r="CZ5" s="453"/>
      <c r="DA5" s="454"/>
      <c r="DB5" s="452">
        <v>56.3</v>
      </c>
      <c r="DC5" s="453"/>
      <c r="DD5" s="453"/>
      <c r="DE5" s="453"/>
      <c r="DF5" s="453"/>
      <c r="DG5" s="453"/>
      <c r="DH5" s="453"/>
      <c r="DI5" s="454"/>
    </row>
    <row r="6" spans="1:119" ht="18.75" customHeight="1" x14ac:dyDescent="0.15">
      <c r="A6" s="181"/>
      <c r="B6" s="601" t="s">
        <v>95</v>
      </c>
      <c r="C6" s="442"/>
      <c r="D6" s="442"/>
      <c r="E6" s="602"/>
      <c r="F6" s="602"/>
      <c r="G6" s="602"/>
      <c r="H6" s="602"/>
      <c r="I6" s="602"/>
      <c r="J6" s="602"/>
      <c r="K6" s="602"/>
      <c r="L6" s="602" t="s">
        <v>96</v>
      </c>
      <c r="M6" s="602"/>
      <c r="N6" s="602"/>
      <c r="O6" s="602"/>
      <c r="P6" s="602"/>
      <c r="Q6" s="602"/>
      <c r="R6" s="440"/>
      <c r="S6" s="440"/>
      <c r="T6" s="440"/>
      <c r="U6" s="440"/>
      <c r="V6" s="608"/>
      <c r="W6" s="545" t="s">
        <v>97</v>
      </c>
      <c r="X6" s="441"/>
      <c r="Y6" s="441"/>
      <c r="Z6" s="441"/>
      <c r="AA6" s="441"/>
      <c r="AB6" s="442"/>
      <c r="AC6" s="613" t="s">
        <v>98</v>
      </c>
      <c r="AD6" s="614"/>
      <c r="AE6" s="614"/>
      <c r="AF6" s="614"/>
      <c r="AG6" s="614"/>
      <c r="AH6" s="614"/>
      <c r="AI6" s="614"/>
      <c r="AJ6" s="614"/>
      <c r="AK6" s="614"/>
      <c r="AL6" s="615"/>
      <c r="AM6" s="512" t="s">
        <v>99</v>
      </c>
      <c r="AN6" s="412"/>
      <c r="AO6" s="412"/>
      <c r="AP6" s="412"/>
      <c r="AQ6" s="412"/>
      <c r="AR6" s="412"/>
      <c r="AS6" s="412"/>
      <c r="AT6" s="413"/>
      <c r="AU6" s="513" t="s">
        <v>121</v>
      </c>
      <c r="AV6" s="514"/>
      <c r="AW6" s="514"/>
      <c r="AX6" s="514"/>
      <c r="AY6" s="469" t="s">
        <v>100</v>
      </c>
      <c r="AZ6" s="470"/>
      <c r="BA6" s="470"/>
      <c r="BB6" s="470"/>
      <c r="BC6" s="470"/>
      <c r="BD6" s="470"/>
      <c r="BE6" s="470"/>
      <c r="BF6" s="470"/>
      <c r="BG6" s="470"/>
      <c r="BH6" s="470"/>
      <c r="BI6" s="470"/>
      <c r="BJ6" s="470"/>
      <c r="BK6" s="470"/>
      <c r="BL6" s="470"/>
      <c r="BM6" s="471"/>
      <c r="BN6" s="455">
        <v>701436</v>
      </c>
      <c r="BO6" s="456"/>
      <c r="BP6" s="456"/>
      <c r="BQ6" s="456"/>
      <c r="BR6" s="456"/>
      <c r="BS6" s="456"/>
      <c r="BT6" s="456"/>
      <c r="BU6" s="457"/>
      <c r="BV6" s="455">
        <v>543890</v>
      </c>
      <c r="BW6" s="456"/>
      <c r="BX6" s="456"/>
      <c r="BY6" s="456"/>
      <c r="BZ6" s="456"/>
      <c r="CA6" s="456"/>
      <c r="CB6" s="456"/>
      <c r="CC6" s="457"/>
      <c r="CD6" s="495" t="s">
        <v>101</v>
      </c>
      <c r="CE6" s="415"/>
      <c r="CF6" s="415"/>
      <c r="CG6" s="415"/>
      <c r="CH6" s="415"/>
      <c r="CI6" s="415"/>
      <c r="CJ6" s="415"/>
      <c r="CK6" s="415"/>
      <c r="CL6" s="415"/>
      <c r="CM6" s="415"/>
      <c r="CN6" s="415"/>
      <c r="CO6" s="415"/>
      <c r="CP6" s="415"/>
      <c r="CQ6" s="415"/>
      <c r="CR6" s="415"/>
      <c r="CS6" s="496"/>
      <c r="CT6" s="598">
        <v>59.3</v>
      </c>
      <c r="CU6" s="599"/>
      <c r="CV6" s="599"/>
      <c r="CW6" s="599"/>
      <c r="CX6" s="599"/>
      <c r="CY6" s="599"/>
      <c r="CZ6" s="599"/>
      <c r="DA6" s="600"/>
      <c r="DB6" s="598">
        <v>56.3</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102</v>
      </c>
      <c r="AN7" s="412"/>
      <c r="AO7" s="412"/>
      <c r="AP7" s="412"/>
      <c r="AQ7" s="412"/>
      <c r="AR7" s="412"/>
      <c r="AS7" s="412"/>
      <c r="AT7" s="413"/>
      <c r="AU7" s="513" t="s">
        <v>92</v>
      </c>
      <c r="AV7" s="514"/>
      <c r="AW7" s="514"/>
      <c r="AX7" s="514"/>
      <c r="AY7" s="469" t="s">
        <v>103</v>
      </c>
      <c r="AZ7" s="470"/>
      <c r="BA7" s="470"/>
      <c r="BB7" s="470"/>
      <c r="BC7" s="470"/>
      <c r="BD7" s="470"/>
      <c r="BE7" s="470"/>
      <c r="BF7" s="470"/>
      <c r="BG7" s="470"/>
      <c r="BH7" s="470"/>
      <c r="BI7" s="470"/>
      <c r="BJ7" s="470"/>
      <c r="BK7" s="470"/>
      <c r="BL7" s="470"/>
      <c r="BM7" s="471"/>
      <c r="BN7" s="455">
        <v>112067</v>
      </c>
      <c r="BO7" s="456"/>
      <c r="BP7" s="456"/>
      <c r="BQ7" s="456"/>
      <c r="BR7" s="456"/>
      <c r="BS7" s="456"/>
      <c r="BT7" s="456"/>
      <c r="BU7" s="457"/>
      <c r="BV7" s="455">
        <v>48749</v>
      </c>
      <c r="BW7" s="456"/>
      <c r="BX7" s="456"/>
      <c r="BY7" s="456"/>
      <c r="BZ7" s="456"/>
      <c r="CA7" s="456"/>
      <c r="CB7" s="456"/>
      <c r="CC7" s="457"/>
      <c r="CD7" s="495" t="s">
        <v>104</v>
      </c>
      <c r="CE7" s="415"/>
      <c r="CF7" s="415"/>
      <c r="CG7" s="415"/>
      <c r="CH7" s="415"/>
      <c r="CI7" s="415"/>
      <c r="CJ7" s="415"/>
      <c r="CK7" s="415"/>
      <c r="CL7" s="415"/>
      <c r="CM7" s="415"/>
      <c r="CN7" s="415"/>
      <c r="CO7" s="415"/>
      <c r="CP7" s="415"/>
      <c r="CQ7" s="415"/>
      <c r="CR7" s="415"/>
      <c r="CS7" s="496"/>
      <c r="CT7" s="455">
        <v>3913307</v>
      </c>
      <c r="CU7" s="456"/>
      <c r="CV7" s="456"/>
      <c r="CW7" s="456"/>
      <c r="CX7" s="456"/>
      <c r="CY7" s="456"/>
      <c r="CZ7" s="456"/>
      <c r="DA7" s="457"/>
      <c r="DB7" s="455">
        <v>4290751</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105</v>
      </c>
      <c r="AN8" s="412"/>
      <c r="AO8" s="412"/>
      <c r="AP8" s="412"/>
      <c r="AQ8" s="412"/>
      <c r="AR8" s="412"/>
      <c r="AS8" s="412"/>
      <c r="AT8" s="413"/>
      <c r="AU8" s="513" t="s">
        <v>92</v>
      </c>
      <c r="AV8" s="514"/>
      <c r="AW8" s="514"/>
      <c r="AX8" s="514"/>
      <c r="AY8" s="469" t="s">
        <v>106</v>
      </c>
      <c r="AZ8" s="470"/>
      <c r="BA8" s="470"/>
      <c r="BB8" s="470"/>
      <c r="BC8" s="470"/>
      <c r="BD8" s="470"/>
      <c r="BE8" s="470"/>
      <c r="BF8" s="470"/>
      <c r="BG8" s="470"/>
      <c r="BH8" s="470"/>
      <c r="BI8" s="470"/>
      <c r="BJ8" s="470"/>
      <c r="BK8" s="470"/>
      <c r="BL8" s="470"/>
      <c r="BM8" s="471"/>
      <c r="BN8" s="455">
        <v>589369</v>
      </c>
      <c r="BO8" s="456"/>
      <c r="BP8" s="456"/>
      <c r="BQ8" s="456"/>
      <c r="BR8" s="456"/>
      <c r="BS8" s="456"/>
      <c r="BT8" s="456"/>
      <c r="BU8" s="457"/>
      <c r="BV8" s="455">
        <v>495141</v>
      </c>
      <c r="BW8" s="456"/>
      <c r="BX8" s="456"/>
      <c r="BY8" s="456"/>
      <c r="BZ8" s="456"/>
      <c r="CA8" s="456"/>
      <c r="CB8" s="456"/>
      <c r="CC8" s="457"/>
      <c r="CD8" s="495" t="s">
        <v>107</v>
      </c>
      <c r="CE8" s="415"/>
      <c r="CF8" s="415"/>
      <c r="CG8" s="415"/>
      <c r="CH8" s="415"/>
      <c r="CI8" s="415"/>
      <c r="CJ8" s="415"/>
      <c r="CK8" s="415"/>
      <c r="CL8" s="415"/>
      <c r="CM8" s="415"/>
      <c r="CN8" s="415"/>
      <c r="CO8" s="415"/>
      <c r="CP8" s="415"/>
      <c r="CQ8" s="415"/>
      <c r="CR8" s="415"/>
      <c r="CS8" s="496"/>
      <c r="CT8" s="558">
        <v>1.34</v>
      </c>
      <c r="CU8" s="559"/>
      <c r="CV8" s="559"/>
      <c r="CW8" s="559"/>
      <c r="CX8" s="559"/>
      <c r="CY8" s="559"/>
      <c r="CZ8" s="559"/>
      <c r="DA8" s="560"/>
      <c r="DB8" s="558">
        <v>1.22</v>
      </c>
      <c r="DC8" s="559"/>
      <c r="DD8" s="559"/>
      <c r="DE8" s="559"/>
      <c r="DF8" s="559"/>
      <c r="DG8" s="559"/>
      <c r="DH8" s="559"/>
      <c r="DI8" s="560"/>
    </row>
    <row r="9" spans="1:119" ht="18.75" customHeight="1" thickBot="1" x14ac:dyDescent="0.2">
      <c r="A9" s="181"/>
      <c r="B9" s="587" t="s">
        <v>108</v>
      </c>
      <c r="C9" s="588"/>
      <c r="D9" s="588"/>
      <c r="E9" s="588"/>
      <c r="F9" s="588"/>
      <c r="G9" s="588"/>
      <c r="H9" s="588"/>
      <c r="I9" s="588"/>
      <c r="J9" s="588"/>
      <c r="K9" s="506"/>
      <c r="L9" s="589" t="s">
        <v>109</v>
      </c>
      <c r="M9" s="590"/>
      <c r="N9" s="590"/>
      <c r="O9" s="590"/>
      <c r="P9" s="590"/>
      <c r="Q9" s="591"/>
      <c r="R9" s="592">
        <v>5412</v>
      </c>
      <c r="S9" s="593"/>
      <c r="T9" s="593"/>
      <c r="U9" s="593"/>
      <c r="V9" s="594"/>
      <c r="W9" s="524" t="s">
        <v>110</v>
      </c>
      <c r="X9" s="525"/>
      <c r="Y9" s="525"/>
      <c r="Z9" s="525"/>
      <c r="AA9" s="525"/>
      <c r="AB9" s="525"/>
      <c r="AC9" s="525"/>
      <c r="AD9" s="525"/>
      <c r="AE9" s="525"/>
      <c r="AF9" s="525"/>
      <c r="AG9" s="525"/>
      <c r="AH9" s="525"/>
      <c r="AI9" s="525"/>
      <c r="AJ9" s="525"/>
      <c r="AK9" s="525"/>
      <c r="AL9" s="595"/>
      <c r="AM9" s="512" t="s">
        <v>111</v>
      </c>
      <c r="AN9" s="412"/>
      <c r="AO9" s="412"/>
      <c r="AP9" s="412"/>
      <c r="AQ9" s="412"/>
      <c r="AR9" s="412"/>
      <c r="AS9" s="412"/>
      <c r="AT9" s="413"/>
      <c r="AU9" s="513" t="s">
        <v>92</v>
      </c>
      <c r="AV9" s="514"/>
      <c r="AW9" s="514"/>
      <c r="AX9" s="514"/>
      <c r="AY9" s="469" t="s">
        <v>112</v>
      </c>
      <c r="AZ9" s="470"/>
      <c r="BA9" s="470"/>
      <c r="BB9" s="470"/>
      <c r="BC9" s="470"/>
      <c r="BD9" s="470"/>
      <c r="BE9" s="470"/>
      <c r="BF9" s="470"/>
      <c r="BG9" s="470"/>
      <c r="BH9" s="470"/>
      <c r="BI9" s="470"/>
      <c r="BJ9" s="470"/>
      <c r="BK9" s="470"/>
      <c r="BL9" s="470"/>
      <c r="BM9" s="471"/>
      <c r="BN9" s="455">
        <v>94228</v>
      </c>
      <c r="BO9" s="456"/>
      <c r="BP9" s="456"/>
      <c r="BQ9" s="456"/>
      <c r="BR9" s="456"/>
      <c r="BS9" s="456"/>
      <c r="BT9" s="456"/>
      <c r="BU9" s="457"/>
      <c r="BV9" s="455">
        <v>105341</v>
      </c>
      <c r="BW9" s="456"/>
      <c r="BX9" s="456"/>
      <c r="BY9" s="456"/>
      <c r="BZ9" s="456"/>
      <c r="CA9" s="456"/>
      <c r="CB9" s="456"/>
      <c r="CC9" s="457"/>
      <c r="CD9" s="495" t="s">
        <v>113</v>
      </c>
      <c r="CE9" s="415"/>
      <c r="CF9" s="415"/>
      <c r="CG9" s="415"/>
      <c r="CH9" s="415"/>
      <c r="CI9" s="415"/>
      <c r="CJ9" s="415"/>
      <c r="CK9" s="415"/>
      <c r="CL9" s="415"/>
      <c r="CM9" s="415"/>
      <c r="CN9" s="415"/>
      <c r="CO9" s="415"/>
      <c r="CP9" s="415"/>
      <c r="CQ9" s="415"/>
      <c r="CR9" s="415"/>
      <c r="CS9" s="496"/>
      <c r="CT9" s="452">
        <v>3.7</v>
      </c>
      <c r="CU9" s="453"/>
      <c r="CV9" s="453"/>
      <c r="CW9" s="453"/>
      <c r="CX9" s="453"/>
      <c r="CY9" s="453"/>
      <c r="CZ9" s="453"/>
      <c r="DA9" s="454"/>
      <c r="DB9" s="452">
        <v>3.4</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114</v>
      </c>
      <c r="M10" s="412"/>
      <c r="N10" s="412"/>
      <c r="O10" s="412"/>
      <c r="P10" s="412"/>
      <c r="Q10" s="413"/>
      <c r="R10" s="408">
        <v>4319</v>
      </c>
      <c r="S10" s="409"/>
      <c r="T10" s="409"/>
      <c r="U10" s="409"/>
      <c r="V10" s="468"/>
      <c r="W10" s="596"/>
      <c r="X10" s="406"/>
      <c r="Y10" s="406"/>
      <c r="Z10" s="406"/>
      <c r="AA10" s="406"/>
      <c r="AB10" s="406"/>
      <c r="AC10" s="406"/>
      <c r="AD10" s="406"/>
      <c r="AE10" s="406"/>
      <c r="AF10" s="406"/>
      <c r="AG10" s="406"/>
      <c r="AH10" s="406"/>
      <c r="AI10" s="406"/>
      <c r="AJ10" s="406"/>
      <c r="AK10" s="406"/>
      <c r="AL10" s="597"/>
      <c r="AM10" s="512" t="s">
        <v>115</v>
      </c>
      <c r="AN10" s="412"/>
      <c r="AO10" s="412"/>
      <c r="AP10" s="412"/>
      <c r="AQ10" s="412"/>
      <c r="AR10" s="412"/>
      <c r="AS10" s="412"/>
      <c r="AT10" s="413"/>
      <c r="AU10" s="513" t="s">
        <v>92</v>
      </c>
      <c r="AV10" s="514"/>
      <c r="AW10" s="514"/>
      <c r="AX10" s="514"/>
      <c r="AY10" s="469" t="s">
        <v>116</v>
      </c>
      <c r="AZ10" s="470"/>
      <c r="BA10" s="470"/>
      <c r="BB10" s="470"/>
      <c r="BC10" s="470"/>
      <c r="BD10" s="470"/>
      <c r="BE10" s="470"/>
      <c r="BF10" s="470"/>
      <c r="BG10" s="470"/>
      <c r="BH10" s="470"/>
      <c r="BI10" s="470"/>
      <c r="BJ10" s="470"/>
      <c r="BK10" s="470"/>
      <c r="BL10" s="470"/>
      <c r="BM10" s="471"/>
      <c r="BN10" s="455">
        <v>632307</v>
      </c>
      <c r="BO10" s="456"/>
      <c r="BP10" s="456"/>
      <c r="BQ10" s="456"/>
      <c r="BR10" s="456"/>
      <c r="BS10" s="456"/>
      <c r="BT10" s="456"/>
      <c r="BU10" s="457"/>
      <c r="BV10" s="455">
        <v>700496</v>
      </c>
      <c r="BW10" s="456"/>
      <c r="BX10" s="456"/>
      <c r="BY10" s="456"/>
      <c r="BZ10" s="456"/>
      <c r="CA10" s="456"/>
      <c r="CB10" s="456"/>
      <c r="CC10" s="457"/>
      <c r="CD10" s="184" t="s">
        <v>117</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118</v>
      </c>
      <c r="M11" s="417"/>
      <c r="N11" s="417"/>
      <c r="O11" s="417"/>
      <c r="P11" s="417"/>
      <c r="Q11" s="418"/>
      <c r="R11" s="584" t="s">
        <v>119</v>
      </c>
      <c r="S11" s="585"/>
      <c r="T11" s="585"/>
      <c r="U11" s="585"/>
      <c r="V11" s="586"/>
      <c r="W11" s="596"/>
      <c r="X11" s="406"/>
      <c r="Y11" s="406"/>
      <c r="Z11" s="406"/>
      <c r="AA11" s="406"/>
      <c r="AB11" s="406"/>
      <c r="AC11" s="406"/>
      <c r="AD11" s="406"/>
      <c r="AE11" s="406"/>
      <c r="AF11" s="406"/>
      <c r="AG11" s="406"/>
      <c r="AH11" s="406"/>
      <c r="AI11" s="406"/>
      <c r="AJ11" s="406"/>
      <c r="AK11" s="406"/>
      <c r="AL11" s="597"/>
      <c r="AM11" s="512" t="s">
        <v>120</v>
      </c>
      <c r="AN11" s="412"/>
      <c r="AO11" s="412"/>
      <c r="AP11" s="412"/>
      <c r="AQ11" s="412"/>
      <c r="AR11" s="412"/>
      <c r="AS11" s="412"/>
      <c r="AT11" s="413"/>
      <c r="AU11" s="513" t="s">
        <v>121</v>
      </c>
      <c r="AV11" s="514"/>
      <c r="AW11" s="514"/>
      <c r="AX11" s="514"/>
      <c r="AY11" s="469" t="s">
        <v>122</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123</v>
      </c>
      <c r="CE11" s="415"/>
      <c r="CF11" s="415"/>
      <c r="CG11" s="415"/>
      <c r="CH11" s="415"/>
      <c r="CI11" s="415"/>
      <c r="CJ11" s="415"/>
      <c r="CK11" s="415"/>
      <c r="CL11" s="415"/>
      <c r="CM11" s="415"/>
      <c r="CN11" s="415"/>
      <c r="CO11" s="415"/>
      <c r="CP11" s="415"/>
      <c r="CQ11" s="415"/>
      <c r="CR11" s="415"/>
      <c r="CS11" s="496"/>
      <c r="CT11" s="558" t="s">
        <v>124</v>
      </c>
      <c r="CU11" s="559"/>
      <c r="CV11" s="559"/>
      <c r="CW11" s="559"/>
      <c r="CX11" s="559"/>
      <c r="CY11" s="559"/>
      <c r="CZ11" s="559"/>
      <c r="DA11" s="560"/>
      <c r="DB11" s="558" t="s">
        <v>124</v>
      </c>
      <c r="DC11" s="559"/>
      <c r="DD11" s="559"/>
      <c r="DE11" s="559"/>
      <c r="DF11" s="559"/>
      <c r="DG11" s="559"/>
      <c r="DH11" s="559"/>
      <c r="DI11" s="560"/>
    </row>
    <row r="12" spans="1:119" ht="18.75" customHeight="1" x14ac:dyDescent="0.15">
      <c r="A12" s="181"/>
      <c r="B12" s="561" t="s">
        <v>125</v>
      </c>
      <c r="C12" s="562"/>
      <c r="D12" s="562"/>
      <c r="E12" s="562"/>
      <c r="F12" s="562"/>
      <c r="G12" s="562"/>
      <c r="H12" s="562"/>
      <c r="I12" s="562"/>
      <c r="J12" s="562"/>
      <c r="K12" s="563"/>
      <c r="L12" s="570" t="s">
        <v>126</v>
      </c>
      <c r="M12" s="571"/>
      <c r="N12" s="571"/>
      <c r="O12" s="571"/>
      <c r="P12" s="571"/>
      <c r="Q12" s="572"/>
      <c r="R12" s="573">
        <v>4608</v>
      </c>
      <c r="S12" s="574"/>
      <c r="T12" s="574"/>
      <c r="U12" s="574"/>
      <c r="V12" s="575"/>
      <c r="W12" s="576" t="s">
        <v>1</v>
      </c>
      <c r="X12" s="514"/>
      <c r="Y12" s="514"/>
      <c r="Z12" s="514"/>
      <c r="AA12" s="514"/>
      <c r="AB12" s="577"/>
      <c r="AC12" s="578" t="s">
        <v>127</v>
      </c>
      <c r="AD12" s="579"/>
      <c r="AE12" s="579"/>
      <c r="AF12" s="579"/>
      <c r="AG12" s="580"/>
      <c r="AH12" s="578" t="s">
        <v>128</v>
      </c>
      <c r="AI12" s="579"/>
      <c r="AJ12" s="579"/>
      <c r="AK12" s="579"/>
      <c r="AL12" s="581"/>
      <c r="AM12" s="512" t="s">
        <v>129</v>
      </c>
      <c r="AN12" s="412"/>
      <c r="AO12" s="412"/>
      <c r="AP12" s="412"/>
      <c r="AQ12" s="412"/>
      <c r="AR12" s="412"/>
      <c r="AS12" s="412"/>
      <c r="AT12" s="413"/>
      <c r="AU12" s="513" t="s">
        <v>92</v>
      </c>
      <c r="AV12" s="514"/>
      <c r="AW12" s="514"/>
      <c r="AX12" s="514"/>
      <c r="AY12" s="469" t="s">
        <v>130</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131</v>
      </c>
      <c r="CE12" s="415"/>
      <c r="CF12" s="415"/>
      <c r="CG12" s="415"/>
      <c r="CH12" s="415"/>
      <c r="CI12" s="415"/>
      <c r="CJ12" s="415"/>
      <c r="CK12" s="415"/>
      <c r="CL12" s="415"/>
      <c r="CM12" s="415"/>
      <c r="CN12" s="415"/>
      <c r="CO12" s="415"/>
      <c r="CP12" s="415"/>
      <c r="CQ12" s="415"/>
      <c r="CR12" s="415"/>
      <c r="CS12" s="496"/>
      <c r="CT12" s="558" t="s">
        <v>124</v>
      </c>
      <c r="CU12" s="559"/>
      <c r="CV12" s="559"/>
      <c r="CW12" s="559"/>
      <c r="CX12" s="559"/>
      <c r="CY12" s="559"/>
      <c r="CZ12" s="559"/>
      <c r="DA12" s="560"/>
      <c r="DB12" s="558" t="s">
        <v>124</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132</v>
      </c>
      <c r="N13" s="540"/>
      <c r="O13" s="540"/>
      <c r="P13" s="540"/>
      <c r="Q13" s="541"/>
      <c r="R13" s="542">
        <v>4552</v>
      </c>
      <c r="S13" s="543"/>
      <c r="T13" s="543"/>
      <c r="U13" s="543"/>
      <c r="V13" s="544"/>
      <c r="W13" s="545" t="s">
        <v>133</v>
      </c>
      <c r="X13" s="441"/>
      <c r="Y13" s="441"/>
      <c r="Z13" s="441"/>
      <c r="AA13" s="441"/>
      <c r="AB13" s="442"/>
      <c r="AC13" s="408">
        <v>96</v>
      </c>
      <c r="AD13" s="409"/>
      <c r="AE13" s="409"/>
      <c r="AF13" s="409"/>
      <c r="AG13" s="410"/>
      <c r="AH13" s="408">
        <v>63</v>
      </c>
      <c r="AI13" s="409"/>
      <c r="AJ13" s="409"/>
      <c r="AK13" s="409"/>
      <c r="AL13" s="468"/>
      <c r="AM13" s="512" t="s">
        <v>134</v>
      </c>
      <c r="AN13" s="412"/>
      <c r="AO13" s="412"/>
      <c r="AP13" s="412"/>
      <c r="AQ13" s="412"/>
      <c r="AR13" s="412"/>
      <c r="AS13" s="412"/>
      <c r="AT13" s="413"/>
      <c r="AU13" s="513" t="s">
        <v>121</v>
      </c>
      <c r="AV13" s="514"/>
      <c r="AW13" s="514"/>
      <c r="AX13" s="514"/>
      <c r="AY13" s="469" t="s">
        <v>135</v>
      </c>
      <c r="AZ13" s="470"/>
      <c r="BA13" s="470"/>
      <c r="BB13" s="470"/>
      <c r="BC13" s="470"/>
      <c r="BD13" s="470"/>
      <c r="BE13" s="470"/>
      <c r="BF13" s="470"/>
      <c r="BG13" s="470"/>
      <c r="BH13" s="470"/>
      <c r="BI13" s="470"/>
      <c r="BJ13" s="470"/>
      <c r="BK13" s="470"/>
      <c r="BL13" s="470"/>
      <c r="BM13" s="471"/>
      <c r="BN13" s="455">
        <v>726535</v>
      </c>
      <c r="BO13" s="456"/>
      <c r="BP13" s="456"/>
      <c r="BQ13" s="456"/>
      <c r="BR13" s="456"/>
      <c r="BS13" s="456"/>
      <c r="BT13" s="456"/>
      <c r="BU13" s="457"/>
      <c r="BV13" s="455">
        <v>805837</v>
      </c>
      <c r="BW13" s="456"/>
      <c r="BX13" s="456"/>
      <c r="BY13" s="456"/>
      <c r="BZ13" s="456"/>
      <c r="CA13" s="456"/>
      <c r="CB13" s="456"/>
      <c r="CC13" s="457"/>
      <c r="CD13" s="495" t="s">
        <v>136</v>
      </c>
      <c r="CE13" s="415"/>
      <c r="CF13" s="415"/>
      <c r="CG13" s="415"/>
      <c r="CH13" s="415"/>
      <c r="CI13" s="415"/>
      <c r="CJ13" s="415"/>
      <c r="CK13" s="415"/>
      <c r="CL13" s="415"/>
      <c r="CM13" s="415"/>
      <c r="CN13" s="415"/>
      <c r="CO13" s="415"/>
      <c r="CP13" s="415"/>
      <c r="CQ13" s="415"/>
      <c r="CR13" s="415"/>
      <c r="CS13" s="496"/>
      <c r="CT13" s="452">
        <v>5.3</v>
      </c>
      <c r="CU13" s="453"/>
      <c r="CV13" s="453"/>
      <c r="CW13" s="453"/>
      <c r="CX13" s="453"/>
      <c r="CY13" s="453"/>
      <c r="CZ13" s="453"/>
      <c r="DA13" s="454"/>
      <c r="DB13" s="452">
        <v>6</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137</v>
      </c>
      <c r="M14" s="582"/>
      <c r="N14" s="582"/>
      <c r="O14" s="582"/>
      <c r="P14" s="582"/>
      <c r="Q14" s="583"/>
      <c r="R14" s="542">
        <v>4672</v>
      </c>
      <c r="S14" s="543"/>
      <c r="T14" s="543"/>
      <c r="U14" s="543"/>
      <c r="V14" s="544"/>
      <c r="W14" s="546"/>
      <c r="X14" s="444"/>
      <c r="Y14" s="444"/>
      <c r="Z14" s="444"/>
      <c r="AA14" s="444"/>
      <c r="AB14" s="445"/>
      <c r="AC14" s="535">
        <v>3.6</v>
      </c>
      <c r="AD14" s="536"/>
      <c r="AE14" s="536"/>
      <c r="AF14" s="536"/>
      <c r="AG14" s="537"/>
      <c r="AH14" s="535">
        <v>2.4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138</v>
      </c>
      <c r="CE14" s="493"/>
      <c r="CF14" s="493"/>
      <c r="CG14" s="493"/>
      <c r="CH14" s="493"/>
      <c r="CI14" s="493"/>
      <c r="CJ14" s="493"/>
      <c r="CK14" s="493"/>
      <c r="CL14" s="493"/>
      <c r="CM14" s="493"/>
      <c r="CN14" s="493"/>
      <c r="CO14" s="493"/>
      <c r="CP14" s="493"/>
      <c r="CQ14" s="493"/>
      <c r="CR14" s="493"/>
      <c r="CS14" s="494"/>
      <c r="CT14" s="552" t="s">
        <v>124</v>
      </c>
      <c r="CU14" s="553"/>
      <c r="CV14" s="553"/>
      <c r="CW14" s="553"/>
      <c r="CX14" s="553"/>
      <c r="CY14" s="553"/>
      <c r="CZ14" s="553"/>
      <c r="DA14" s="554"/>
      <c r="DB14" s="552" t="s">
        <v>124</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132</v>
      </c>
      <c r="N15" s="540"/>
      <c r="O15" s="540"/>
      <c r="P15" s="540"/>
      <c r="Q15" s="541"/>
      <c r="R15" s="542">
        <v>4606</v>
      </c>
      <c r="S15" s="543"/>
      <c r="T15" s="543"/>
      <c r="U15" s="543"/>
      <c r="V15" s="544"/>
      <c r="W15" s="545" t="s">
        <v>139</v>
      </c>
      <c r="X15" s="441"/>
      <c r="Y15" s="441"/>
      <c r="Z15" s="441"/>
      <c r="AA15" s="441"/>
      <c r="AB15" s="442"/>
      <c r="AC15" s="408">
        <v>1048</v>
      </c>
      <c r="AD15" s="409"/>
      <c r="AE15" s="409"/>
      <c r="AF15" s="409"/>
      <c r="AG15" s="410"/>
      <c r="AH15" s="408">
        <v>737</v>
      </c>
      <c r="AI15" s="409"/>
      <c r="AJ15" s="409"/>
      <c r="AK15" s="409"/>
      <c r="AL15" s="468"/>
      <c r="AM15" s="512"/>
      <c r="AN15" s="412"/>
      <c r="AO15" s="412"/>
      <c r="AP15" s="412"/>
      <c r="AQ15" s="412"/>
      <c r="AR15" s="412"/>
      <c r="AS15" s="412"/>
      <c r="AT15" s="413"/>
      <c r="AU15" s="513"/>
      <c r="AV15" s="514"/>
      <c r="AW15" s="514"/>
      <c r="AX15" s="514"/>
      <c r="AY15" s="481" t="s">
        <v>140</v>
      </c>
      <c r="AZ15" s="482"/>
      <c r="BA15" s="482"/>
      <c r="BB15" s="482"/>
      <c r="BC15" s="482"/>
      <c r="BD15" s="482"/>
      <c r="BE15" s="482"/>
      <c r="BF15" s="482"/>
      <c r="BG15" s="482"/>
      <c r="BH15" s="482"/>
      <c r="BI15" s="482"/>
      <c r="BJ15" s="482"/>
      <c r="BK15" s="482"/>
      <c r="BL15" s="482"/>
      <c r="BM15" s="483"/>
      <c r="BN15" s="484">
        <v>2976758</v>
      </c>
      <c r="BO15" s="485"/>
      <c r="BP15" s="485"/>
      <c r="BQ15" s="485"/>
      <c r="BR15" s="485"/>
      <c r="BS15" s="485"/>
      <c r="BT15" s="485"/>
      <c r="BU15" s="486"/>
      <c r="BV15" s="484">
        <v>3256740</v>
      </c>
      <c r="BW15" s="485"/>
      <c r="BX15" s="485"/>
      <c r="BY15" s="485"/>
      <c r="BZ15" s="485"/>
      <c r="CA15" s="485"/>
      <c r="CB15" s="485"/>
      <c r="CC15" s="486"/>
      <c r="CD15" s="555" t="s">
        <v>141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142</v>
      </c>
      <c r="M16" s="530"/>
      <c r="N16" s="530"/>
      <c r="O16" s="530"/>
      <c r="P16" s="530"/>
      <c r="Q16" s="531"/>
      <c r="R16" s="532" t="s">
        <v>143</v>
      </c>
      <c r="S16" s="533"/>
      <c r="T16" s="533"/>
      <c r="U16" s="533"/>
      <c r="V16" s="534"/>
      <c r="W16" s="546"/>
      <c r="X16" s="444"/>
      <c r="Y16" s="444"/>
      <c r="Z16" s="444"/>
      <c r="AA16" s="444"/>
      <c r="AB16" s="445"/>
      <c r="AC16" s="535">
        <v>39.700000000000003</v>
      </c>
      <c r="AD16" s="536"/>
      <c r="AE16" s="536"/>
      <c r="AF16" s="536"/>
      <c r="AG16" s="537"/>
      <c r="AH16" s="535">
        <v>27.9</v>
      </c>
      <c r="AI16" s="536"/>
      <c r="AJ16" s="536"/>
      <c r="AK16" s="536"/>
      <c r="AL16" s="538"/>
      <c r="AM16" s="512"/>
      <c r="AN16" s="412"/>
      <c r="AO16" s="412"/>
      <c r="AP16" s="412"/>
      <c r="AQ16" s="412"/>
      <c r="AR16" s="412"/>
      <c r="AS16" s="412"/>
      <c r="AT16" s="413"/>
      <c r="AU16" s="513"/>
      <c r="AV16" s="514"/>
      <c r="AW16" s="514"/>
      <c r="AX16" s="514"/>
      <c r="AY16" s="469" t="s">
        <v>144</v>
      </c>
      <c r="AZ16" s="470"/>
      <c r="BA16" s="470"/>
      <c r="BB16" s="470"/>
      <c r="BC16" s="470"/>
      <c r="BD16" s="470"/>
      <c r="BE16" s="470"/>
      <c r="BF16" s="470"/>
      <c r="BG16" s="470"/>
      <c r="BH16" s="470"/>
      <c r="BI16" s="470"/>
      <c r="BJ16" s="470"/>
      <c r="BK16" s="470"/>
      <c r="BL16" s="470"/>
      <c r="BM16" s="471"/>
      <c r="BN16" s="455">
        <v>2070662</v>
      </c>
      <c r="BO16" s="456"/>
      <c r="BP16" s="456"/>
      <c r="BQ16" s="456"/>
      <c r="BR16" s="456"/>
      <c r="BS16" s="456"/>
      <c r="BT16" s="456"/>
      <c r="BU16" s="457"/>
      <c r="BV16" s="455">
        <v>2043037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145</v>
      </c>
      <c r="N17" s="549"/>
      <c r="O17" s="549"/>
      <c r="P17" s="549"/>
      <c r="Q17" s="550"/>
      <c r="R17" s="532" t="s">
        <v>146</v>
      </c>
      <c r="S17" s="533"/>
      <c r="T17" s="533"/>
      <c r="U17" s="533"/>
      <c r="V17" s="534"/>
      <c r="W17" s="545" t="s">
        <v>147</v>
      </c>
      <c r="X17" s="441"/>
      <c r="Y17" s="441"/>
      <c r="Z17" s="441"/>
      <c r="AA17" s="441"/>
      <c r="AB17" s="442"/>
      <c r="AC17" s="408">
        <v>1494</v>
      </c>
      <c r="AD17" s="409"/>
      <c r="AE17" s="409"/>
      <c r="AF17" s="409"/>
      <c r="AG17" s="410"/>
      <c r="AH17" s="408">
        <v>1840</v>
      </c>
      <c r="AI17" s="409"/>
      <c r="AJ17" s="409"/>
      <c r="AK17" s="409"/>
      <c r="AL17" s="468"/>
      <c r="AM17" s="512"/>
      <c r="AN17" s="412"/>
      <c r="AO17" s="412"/>
      <c r="AP17" s="412"/>
      <c r="AQ17" s="412"/>
      <c r="AR17" s="412"/>
      <c r="AS17" s="412"/>
      <c r="AT17" s="413"/>
      <c r="AU17" s="513"/>
      <c r="AV17" s="514"/>
      <c r="AW17" s="514"/>
      <c r="AX17" s="514"/>
      <c r="AY17" s="469" t="s">
        <v>148</v>
      </c>
      <c r="AZ17" s="470"/>
      <c r="BA17" s="470"/>
      <c r="BB17" s="470"/>
      <c r="BC17" s="470"/>
      <c r="BD17" s="470"/>
      <c r="BE17" s="470"/>
      <c r="BF17" s="470"/>
      <c r="BG17" s="470"/>
      <c r="BH17" s="470"/>
      <c r="BI17" s="470"/>
      <c r="BJ17" s="470"/>
      <c r="BK17" s="470"/>
      <c r="BL17" s="470"/>
      <c r="BM17" s="471"/>
      <c r="BN17" s="455">
        <v>3913307</v>
      </c>
      <c r="BO17" s="456"/>
      <c r="BP17" s="456"/>
      <c r="BQ17" s="456"/>
      <c r="BR17" s="456"/>
      <c r="BS17" s="456"/>
      <c r="BT17" s="456"/>
      <c r="BU17" s="457"/>
      <c r="BV17" s="455">
        <v>4290751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149</v>
      </c>
      <c r="C18" s="506"/>
      <c r="D18" s="506"/>
      <c r="E18" s="507"/>
      <c r="F18" s="507"/>
      <c r="G18" s="507"/>
      <c r="H18" s="507"/>
      <c r="I18" s="507"/>
      <c r="J18" s="507"/>
      <c r="K18" s="507"/>
      <c r="L18" s="508">
        <v>58.69</v>
      </c>
      <c r="M18" s="508"/>
      <c r="N18" s="508"/>
      <c r="O18" s="508"/>
      <c r="P18" s="508"/>
      <c r="Q18" s="508"/>
      <c r="R18" s="509"/>
      <c r="S18" s="509"/>
      <c r="T18" s="509"/>
      <c r="U18" s="509"/>
      <c r="V18" s="510"/>
      <c r="W18" s="526"/>
      <c r="X18" s="527"/>
      <c r="Y18" s="527"/>
      <c r="Z18" s="527"/>
      <c r="AA18" s="527"/>
      <c r="AB18" s="551"/>
      <c r="AC18" s="425">
        <v>56.6</v>
      </c>
      <c r="AD18" s="426"/>
      <c r="AE18" s="426"/>
      <c r="AF18" s="426"/>
      <c r="AG18" s="511"/>
      <c r="AH18" s="425">
        <v>69.7</v>
      </c>
      <c r="AI18" s="426"/>
      <c r="AJ18" s="426"/>
      <c r="AK18" s="426"/>
      <c r="AL18" s="427"/>
      <c r="AM18" s="512"/>
      <c r="AN18" s="412"/>
      <c r="AO18" s="412"/>
      <c r="AP18" s="412"/>
      <c r="AQ18" s="412"/>
      <c r="AR18" s="412"/>
      <c r="AS18" s="412"/>
      <c r="AT18" s="413"/>
      <c r="AU18" s="513"/>
      <c r="AV18" s="514"/>
      <c r="AW18" s="514"/>
      <c r="AX18" s="514"/>
      <c r="AY18" s="469" t="s">
        <v>150</v>
      </c>
      <c r="AZ18" s="470"/>
      <c r="BA18" s="470"/>
      <c r="BB18" s="470"/>
      <c r="BC18" s="470"/>
      <c r="BD18" s="470"/>
      <c r="BE18" s="470"/>
      <c r="BF18" s="470"/>
      <c r="BG18" s="470"/>
      <c r="BH18" s="470"/>
      <c r="BI18" s="470"/>
      <c r="BJ18" s="470"/>
      <c r="BK18" s="470"/>
      <c r="BL18" s="470"/>
      <c r="BM18" s="471"/>
      <c r="BN18" s="455">
        <v>2363112</v>
      </c>
      <c r="BO18" s="456"/>
      <c r="BP18" s="456"/>
      <c r="BQ18" s="456"/>
      <c r="BR18" s="456"/>
      <c r="BS18" s="456"/>
      <c r="BT18" s="456"/>
      <c r="BU18" s="457"/>
      <c r="BV18" s="455">
        <v>2318076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151</v>
      </c>
      <c r="C19" s="506"/>
      <c r="D19" s="506"/>
      <c r="E19" s="507"/>
      <c r="F19" s="507"/>
      <c r="G19" s="507"/>
      <c r="H19" s="507"/>
      <c r="I19" s="507"/>
      <c r="J19" s="507"/>
      <c r="K19" s="507"/>
      <c r="L19" s="515">
        <v>92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152</v>
      </c>
      <c r="AZ19" s="470"/>
      <c r="BA19" s="470"/>
      <c r="BB19" s="470"/>
      <c r="BC19" s="470"/>
      <c r="BD19" s="470"/>
      <c r="BE19" s="470"/>
      <c r="BF19" s="470"/>
      <c r="BG19" s="470"/>
      <c r="BH19" s="470"/>
      <c r="BI19" s="470"/>
      <c r="BJ19" s="470"/>
      <c r="BK19" s="470"/>
      <c r="BL19" s="470"/>
      <c r="BM19" s="471"/>
      <c r="BN19" s="455">
        <v>4715959</v>
      </c>
      <c r="BO19" s="456"/>
      <c r="BP19" s="456"/>
      <c r="BQ19" s="456"/>
      <c r="BR19" s="456"/>
      <c r="BS19" s="456"/>
      <c r="BT19" s="456"/>
      <c r="BU19" s="457"/>
      <c r="BV19" s="455">
        <v>5522165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153</v>
      </c>
      <c r="C20" s="506"/>
      <c r="D20" s="506"/>
      <c r="E20" s="507"/>
      <c r="F20" s="507"/>
      <c r="G20" s="507"/>
      <c r="H20" s="507"/>
      <c r="I20" s="507"/>
      <c r="J20" s="507"/>
      <c r="K20" s="507"/>
      <c r="L20" s="515">
        <v>2899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155</v>
      </c>
      <c r="C22" s="432"/>
      <c r="D22" s="433"/>
      <c r="E22" s="440" t="s">
        <v>1</v>
      </c>
      <c r="F22" s="441"/>
      <c r="G22" s="441"/>
      <c r="H22" s="441"/>
      <c r="I22" s="441"/>
      <c r="J22" s="441"/>
      <c r="K22" s="442"/>
      <c r="L22" s="440" t="s">
        <v>156</v>
      </c>
      <c r="M22" s="441"/>
      <c r="N22" s="441"/>
      <c r="O22" s="441"/>
      <c r="P22" s="442"/>
      <c r="Q22" s="446" t="s">
        <v>157</v>
      </c>
      <c r="R22" s="447"/>
      <c r="S22" s="447"/>
      <c r="T22" s="447"/>
      <c r="U22" s="447"/>
      <c r="V22" s="448"/>
      <c r="W22" s="497" t="s">
        <v>158</v>
      </c>
      <c r="X22" s="432"/>
      <c r="Y22" s="433"/>
      <c r="Z22" s="440" t="s">
        <v>1</v>
      </c>
      <c r="AA22" s="441"/>
      <c r="AB22" s="441"/>
      <c r="AC22" s="441"/>
      <c r="AD22" s="441"/>
      <c r="AE22" s="441"/>
      <c r="AF22" s="441"/>
      <c r="AG22" s="442"/>
      <c r="AH22" s="458" t="s">
        <v>159</v>
      </c>
      <c r="AI22" s="441"/>
      <c r="AJ22" s="441"/>
      <c r="AK22" s="441"/>
      <c r="AL22" s="442"/>
      <c r="AM22" s="458" t="s">
        <v>160</v>
      </c>
      <c r="AN22" s="459"/>
      <c r="AO22" s="459"/>
      <c r="AP22" s="459"/>
      <c r="AQ22" s="459"/>
      <c r="AR22" s="460"/>
      <c r="AS22" s="446" t="s">
        <v>157</v>
      </c>
      <c r="AT22" s="447"/>
      <c r="AU22" s="447"/>
      <c r="AV22" s="447"/>
      <c r="AW22" s="447"/>
      <c r="AX22" s="464"/>
      <c r="AY22" s="481" t="s">
        <v>161</v>
      </c>
      <c r="AZ22" s="482"/>
      <c r="BA22" s="482"/>
      <c r="BB22" s="482"/>
      <c r="BC22" s="482"/>
      <c r="BD22" s="482"/>
      <c r="BE22" s="482"/>
      <c r="BF22" s="482"/>
      <c r="BG22" s="482"/>
      <c r="BH22" s="482"/>
      <c r="BI22" s="482"/>
      <c r="BJ22" s="482"/>
      <c r="BK22" s="482"/>
      <c r="BL22" s="482"/>
      <c r="BM22" s="483"/>
      <c r="BN22" s="484">
        <v>1195324</v>
      </c>
      <c r="BO22" s="485"/>
      <c r="BP22" s="485"/>
      <c r="BQ22" s="485"/>
      <c r="BR22" s="485"/>
      <c r="BS22" s="485"/>
      <c r="BT22" s="485"/>
      <c r="BU22" s="486"/>
      <c r="BV22" s="484">
        <v>1374121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162</v>
      </c>
      <c r="AZ23" s="470"/>
      <c r="BA23" s="470"/>
      <c r="BB23" s="470"/>
      <c r="BC23" s="470"/>
      <c r="BD23" s="470"/>
      <c r="BE23" s="470"/>
      <c r="BF23" s="470"/>
      <c r="BG23" s="470"/>
      <c r="BH23" s="470"/>
      <c r="BI23" s="470"/>
      <c r="BJ23" s="470"/>
      <c r="BK23" s="470"/>
      <c r="BL23" s="470"/>
      <c r="BM23" s="471"/>
      <c r="BN23" s="455">
        <v>1061571</v>
      </c>
      <c r="BO23" s="456"/>
      <c r="BP23" s="456"/>
      <c r="BQ23" s="456"/>
      <c r="BR23" s="456"/>
      <c r="BS23" s="456"/>
      <c r="BT23" s="456"/>
      <c r="BU23" s="457"/>
      <c r="BV23" s="455">
        <v>1214387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163</v>
      </c>
      <c r="F24" s="412"/>
      <c r="G24" s="412"/>
      <c r="H24" s="412"/>
      <c r="I24" s="412"/>
      <c r="J24" s="412"/>
      <c r="K24" s="413"/>
      <c r="L24" s="408">
        <v>1</v>
      </c>
      <c r="M24" s="409"/>
      <c r="N24" s="409"/>
      <c r="O24" s="409"/>
      <c r="P24" s="410"/>
      <c r="Q24" s="408">
        <v>7420</v>
      </c>
      <c r="R24" s="409"/>
      <c r="S24" s="409"/>
      <c r="T24" s="409"/>
      <c r="U24" s="409"/>
      <c r="V24" s="410"/>
      <c r="W24" s="498"/>
      <c r="X24" s="435"/>
      <c r="Y24" s="436"/>
      <c r="Z24" s="411" t="s">
        <v>164</v>
      </c>
      <c r="AA24" s="412"/>
      <c r="AB24" s="412"/>
      <c r="AC24" s="412"/>
      <c r="AD24" s="412"/>
      <c r="AE24" s="412"/>
      <c r="AF24" s="412"/>
      <c r="AG24" s="413"/>
      <c r="AH24" s="408">
        <v>77</v>
      </c>
      <c r="AI24" s="409"/>
      <c r="AJ24" s="409"/>
      <c r="AK24" s="409"/>
      <c r="AL24" s="410"/>
      <c r="AM24" s="408">
        <v>236698</v>
      </c>
      <c r="AN24" s="409"/>
      <c r="AO24" s="409"/>
      <c r="AP24" s="409"/>
      <c r="AQ24" s="409"/>
      <c r="AR24" s="410"/>
      <c r="AS24" s="408">
        <v>3074</v>
      </c>
      <c r="AT24" s="409"/>
      <c r="AU24" s="409"/>
      <c r="AV24" s="409"/>
      <c r="AW24" s="409"/>
      <c r="AX24" s="468"/>
      <c r="AY24" s="428" t="s">
        <v>165</v>
      </c>
      <c r="AZ24" s="429"/>
      <c r="BA24" s="429"/>
      <c r="BB24" s="429"/>
      <c r="BC24" s="429"/>
      <c r="BD24" s="429"/>
      <c r="BE24" s="429"/>
      <c r="BF24" s="429"/>
      <c r="BG24" s="429"/>
      <c r="BH24" s="429"/>
      <c r="BI24" s="429"/>
      <c r="BJ24" s="429"/>
      <c r="BK24" s="429"/>
      <c r="BL24" s="429"/>
      <c r="BM24" s="430"/>
      <c r="BN24" s="455">
        <v>649780</v>
      </c>
      <c r="BO24" s="456"/>
      <c r="BP24" s="456"/>
      <c r="BQ24" s="456"/>
      <c r="BR24" s="456"/>
      <c r="BS24" s="456"/>
      <c r="BT24" s="456"/>
      <c r="BU24" s="457"/>
      <c r="BV24" s="455">
        <v>722878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166</v>
      </c>
      <c r="F25" s="412"/>
      <c r="G25" s="412"/>
      <c r="H25" s="412"/>
      <c r="I25" s="412"/>
      <c r="J25" s="412"/>
      <c r="K25" s="413"/>
      <c r="L25" s="408">
        <v>1</v>
      </c>
      <c r="M25" s="409"/>
      <c r="N25" s="409"/>
      <c r="O25" s="409"/>
      <c r="P25" s="410"/>
      <c r="Q25" s="408">
        <v>5730</v>
      </c>
      <c r="R25" s="409"/>
      <c r="S25" s="409"/>
      <c r="T25" s="409"/>
      <c r="U25" s="409"/>
      <c r="V25" s="410"/>
      <c r="W25" s="498"/>
      <c r="X25" s="435"/>
      <c r="Y25" s="436"/>
      <c r="Z25" s="411" t="s">
        <v>167</v>
      </c>
      <c r="AA25" s="412"/>
      <c r="AB25" s="412"/>
      <c r="AC25" s="412"/>
      <c r="AD25" s="412"/>
      <c r="AE25" s="412"/>
      <c r="AF25" s="412"/>
      <c r="AG25" s="413"/>
      <c r="AH25" s="408" t="s">
        <v>124</v>
      </c>
      <c r="AI25" s="409"/>
      <c r="AJ25" s="409"/>
      <c r="AK25" s="409"/>
      <c r="AL25" s="410"/>
      <c r="AM25" s="408" t="s">
        <v>124</v>
      </c>
      <c r="AN25" s="409"/>
      <c r="AO25" s="409"/>
      <c r="AP25" s="409"/>
      <c r="AQ25" s="409"/>
      <c r="AR25" s="410"/>
      <c r="AS25" s="408" t="s">
        <v>124</v>
      </c>
      <c r="AT25" s="409"/>
      <c r="AU25" s="409"/>
      <c r="AV25" s="409"/>
      <c r="AW25" s="409"/>
      <c r="AX25" s="468"/>
      <c r="AY25" s="481" t="s">
        <v>168</v>
      </c>
      <c r="AZ25" s="482"/>
      <c r="BA25" s="482"/>
      <c r="BB25" s="482"/>
      <c r="BC25" s="482"/>
      <c r="BD25" s="482"/>
      <c r="BE25" s="482"/>
      <c r="BF25" s="482"/>
      <c r="BG25" s="482"/>
      <c r="BH25" s="482"/>
      <c r="BI25" s="482"/>
      <c r="BJ25" s="482"/>
      <c r="BK25" s="482"/>
      <c r="BL25" s="482"/>
      <c r="BM25" s="483"/>
      <c r="BN25" s="484">
        <v>353479</v>
      </c>
      <c r="BO25" s="485"/>
      <c r="BP25" s="485"/>
      <c r="BQ25" s="485"/>
      <c r="BR25" s="485"/>
      <c r="BS25" s="485"/>
      <c r="BT25" s="485"/>
      <c r="BU25" s="486"/>
      <c r="BV25" s="484">
        <v>412871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169</v>
      </c>
      <c r="F26" s="412"/>
      <c r="G26" s="412"/>
      <c r="H26" s="412"/>
      <c r="I26" s="412"/>
      <c r="J26" s="412"/>
      <c r="K26" s="413"/>
      <c r="L26" s="408">
        <v>1</v>
      </c>
      <c r="M26" s="409"/>
      <c r="N26" s="409"/>
      <c r="O26" s="409"/>
      <c r="P26" s="410"/>
      <c r="Q26" s="408">
        <v>5330</v>
      </c>
      <c r="R26" s="409"/>
      <c r="S26" s="409"/>
      <c r="T26" s="409"/>
      <c r="U26" s="409"/>
      <c r="V26" s="410"/>
      <c r="W26" s="498"/>
      <c r="X26" s="435"/>
      <c r="Y26" s="436"/>
      <c r="Z26" s="411" t="s">
        <v>170</v>
      </c>
      <c r="AA26" s="466"/>
      <c r="AB26" s="466"/>
      <c r="AC26" s="466"/>
      <c r="AD26" s="466"/>
      <c r="AE26" s="466"/>
      <c r="AF26" s="466"/>
      <c r="AG26" s="467"/>
      <c r="AH26" s="408" t="s">
        <v>124</v>
      </c>
      <c r="AI26" s="409"/>
      <c r="AJ26" s="409"/>
      <c r="AK26" s="409"/>
      <c r="AL26" s="410"/>
      <c r="AM26" s="408" t="s">
        <v>124</v>
      </c>
      <c r="AN26" s="409"/>
      <c r="AO26" s="409"/>
      <c r="AP26" s="409"/>
      <c r="AQ26" s="409"/>
      <c r="AR26" s="410"/>
      <c r="AS26" s="408" t="s">
        <v>124</v>
      </c>
      <c r="AT26" s="409"/>
      <c r="AU26" s="409"/>
      <c r="AV26" s="409"/>
      <c r="AW26" s="409"/>
      <c r="AX26" s="468"/>
      <c r="AY26" s="495" t="s">
        <v>171</v>
      </c>
      <c r="AZ26" s="415"/>
      <c r="BA26" s="415"/>
      <c r="BB26" s="415"/>
      <c r="BC26" s="415"/>
      <c r="BD26" s="415"/>
      <c r="BE26" s="415"/>
      <c r="BF26" s="415"/>
      <c r="BG26" s="415"/>
      <c r="BH26" s="415"/>
      <c r="BI26" s="415"/>
      <c r="BJ26" s="415"/>
      <c r="BK26" s="415"/>
      <c r="BL26" s="415"/>
      <c r="BM26" s="496"/>
      <c r="BN26" s="455" t="s">
        <v>124</v>
      </c>
      <c r="BO26" s="456"/>
      <c r="BP26" s="456"/>
      <c r="BQ26" s="456"/>
      <c r="BR26" s="456"/>
      <c r="BS26" s="456"/>
      <c r="BT26" s="456"/>
      <c r="BU26" s="457"/>
      <c r="BV26" s="455" t="s">
        <v>124</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172</v>
      </c>
      <c r="F27" s="412"/>
      <c r="G27" s="412"/>
      <c r="H27" s="412"/>
      <c r="I27" s="412"/>
      <c r="J27" s="412"/>
      <c r="K27" s="413"/>
      <c r="L27" s="408">
        <v>1</v>
      </c>
      <c r="M27" s="409"/>
      <c r="N27" s="409"/>
      <c r="O27" s="409"/>
      <c r="P27" s="410"/>
      <c r="Q27" s="408">
        <v>2760</v>
      </c>
      <c r="R27" s="409"/>
      <c r="S27" s="409"/>
      <c r="T27" s="409"/>
      <c r="U27" s="409"/>
      <c r="V27" s="410"/>
      <c r="W27" s="498"/>
      <c r="X27" s="435"/>
      <c r="Y27" s="436"/>
      <c r="Z27" s="411" t="s">
        <v>173</v>
      </c>
      <c r="AA27" s="412"/>
      <c r="AB27" s="412"/>
      <c r="AC27" s="412"/>
      <c r="AD27" s="412"/>
      <c r="AE27" s="412"/>
      <c r="AF27" s="412"/>
      <c r="AG27" s="413"/>
      <c r="AH27" s="408">
        <v>1</v>
      </c>
      <c r="AI27" s="409"/>
      <c r="AJ27" s="409"/>
      <c r="AK27" s="409"/>
      <c r="AL27" s="410"/>
      <c r="AM27" s="408" t="s">
        <v>174</v>
      </c>
      <c r="AN27" s="409"/>
      <c r="AO27" s="409"/>
      <c r="AP27" s="409"/>
      <c r="AQ27" s="409"/>
      <c r="AR27" s="410"/>
      <c r="AS27" s="408" t="s">
        <v>174</v>
      </c>
      <c r="AT27" s="409"/>
      <c r="AU27" s="409"/>
      <c r="AV27" s="409"/>
      <c r="AW27" s="409"/>
      <c r="AX27" s="468"/>
      <c r="AY27" s="492" t="s">
        <v>175</v>
      </c>
      <c r="AZ27" s="493"/>
      <c r="BA27" s="493"/>
      <c r="BB27" s="493"/>
      <c r="BC27" s="493"/>
      <c r="BD27" s="493"/>
      <c r="BE27" s="493"/>
      <c r="BF27" s="493"/>
      <c r="BG27" s="493"/>
      <c r="BH27" s="493"/>
      <c r="BI27" s="493"/>
      <c r="BJ27" s="493"/>
      <c r="BK27" s="493"/>
      <c r="BL27" s="493"/>
      <c r="BM27" s="494"/>
      <c r="BN27" s="489" t="s">
        <v>124</v>
      </c>
      <c r="BO27" s="490"/>
      <c r="BP27" s="490"/>
      <c r="BQ27" s="490"/>
      <c r="BR27" s="490"/>
      <c r="BS27" s="490"/>
      <c r="BT27" s="490"/>
      <c r="BU27" s="491"/>
      <c r="BV27" s="489" t="s">
        <v>124</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176</v>
      </c>
      <c r="F28" s="412"/>
      <c r="G28" s="412"/>
      <c r="H28" s="412"/>
      <c r="I28" s="412"/>
      <c r="J28" s="412"/>
      <c r="K28" s="413"/>
      <c r="L28" s="408">
        <v>1</v>
      </c>
      <c r="M28" s="409"/>
      <c r="N28" s="409"/>
      <c r="O28" s="409"/>
      <c r="P28" s="410"/>
      <c r="Q28" s="408">
        <v>2400</v>
      </c>
      <c r="R28" s="409"/>
      <c r="S28" s="409"/>
      <c r="T28" s="409"/>
      <c r="U28" s="409"/>
      <c r="V28" s="410"/>
      <c r="W28" s="498"/>
      <c r="X28" s="435"/>
      <c r="Y28" s="436"/>
      <c r="Z28" s="411" t="s">
        <v>177</v>
      </c>
      <c r="AA28" s="412"/>
      <c r="AB28" s="412"/>
      <c r="AC28" s="412"/>
      <c r="AD28" s="412"/>
      <c r="AE28" s="412"/>
      <c r="AF28" s="412"/>
      <c r="AG28" s="413"/>
      <c r="AH28" s="408" t="s">
        <v>124</v>
      </c>
      <c r="AI28" s="409"/>
      <c r="AJ28" s="409"/>
      <c r="AK28" s="409"/>
      <c r="AL28" s="410"/>
      <c r="AM28" s="408" t="s">
        <v>124</v>
      </c>
      <c r="AN28" s="409"/>
      <c r="AO28" s="409"/>
      <c r="AP28" s="409"/>
      <c r="AQ28" s="409"/>
      <c r="AR28" s="410"/>
      <c r="AS28" s="408" t="s">
        <v>124</v>
      </c>
      <c r="AT28" s="409"/>
      <c r="AU28" s="409"/>
      <c r="AV28" s="409"/>
      <c r="AW28" s="409"/>
      <c r="AX28" s="468"/>
      <c r="AY28" s="472" t="s">
        <v>178</v>
      </c>
      <c r="AZ28" s="473"/>
      <c r="BA28" s="473"/>
      <c r="BB28" s="474"/>
      <c r="BC28" s="481" t="s">
        <v>46</v>
      </c>
      <c r="BD28" s="482"/>
      <c r="BE28" s="482"/>
      <c r="BF28" s="482"/>
      <c r="BG28" s="482"/>
      <c r="BH28" s="482"/>
      <c r="BI28" s="482"/>
      <c r="BJ28" s="482"/>
      <c r="BK28" s="482"/>
      <c r="BL28" s="482"/>
      <c r="BM28" s="483"/>
      <c r="BN28" s="484">
        <v>3803302</v>
      </c>
      <c r="BO28" s="485"/>
      <c r="BP28" s="485"/>
      <c r="BQ28" s="485"/>
      <c r="BR28" s="485"/>
      <c r="BS28" s="485"/>
      <c r="BT28" s="485"/>
      <c r="BU28" s="486"/>
      <c r="BV28" s="484">
        <v>2870995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179</v>
      </c>
      <c r="F29" s="412"/>
      <c r="G29" s="412"/>
      <c r="H29" s="412"/>
      <c r="I29" s="412"/>
      <c r="J29" s="412"/>
      <c r="K29" s="413"/>
      <c r="L29" s="408">
        <v>8</v>
      </c>
      <c r="M29" s="409"/>
      <c r="N29" s="409"/>
      <c r="O29" s="409"/>
      <c r="P29" s="410"/>
      <c r="Q29" s="408">
        <v>2220</v>
      </c>
      <c r="R29" s="409"/>
      <c r="S29" s="409"/>
      <c r="T29" s="409"/>
      <c r="U29" s="409"/>
      <c r="V29" s="410"/>
      <c r="W29" s="499"/>
      <c r="X29" s="500"/>
      <c r="Y29" s="501"/>
      <c r="Z29" s="411" t="s">
        <v>180</v>
      </c>
      <c r="AA29" s="412"/>
      <c r="AB29" s="412"/>
      <c r="AC29" s="412"/>
      <c r="AD29" s="412"/>
      <c r="AE29" s="412"/>
      <c r="AF29" s="412"/>
      <c r="AG29" s="413"/>
      <c r="AH29" s="408">
        <v>78</v>
      </c>
      <c r="AI29" s="409"/>
      <c r="AJ29" s="409"/>
      <c r="AK29" s="409"/>
      <c r="AL29" s="410"/>
      <c r="AM29" s="408">
        <v>241077</v>
      </c>
      <c r="AN29" s="409"/>
      <c r="AO29" s="409"/>
      <c r="AP29" s="409"/>
      <c r="AQ29" s="409"/>
      <c r="AR29" s="410"/>
      <c r="AS29" s="408">
        <v>3091</v>
      </c>
      <c r="AT29" s="409"/>
      <c r="AU29" s="409"/>
      <c r="AV29" s="409"/>
      <c r="AW29" s="409"/>
      <c r="AX29" s="468"/>
      <c r="AY29" s="475"/>
      <c r="AZ29" s="476"/>
      <c r="BA29" s="476"/>
      <c r="BB29" s="477"/>
      <c r="BC29" s="469" t="s">
        <v>181</v>
      </c>
      <c r="BD29" s="470"/>
      <c r="BE29" s="470"/>
      <c r="BF29" s="470"/>
      <c r="BG29" s="470"/>
      <c r="BH29" s="470"/>
      <c r="BI29" s="470"/>
      <c r="BJ29" s="470"/>
      <c r="BK29" s="470"/>
      <c r="BL29" s="470"/>
      <c r="BM29" s="471"/>
      <c r="BN29" s="455">
        <v>446785</v>
      </c>
      <c r="BO29" s="456"/>
      <c r="BP29" s="456"/>
      <c r="BQ29" s="456"/>
      <c r="BR29" s="456"/>
      <c r="BS29" s="456"/>
      <c r="BT29" s="456"/>
      <c r="BU29" s="457"/>
      <c r="BV29" s="455">
        <v>446753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182</v>
      </c>
      <c r="X30" s="423"/>
      <c r="Y30" s="423"/>
      <c r="Z30" s="423"/>
      <c r="AA30" s="423"/>
      <c r="AB30" s="423"/>
      <c r="AC30" s="423"/>
      <c r="AD30" s="423"/>
      <c r="AE30" s="423"/>
      <c r="AF30" s="423"/>
      <c r="AG30" s="424"/>
      <c r="AH30" s="425">
        <v>98.7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1599949</v>
      </c>
      <c r="BO30" s="490"/>
      <c r="BP30" s="490"/>
      <c r="BQ30" s="490"/>
      <c r="BR30" s="490"/>
      <c r="BS30" s="490"/>
      <c r="BT30" s="490"/>
      <c r="BU30" s="491"/>
      <c r="BV30" s="489">
        <v>1578801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183</v>
      </c>
      <c r="D32" s="414"/>
      <c r="E32" s="414"/>
      <c r="F32" s="414"/>
      <c r="G32" s="414"/>
      <c r="H32" s="414"/>
      <c r="I32" s="414"/>
      <c r="J32" s="414"/>
      <c r="K32" s="414"/>
      <c r="L32" s="414"/>
      <c r="M32" s="414"/>
      <c r="N32" s="414"/>
      <c r="O32" s="414"/>
      <c r="P32" s="414"/>
      <c r="Q32" s="414"/>
      <c r="R32" s="414"/>
      <c r="S32" s="414"/>
      <c r="U32" s="415" t="s">
        <v>184</v>
      </c>
      <c r="V32" s="415"/>
      <c r="W32" s="415"/>
      <c r="X32" s="415"/>
      <c r="Y32" s="415"/>
      <c r="Z32" s="415"/>
      <c r="AA32" s="415"/>
      <c r="AB32" s="415"/>
      <c r="AC32" s="415"/>
      <c r="AD32" s="415"/>
      <c r="AE32" s="415"/>
      <c r="AF32" s="415"/>
      <c r="AG32" s="415"/>
      <c r="AH32" s="415"/>
      <c r="AI32" s="415"/>
      <c r="AJ32" s="415"/>
      <c r="AK32" s="415"/>
      <c r="AM32" s="415" t="s">
        <v>185</v>
      </c>
      <c r="AN32" s="415"/>
      <c r="AO32" s="415"/>
      <c r="AP32" s="415"/>
      <c r="AQ32" s="415"/>
      <c r="AR32" s="415"/>
      <c r="AS32" s="415"/>
      <c r="AT32" s="415"/>
      <c r="AU32" s="415"/>
      <c r="AV32" s="415"/>
      <c r="AW32" s="415"/>
      <c r="AX32" s="415"/>
      <c r="AY32" s="415"/>
      <c r="AZ32" s="415"/>
      <c r="BA32" s="415"/>
      <c r="BB32" s="415"/>
      <c r="BC32" s="415"/>
      <c r="BE32" s="415" t="s">
        <v>186</v>
      </c>
      <c r="BF32" s="415"/>
      <c r="BG32" s="415"/>
      <c r="BH32" s="415"/>
      <c r="BI32" s="415"/>
      <c r="BJ32" s="415"/>
      <c r="BK32" s="415"/>
      <c r="BL32" s="415"/>
      <c r="BM32" s="415"/>
      <c r="BN32" s="415"/>
      <c r="BO32" s="415"/>
      <c r="BP32" s="415"/>
      <c r="BQ32" s="415"/>
      <c r="BR32" s="415"/>
      <c r="BS32" s="415"/>
      <c r="BT32" s="415"/>
      <c r="BU32" s="415"/>
      <c r="BW32" s="415" t="s">
        <v>187</v>
      </c>
      <c r="BX32" s="415"/>
      <c r="BY32" s="415"/>
      <c r="BZ32" s="415"/>
      <c r="CA32" s="415"/>
      <c r="CB32" s="415"/>
      <c r="CC32" s="415"/>
      <c r="CD32" s="415"/>
      <c r="CE32" s="415"/>
      <c r="CF32" s="415"/>
      <c r="CG32" s="415"/>
      <c r="CH32" s="415"/>
      <c r="CI32" s="415"/>
      <c r="CJ32" s="415"/>
      <c r="CK32" s="415"/>
      <c r="CL32" s="415"/>
      <c r="CM32" s="415"/>
      <c r="CO32" s="415" t="s">
        <v>188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189</v>
      </c>
      <c r="D33" s="407"/>
      <c r="E33" s="406" t="s">
        <v>190</v>
      </c>
      <c r="F33" s="406"/>
      <c r="G33" s="406"/>
      <c r="H33" s="406"/>
      <c r="I33" s="406"/>
      <c r="J33" s="406"/>
      <c r="K33" s="406"/>
      <c r="L33" s="406"/>
      <c r="M33" s="406"/>
      <c r="N33" s="406"/>
      <c r="O33" s="406"/>
      <c r="P33" s="406"/>
      <c r="Q33" s="406"/>
      <c r="R33" s="406"/>
      <c r="S33" s="406"/>
      <c r="T33" s="206"/>
      <c r="U33" s="407" t="s">
        <v>189</v>
      </c>
      <c r="V33" s="407"/>
      <c r="W33" s="406" t="s">
        <v>190</v>
      </c>
      <c r="X33" s="406"/>
      <c r="Y33" s="406"/>
      <c r="Z33" s="406"/>
      <c r="AA33" s="406"/>
      <c r="AB33" s="406"/>
      <c r="AC33" s="406"/>
      <c r="AD33" s="406"/>
      <c r="AE33" s="406"/>
      <c r="AF33" s="406"/>
      <c r="AG33" s="406"/>
      <c r="AH33" s="406"/>
      <c r="AI33" s="406"/>
      <c r="AJ33" s="406"/>
      <c r="AK33" s="406"/>
      <c r="AL33" s="206"/>
      <c r="AM33" s="407" t="s">
        <v>189</v>
      </c>
      <c r="AN33" s="407"/>
      <c r="AO33" s="406" t="s">
        <v>190</v>
      </c>
      <c r="AP33" s="406"/>
      <c r="AQ33" s="406"/>
      <c r="AR33" s="406"/>
      <c r="AS33" s="406"/>
      <c r="AT33" s="406"/>
      <c r="AU33" s="406"/>
      <c r="AV33" s="406"/>
      <c r="AW33" s="406"/>
      <c r="AX33" s="406"/>
      <c r="AY33" s="406"/>
      <c r="AZ33" s="406"/>
      <c r="BA33" s="406"/>
      <c r="BB33" s="406"/>
      <c r="BC33" s="406"/>
      <c r="BD33" s="207"/>
      <c r="BE33" s="406" t="s">
        <v>191</v>
      </c>
      <c r="BF33" s="406"/>
      <c r="BG33" s="406" t="s">
        <v>192</v>
      </c>
      <c r="BH33" s="406"/>
      <c r="BI33" s="406"/>
      <c r="BJ33" s="406"/>
      <c r="BK33" s="406"/>
      <c r="BL33" s="406"/>
      <c r="BM33" s="406"/>
      <c r="BN33" s="406"/>
      <c r="BO33" s="406"/>
      <c r="BP33" s="406"/>
      <c r="BQ33" s="406"/>
      <c r="BR33" s="406"/>
      <c r="BS33" s="406"/>
      <c r="BT33" s="406"/>
      <c r="BU33" s="406"/>
      <c r="BV33" s="207"/>
      <c r="BW33" s="407" t="s">
        <v>191</v>
      </c>
      <c r="BX33" s="407"/>
      <c r="BY33" s="406" t="s">
        <v>193</v>
      </c>
      <c r="BZ33" s="406"/>
      <c r="CA33" s="406"/>
      <c r="CB33" s="406"/>
      <c r="CC33" s="406"/>
      <c r="CD33" s="406"/>
      <c r="CE33" s="406"/>
      <c r="CF33" s="406"/>
      <c r="CG33" s="406"/>
      <c r="CH33" s="406"/>
      <c r="CI33" s="406"/>
      <c r="CJ33" s="406"/>
      <c r="CK33" s="406"/>
      <c r="CL33" s="406"/>
      <c r="CM33" s="406"/>
      <c r="CN33" s="206"/>
      <c r="CO33" s="407" t="s">
        <v>189</v>
      </c>
      <c r="CP33" s="407"/>
      <c r="CQ33" s="406" t="s">
        <v>194</v>
      </c>
      <c r="CR33" s="406"/>
      <c r="CS33" s="406"/>
      <c r="CT33" s="406"/>
      <c r="CU33" s="406"/>
      <c r="CV33" s="406"/>
      <c r="CW33" s="406"/>
      <c r="CX33" s="406"/>
      <c r="CY33" s="406"/>
      <c r="CZ33" s="406"/>
      <c r="DA33" s="406"/>
      <c r="DB33" s="406"/>
      <c r="DC33" s="406"/>
      <c r="DD33" s="406"/>
      <c r="DE33" s="406"/>
      <c r="DF33" s="206"/>
      <c r="DG33" s="405" t="s">
        <v>195</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5</v>
      </c>
      <c r="BF34" s="403"/>
      <c r="BG34" s="404" t="str">
        <f>IF('各会計、関係団体の財政状況及び健全化判断比率'!B31="","",'各会計、関係団体の財政状況及び健全化判断比率'!B31)</f>
        <v>公共下水道事業特別会計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双葉地方広域市町村圏組合・一般会計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株式会社広野町振興公社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6</v>
      </c>
      <c r="BF35" s="403"/>
      <c r="BG35" s="404" t="str">
        <f>IF('各会計、関係団体の財政状況及び健全化判断比率'!B32="","",'各会計、関係団体の財政状況及び健全化判断比率'!B32)</f>
        <v>農業集落排水事業特別会計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双葉地方広域市町村圏組合・下水道事業特別会計</v>
      </c>
      <c r="BZ35" s="404"/>
      <c r="CA35" s="404"/>
      <c r="CB35" s="404"/>
      <c r="CC35" s="404"/>
      <c r="CD35" s="404"/>
      <c r="CE35" s="404"/>
      <c r="CF35" s="404"/>
      <c r="CG35" s="404"/>
      <c r="CH35" s="404"/>
      <c r="CI35" s="404"/>
      <c r="CJ35" s="404"/>
      <c r="CK35" s="404"/>
      <c r="CL35" s="404"/>
      <c r="CM35" s="404"/>
      <c r="CN35" s="181"/>
      <c r="CO35" s="403">
        <f t="shared" ref="CO35:CO43" si="3">IF(CQ35="","",CO34+1)</f>
        <v>19</v>
      </c>
      <c r="CP35" s="403"/>
      <c r="CQ35" s="404" t="str">
        <f>IF('各会計、関係団体の財政状況及び健全化判断比率'!BS8="","",'各会計、関係団体の財政状況及び健全化判断比率'!BS8)</f>
        <v>社会福祉法人広葉会</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7</v>
      </c>
      <c r="BF36" s="403"/>
      <c r="BG36" s="404" t="str">
        <f>IF('各会計、関係団体の財政状況及び健全化判断比率'!B33="","",'各会計、関係団体の財政状況及び健全化判断比率'!B33)</f>
        <v>土地開発事業特別会計</v>
      </c>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双葉地方水道企業団・水道事業会計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双葉地方水道企業団・工業用水道会計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福島県市町村総合事務組合・一般会計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福島県市町村総合事務組合・消防補償等特別会計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福島県市町村総合事務組合・消防賞じゅつ金特別会計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福島県市町村総合事務組合・非常勤職員公務災害補償特別会計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16</v>
      </c>
      <c r="BX42" s="403"/>
      <c r="BY42" s="404" t="str">
        <f>IF('各会計、関係団体の財政状況及び健全化判断比率'!B76="","",'各会計、関係団体の財政状況及び健全化判断比率'!B76)</f>
        <v>福島県市町村総合事務組合・自治会館管理特別会計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17</v>
      </c>
      <c r="BX43" s="403"/>
      <c r="BY43" s="404" t="str">
        <f>IF('各会計、関係団体の財政状況及び健全化判断比率'!B77="","",'各会計、関係団体の財政状況及び健全化判断比率'!B77)</f>
        <v>福島県後期高齢者医療広域連合・一般会計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196</v>
      </c>
      <c r="E46" s="400" t="s">
        <v>197</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198</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199</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200</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201</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202</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203</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204</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6fPNTTy5FBv47QjirefUfnSIPRH2w+mFoVGGBBooJldh0zIun8n8btTSOBBBpjUQe6/IXBQnIgZ8g6W1QgdorA==" saltValue="09wmw5DvDFxgjbEwNy1Aj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SheetLayoutView="100" workbookViewId="0">
      <selection activeCell="L32" sqref="L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536</v>
      </c>
      <c r="D34" s="1187"/>
      <c r="E34" s="1188"/>
      <c r="F34" s="32">
        <v>15.16</v>
      </c>
      <c r="G34" s="33">
        <v>16.989999999999998</v>
      </c>
      <c r="H34" s="33">
        <v>14.39</v>
      </c>
      <c r="I34" s="33">
        <v>11.53</v>
      </c>
      <c r="J34" s="34">
        <v>15.06</v>
      </c>
      <c r="K34" s="22"/>
      <c r="L34" s="22"/>
      <c r="M34" s="22"/>
      <c r="N34" s="22"/>
      <c r="O34" s="22"/>
      <c r="P34" s="22"/>
    </row>
    <row r="35" spans="1:16" ht="39" customHeight="1" x14ac:dyDescent="0.15">
      <c r="A35" s="22"/>
      <c r="B35" s="35"/>
      <c r="C35" s="1181" t="s">
        <v>537</v>
      </c>
      <c r="D35" s="1182"/>
      <c r="E35" s="1183"/>
      <c r="F35" s="36">
        <v>1.85</v>
      </c>
      <c r="G35" s="37">
        <v>1.21</v>
      </c>
      <c r="H35" s="37">
        <v>1.61</v>
      </c>
      <c r="I35" s="37">
        <v>3.66</v>
      </c>
      <c r="J35" s="38">
        <v>3.68</v>
      </c>
      <c r="K35" s="22"/>
      <c r="L35" s="22"/>
      <c r="M35" s="22"/>
      <c r="N35" s="22"/>
      <c r="O35" s="22"/>
      <c r="P35" s="22"/>
    </row>
    <row r="36" spans="1:16" ht="39" customHeight="1" x14ac:dyDescent="0.15">
      <c r="A36" s="22"/>
      <c r="B36" s="35"/>
      <c r="C36" s="1181" t="s">
        <v>538</v>
      </c>
      <c r="D36" s="1182"/>
      <c r="E36" s="1183"/>
      <c r="F36" s="36">
        <v>2.4700000000000002</v>
      </c>
      <c r="G36" s="37">
        <v>1.53</v>
      </c>
      <c r="H36" s="37">
        <v>1.3</v>
      </c>
      <c r="I36" s="37">
        <v>1.08</v>
      </c>
      <c r="J36" s="38">
        <v>1.69</v>
      </c>
      <c r="K36" s="22"/>
      <c r="L36" s="22"/>
      <c r="M36" s="22"/>
      <c r="N36" s="22"/>
      <c r="O36" s="22"/>
      <c r="P36" s="22"/>
    </row>
    <row r="37" spans="1:16" ht="39" customHeight="1" x14ac:dyDescent="0.15">
      <c r="A37" s="22"/>
      <c r="B37" s="35"/>
      <c r="C37" s="1181" t="s">
        <v>539</v>
      </c>
      <c r="D37" s="1182"/>
      <c r="E37" s="1183"/>
      <c r="F37" s="36">
        <v>0.32</v>
      </c>
      <c r="G37" s="37">
        <v>0.36</v>
      </c>
      <c r="H37" s="37">
        <v>0.22</v>
      </c>
      <c r="I37" s="37">
        <v>0.19</v>
      </c>
      <c r="J37" s="38">
        <v>1.4</v>
      </c>
      <c r="K37" s="22"/>
      <c r="L37" s="22"/>
      <c r="M37" s="22"/>
      <c r="N37" s="22"/>
      <c r="O37" s="22"/>
      <c r="P37" s="22"/>
    </row>
    <row r="38" spans="1:16" ht="39" customHeight="1" x14ac:dyDescent="0.15">
      <c r="A38" s="22"/>
      <c r="B38" s="35"/>
      <c r="C38" s="1181" t="s">
        <v>540</v>
      </c>
      <c r="D38" s="1182"/>
      <c r="E38" s="1183"/>
      <c r="F38" s="36">
        <v>0.11</v>
      </c>
      <c r="G38" s="37">
        <v>0.06</v>
      </c>
      <c r="H38" s="37">
        <v>0.04</v>
      </c>
      <c r="I38" s="37">
        <v>0.03</v>
      </c>
      <c r="J38" s="38">
        <v>0.11</v>
      </c>
      <c r="K38" s="22"/>
      <c r="L38" s="22"/>
      <c r="M38" s="22"/>
      <c r="N38" s="22"/>
      <c r="O38" s="22"/>
      <c r="P38" s="22"/>
    </row>
    <row r="39" spans="1:16" ht="39" customHeight="1" x14ac:dyDescent="0.15">
      <c r="A39" s="22"/>
      <c r="B39" s="35"/>
      <c r="C39" s="1181" t="s">
        <v>541</v>
      </c>
      <c r="D39" s="1182"/>
      <c r="E39" s="1183"/>
      <c r="F39" s="36">
        <v>0.01</v>
      </c>
      <c r="G39" s="37">
        <v>0.01</v>
      </c>
      <c r="H39" s="37">
        <v>0.01</v>
      </c>
      <c r="I39" s="37">
        <v>0.01</v>
      </c>
      <c r="J39" s="38">
        <v>0.02</v>
      </c>
      <c r="K39" s="22"/>
      <c r="L39" s="22"/>
      <c r="M39" s="22"/>
      <c r="N39" s="22"/>
      <c r="O39" s="22"/>
      <c r="P39" s="22"/>
    </row>
    <row r="40" spans="1:16" ht="39" customHeight="1" x14ac:dyDescent="0.15">
      <c r="A40" s="22"/>
      <c r="B40" s="35"/>
      <c r="C40" s="1181" t="s">
        <v>542</v>
      </c>
      <c r="D40" s="1182"/>
      <c r="E40" s="1183"/>
      <c r="F40" s="36">
        <v>2.82</v>
      </c>
      <c r="G40" s="37">
        <v>0</v>
      </c>
      <c r="H40" s="37">
        <v>0</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543</v>
      </c>
      <c r="D42" s="1182"/>
      <c r="E42" s="1183"/>
      <c r="F42" s="36" t="s">
        <v>489</v>
      </c>
      <c r="G42" s="37" t="s">
        <v>489</v>
      </c>
      <c r="H42" s="37" t="s">
        <v>489</v>
      </c>
      <c r="I42" s="37" t="s">
        <v>489</v>
      </c>
      <c r="J42" s="38" t="s">
        <v>489</v>
      </c>
      <c r="K42" s="22"/>
      <c r="L42" s="22"/>
      <c r="M42" s="22"/>
      <c r="N42" s="22"/>
      <c r="O42" s="22"/>
      <c r="P42" s="22"/>
    </row>
    <row r="43" spans="1:16" ht="39" customHeight="1" thickBot="1" x14ac:dyDescent="0.2">
      <c r="A43" s="22"/>
      <c r="B43" s="40"/>
      <c r="C43" s="1184" t="s">
        <v>544</v>
      </c>
      <c r="D43" s="1185"/>
      <c r="E43" s="1186"/>
      <c r="F43" s="41" t="s">
        <v>489</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5Rwonsw/z+iK9uGbpCtLQZ/NdIOUW30u7sLnACvE7XQ7zW1i+krikn8l3DCD1QZLu8cxMmehFxifxr2jmiQg==" saltValue="0VndbKlKhjtJIe1Vy4cG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222</v>
      </c>
      <c r="L45" s="60">
        <v>217</v>
      </c>
      <c r="M45" s="60">
        <v>215</v>
      </c>
      <c r="N45" s="60">
        <v>203</v>
      </c>
      <c r="O45" s="61">
        <v>189</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x14ac:dyDescent="0.15">
      <c r="A48" s="48"/>
      <c r="B48" s="1214"/>
      <c r="C48" s="1215"/>
      <c r="D48" s="62"/>
      <c r="E48" s="1191" t="s">
        <v>13</v>
      </c>
      <c r="F48" s="1191"/>
      <c r="G48" s="1191"/>
      <c r="H48" s="1191"/>
      <c r="I48" s="1191"/>
      <c r="J48" s="1192"/>
      <c r="K48" s="63">
        <v>148</v>
      </c>
      <c r="L48" s="64">
        <v>159</v>
      </c>
      <c r="M48" s="64">
        <v>134</v>
      </c>
      <c r="N48" s="64">
        <v>123</v>
      </c>
      <c r="O48" s="65">
        <v>115</v>
      </c>
      <c r="P48" s="48"/>
      <c r="Q48" s="48"/>
      <c r="R48" s="48"/>
      <c r="S48" s="48"/>
      <c r="T48" s="48"/>
      <c r="U48" s="48"/>
    </row>
    <row r="49" spans="1:21" ht="30.75" customHeight="1" x14ac:dyDescent="0.15">
      <c r="A49" s="48"/>
      <c r="B49" s="1214"/>
      <c r="C49" s="1215"/>
      <c r="D49" s="62"/>
      <c r="E49" s="1191" t="s">
        <v>14</v>
      </c>
      <c r="F49" s="1191"/>
      <c r="G49" s="1191"/>
      <c r="H49" s="1191"/>
      <c r="I49" s="1191"/>
      <c r="J49" s="1192"/>
      <c r="K49" s="63">
        <v>35</v>
      </c>
      <c r="L49" s="64">
        <v>35</v>
      </c>
      <c r="M49" s="64">
        <v>52</v>
      </c>
      <c r="N49" s="64">
        <v>62</v>
      </c>
      <c r="O49" s="65">
        <v>66</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489</v>
      </c>
      <c r="L50" s="64" t="s">
        <v>489</v>
      </c>
      <c r="M50" s="64" t="s">
        <v>489</v>
      </c>
      <c r="N50" s="64" t="s">
        <v>489</v>
      </c>
      <c r="O50" s="65" t="s">
        <v>489</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489</v>
      </c>
      <c r="L51" s="64" t="s">
        <v>489</v>
      </c>
      <c r="M51" s="64" t="s">
        <v>489</v>
      </c>
      <c r="N51" s="64" t="s">
        <v>489</v>
      </c>
      <c r="O51" s="65" t="s">
        <v>489</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252</v>
      </c>
      <c r="L52" s="64">
        <v>243</v>
      </c>
      <c r="M52" s="64">
        <v>229</v>
      </c>
      <c r="N52" s="64">
        <v>207</v>
      </c>
      <c r="O52" s="65">
        <v>188</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153</v>
      </c>
      <c r="L53" s="69">
        <v>168</v>
      </c>
      <c r="M53" s="69">
        <v>172</v>
      </c>
      <c r="N53" s="69">
        <v>181</v>
      </c>
      <c r="O53" s="70">
        <v>182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kmbXFSgNj60MkEdnVwncnq/Hxfqga1fJcIPq78YqrgO/YbXHpOTMbClAYglMu6CB8aoyoLlGW1KXMHVB75hUA==" saltValue="AWpQF9D5fM6fsJNKMwGNK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7" zoomScaleSheetLayoutView="100" workbookViewId="0">
      <selection activeCell="L47" sqref="L47"/>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32" t="s">
        <v>30</v>
      </c>
      <c r="C41" s="1233"/>
      <c r="D41" s="105"/>
      <c r="E41" s="1234" t="s">
        <v>31</v>
      </c>
      <c r="F41" s="1234"/>
      <c r="G41" s="1234"/>
      <c r="H41" s="1235"/>
      <c r="I41" s="355">
        <v>1968</v>
      </c>
      <c r="J41" s="356">
        <v>1768</v>
      </c>
      <c r="K41" s="356">
        <v>1566</v>
      </c>
      <c r="L41" s="356">
        <v>1374</v>
      </c>
      <c r="M41" s="357">
        <v>1195</v>
      </c>
    </row>
    <row r="42" spans="2:13" ht="27.75" customHeight="1" x14ac:dyDescent="0.15">
      <c r="B42" s="1222"/>
      <c r="C42" s="1223"/>
      <c r="D42" s="106"/>
      <c r="E42" s="1226" t="s">
        <v>32</v>
      </c>
      <c r="F42" s="1226"/>
      <c r="G42" s="1226"/>
      <c r="H42" s="1227"/>
      <c r="I42" s="358" t="s">
        <v>489</v>
      </c>
      <c r="J42" s="359" t="s">
        <v>489</v>
      </c>
      <c r="K42" s="359" t="s">
        <v>489</v>
      </c>
      <c r="L42" s="359" t="s">
        <v>489</v>
      </c>
      <c r="M42" s="360" t="s">
        <v>489</v>
      </c>
    </row>
    <row r="43" spans="2:13" ht="27.75" customHeight="1" x14ac:dyDescent="0.15">
      <c r="B43" s="1222"/>
      <c r="C43" s="1223"/>
      <c r="D43" s="106"/>
      <c r="E43" s="1226" t="s">
        <v>33</v>
      </c>
      <c r="F43" s="1226"/>
      <c r="G43" s="1226"/>
      <c r="H43" s="1227"/>
      <c r="I43" s="358">
        <v>845</v>
      </c>
      <c r="J43" s="359">
        <v>705</v>
      </c>
      <c r="K43" s="359">
        <v>654</v>
      </c>
      <c r="L43" s="359">
        <v>551</v>
      </c>
      <c r="M43" s="360">
        <v>463</v>
      </c>
    </row>
    <row r="44" spans="2:13" ht="27.75" customHeight="1" x14ac:dyDescent="0.15">
      <c r="B44" s="1222"/>
      <c r="C44" s="1223"/>
      <c r="D44" s="106"/>
      <c r="E44" s="1226" t="s">
        <v>34</v>
      </c>
      <c r="F44" s="1226"/>
      <c r="G44" s="1226"/>
      <c r="H44" s="1227"/>
      <c r="I44" s="358">
        <v>259</v>
      </c>
      <c r="J44" s="359">
        <v>319</v>
      </c>
      <c r="K44" s="359">
        <v>407</v>
      </c>
      <c r="L44" s="359">
        <v>384</v>
      </c>
      <c r="M44" s="360">
        <v>355</v>
      </c>
    </row>
    <row r="45" spans="2:13" ht="27.75" customHeight="1" x14ac:dyDescent="0.15">
      <c r="B45" s="1222"/>
      <c r="C45" s="1223"/>
      <c r="D45" s="106"/>
      <c r="E45" s="1226" t="s">
        <v>35</v>
      </c>
      <c r="F45" s="1226"/>
      <c r="G45" s="1226"/>
      <c r="H45" s="1227"/>
      <c r="I45" s="358">
        <v>356</v>
      </c>
      <c r="J45" s="359">
        <v>225</v>
      </c>
      <c r="K45" s="359">
        <v>222</v>
      </c>
      <c r="L45" s="359">
        <v>207</v>
      </c>
      <c r="M45" s="360">
        <v>218</v>
      </c>
    </row>
    <row r="46" spans="2:13" ht="27.75" customHeight="1" x14ac:dyDescent="0.15">
      <c r="B46" s="1222"/>
      <c r="C46" s="1223"/>
      <c r="D46" s="107"/>
      <c r="E46" s="1226" t="s">
        <v>36</v>
      </c>
      <c r="F46" s="1226"/>
      <c r="G46" s="1226"/>
      <c r="H46" s="1227"/>
      <c r="I46" s="358">
        <v>3</v>
      </c>
      <c r="J46" s="359">
        <v>2</v>
      </c>
      <c r="K46" s="359">
        <v>1</v>
      </c>
      <c r="L46" s="359">
        <v>0</v>
      </c>
      <c r="M46" s="360" t="s">
        <v>489</v>
      </c>
    </row>
    <row r="47" spans="2:13" ht="27.75" customHeight="1" x14ac:dyDescent="0.15">
      <c r="B47" s="1222"/>
      <c r="C47" s="1223"/>
      <c r="D47" s="108"/>
      <c r="E47" s="1236" t="s">
        <v>37</v>
      </c>
      <c r="F47" s="1237"/>
      <c r="G47" s="1237"/>
      <c r="H47" s="1238"/>
      <c r="I47" s="358" t="s">
        <v>489</v>
      </c>
      <c r="J47" s="359" t="s">
        <v>489</v>
      </c>
      <c r="K47" s="359" t="s">
        <v>489</v>
      </c>
      <c r="L47" s="359" t="s">
        <v>489</v>
      </c>
      <c r="M47" s="360" t="s">
        <v>489</v>
      </c>
    </row>
    <row r="48" spans="2:13" ht="27.75" customHeight="1" x14ac:dyDescent="0.15">
      <c r="B48" s="1222"/>
      <c r="C48" s="1223"/>
      <c r="D48" s="106"/>
      <c r="E48" s="1226" t="s">
        <v>38</v>
      </c>
      <c r="F48" s="1226"/>
      <c r="G48" s="1226"/>
      <c r="H48" s="1227"/>
      <c r="I48" s="358" t="s">
        <v>489</v>
      </c>
      <c r="J48" s="359" t="s">
        <v>489</v>
      </c>
      <c r="K48" s="359" t="s">
        <v>489</v>
      </c>
      <c r="L48" s="359" t="s">
        <v>489</v>
      </c>
      <c r="M48" s="360" t="s">
        <v>489</v>
      </c>
    </row>
    <row r="49" spans="2:13" ht="27.75" customHeight="1" x14ac:dyDescent="0.15">
      <c r="B49" s="1224"/>
      <c r="C49" s="1225"/>
      <c r="D49" s="106"/>
      <c r="E49" s="1226" t="s">
        <v>39</v>
      </c>
      <c r="F49" s="1226"/>
      <c r="G49" s="1226"/>
      <c r="H49" s="1227"/>
      <c r="I49" s="358" t="s">
        <v>489</v>
      </c>
      <c r="J49" s="359" t="s">
        <v>489</v>
      </c>
      <c r="K49" s="359" t="s">
        <v>489</v>
      </c>
      <c r="L49" s="359" t="s">
        <v>489</v>
      </c>
      <c r="M49" s="360" t="s">
        <v>489</v>
      </c>
    </row>
    <row r="50" spans="2:13" ht="27.75" customHeight="1" x14ac:dyDescent="0.15">
      <c r="B50" s="1220" t="s">
        <v>40</v>
      </c>
      <c r="C50" s="1221"/>
      <c r="D50" s="109"/>
      <c r="E50" s="1226" t="s">
        <v>41</v>
      </c>
      <c r="F50" s="1226"/>
      <c r="G50" s="1226"/>
      <c r="H50" s="1227"/>
      <c r="I50" s="358">
        <v>3837</v>
      </c>
      <c r="J50" s="359">
        <v>3918</v>
      </c>
      <c r="K50" s="359">
        <v>3513</v>
      </c>
      <c r="L50" s="359">
        <v>5109</v>
      </c>
      <c r="M50" s="360">
        <v>6094</v>
      </c>
    </row>
    <row r="51" spans="2:13" ht="27.75" customHeight="1" x14ac:dyDescent="0.15">
      <c r="B51" s="1222"/>
      <c r="C51" s="1223"/>
      <c r="D51" s="106"/>
      <c r="E51" s="1226" t="s">
        <v>42</v>
      </c>
      <c r="F51" s="1226"/>
      <c r="G51" s="1226"/>
      <c r="H51" s="1227"/>
      <c r="I51" s="358">
        <v>259</v>
      </c>
      <c r="J51" s="359">
        <v>241</v>
      </c>
      <c r="K51" s="359">
        <v>222</v>
      </c>
      <c r="L51" s="359">
        <v>209</v>
      </c>
      <c r="M51" s="360">
        <v>196</v>
      </c>
    </row>
    <row r="52" spans="2:13" ht="27.75" customHeight="1" x14ac:dyDescent="0.15">
      <c r="B52" s="1224"/>
      <c r="C52" s="1225"/>
      <c r="D52" s="106"/>
      <c r="E52" s="1226" t="s">
        <v>43</v>
      </c>
      <c r="F52" s="1226"/>
      <c r="G52" s="1226"/>
      <c r="H52" s="1227"/>
      <c r="I52" s="358">
        <v>1639</v>
      </c>
      <c r="J52" s="359">
        <v>1436</v>
      </c>
      <c r="K52" s="359">
        <v>1248</v>
      </c>
      <c r="L52" s="359">
        <v>1067</v>
      </c>
      <c r="M52" s="360">
        <v>901</v>
      </c>
    </row>
    <row r="53" spans="2:13" ht="27.75" customHeight="1" thickBot="1" x14ac:dyDescent="0.2">
      <c r="B53" s="1228" t="s">
        <v>19</v>
      </c>
      <c r="C53" s="1229"/>
      <c r="D53" s="110"/>
      <c r="E53" s="1230" t="s">
        <v>44</v>
      </c>
      <c r="F53" s="1230"/>
      <c r="G53" s="1230"/>
      <c r="H53" s="1231"/>
      <c r="I53" s="361">
        <v>-2305</v>
      </c>
      <c r="J53" s="362">
        <v>-2576</v>
      </c>
      <c r="K53" s="362">
        <v>-2133</v>
      </c>
      <c r="L53" s="362">
        <v>-3868</v>
      </c>
      <c r="M53" s="363">
        <v>-4959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qt0we55oVOjo6/j7q35qW4pTfcypuDDr7utXEoBKa9DbypEmrvLtUesczHE8AAWNholGC5ZSQOPnu6T+LukHQ==" saltValue="AizYGzAtYjshLVijCbRb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6" zoomScale="70" zoomScaleNormal="70" zoomScaleSheetLayoutView="100" workbookViewId="0">
      <selection activeCell="C59" sqref="C59:E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1970</v>
      </c>
      <c r="G55" s="122">
        <v>2871</v>
      </c>
      <c r="H55" s="123">
        <v>3803</v>
      </c>
    </row>
    <row r="56" spans="2:8" ht="52.5" customHeight="1" x14ac:dyDescent="0.15">
      <c r="B56" s="124"/>
      <c r="C56" s="1249" t="s">
        <v>47</v>
      </c>
      <c r="D56" s="1249"/>
      <c r="E56" s="1250"/>
      <c r="F56" s="125">
        <v>447</v>
      </c>
      <c r="G56" s="125">
        <v>447</v>
      </c>
      <c r="H56" s="126">
        <v>447</v>
      </c>
    </row>
    <row r="57" spans="2:8" ht="53.25" customHeight="1" x14ac:dyDescent="0.15">
      <c r="B57" s="124"/>
      <c r="C57" s="1251" t="s">
        <v>48</v>
      </c>
      <c r="D57" s="1251"/>
      <c r="E57" s="1252"/>
      <c r="F57" s="127">
        <v>1071</v>
      </c>
      <c r="G57" s="127">
        <v>1579</v>
      </c>
      <c r="H57" s="128">
        <v>1600</v>
      </c>
    </row>
    <row r="58" spans="2:8" ht="45.75" customHeight="1" x14ac:dyDescent="0.15">
      <c r="B58" s="129"/>
      <c r="C58" s="1239" t="s">
        <v>49</v>
      </c>
      <c r="D58" s="1240"/>
      <c r="E58" s="1241"/>
      <c r="F58" s="130"/>
      <c r="G58" s="130"/>
      <c r="H58" s="131"/>
    </row>
    <row r="59" spans="2:8" ht="45.75" customHeight="1" x14ac:dyDescent="0.15">
      <c r="B59" s="129"/>
      <c r="C59" s="1239" t="s">
        <v>50</v>
      </c>
      <c r="D59" s="1240"/>
      <c r="E59" s="1241"/>
      <c r="F59" s="130"/>
      <c r="G59" s="130"/>
      <c r="H59" s="131"/>
    </row>
    <row r="60" spans="2:8" ht="45.75" customHeight="1" x14ac:dyDescent="0.15">
      <c r="B60" s="129"/>
      <c r="C60" s="1239" t="s">
        <v>50</v>
      </c>
      <c r="D60" s="1240"/>
      <c r="E60" s="1241"/>
      <c r="F60" s="130"/>
      <c r="G60" s="130"/>
      <c r="H60" s="131"/>
    </row>
    <row r="61" spans="2:8" ht="45.75" customHeight="1" x14ac:dyDescent="0.15">
      <c r="B61" s="129"/>
      <c r="C61" s="1239" t="s">
        <v>50</v>
      </c>
      <c r="D61" s="1240"/>
      <c r="E61" s="1241"/>
      <c r="F61" s="130"/>
      <c r="G61" s="130"/>
      <c r="H61" s="131"/>
    </row>
    <row r="62" spans="2:8" ht="45.75" customHeight="1" thickBot="1" x14ac:dyDescent="0.2">
      <c r="B62" s="132"/>
      <c r="C62" s="1242" t="s">
        <v>50</v>
      </c>
      <c r="D62" s="1243"/>
      <c r="E62" s="1244"/>
      <c r="F62" s="133"/>
      <c r="G62" s="133"/>
      <c r="H62" s="134"/>
    </row>
    <row r="63" spans="2:8" ht="52.5" customHeight="1" thickBot="1" x14ac:dyDescent="0.2">
      <c r="B63" s="135"/>
      <c r="C63" s="1245" t="s">
        <v>51</v>
      </c>
      <c r="D63" s="1245"/>
      <c r="E63" s="1246"/>
      <c r="F63" s="136">
        <v>3489</v>
      </c>
      <c r="G63" s="136">
        <v>4897</v>
      </c>
      <c r="H63" s="137">
        <v>5850</v>
      </c>
    </row>
    <row r="64" spans="2:8" x14ac:dyDescent="0.15"/>
  </sheetData>
  <sheetProtection algorithmName="SHA-512" hashValue="A2eoSEpBotfrZUC2IP71iV7WWNO5srO6JaeE9jolsssb8Uw+4UM0AA7xtYiTzNPqOWTrozFcp/JQcb7X4yPEiQ==" saltValue="9y3x71aeeSN/PQkleZmZ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58357-E11D-4506-85AC-EB2DFC0ECA65}">
  <sheetPr>
    <pageSetUpPr fitToPage="1"/>
  </sheetPr>
  <dimension ref="A1:DE85"/>
  <sheetViews>
    <sheetView showGridLines="0" zoomScale="80" zoomScaleNormal="80" zoomScaleSheetLayoutView="55" workbookViewId="0">
      <selection activeCell="BF19" sqref="BF1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567</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568</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528</v>
      </c>
      <c r="BQ50" s="1258"/>
      <c r="BR50" s="1258"/>
      <c r="BS50" s="1258"/>
      <c r="BT50" s="1258"/>
      <c r="BU50" s="1258"/>
      <c r="BV50" s="1258"/>
      <c r="BW50" s="1258"/>
      <c r="BX50" s="1258" t="s">
        <v>529</v>
      </c>
      <c r="BY50" s="1258"/>
      <c r="BZ50" s="1258"/>
      <c r="CA50" s="1258"/>
      <c r="CB50" s="1258"/>
      <c r="CC50" s="1258"/>
      <c r="CD50" s="1258"/>
      <c r="CE50" s="1258"/>
      <c r="CF50" s="1258" t="s">
        <v>530</v>
      </c>
      <c r="CG50" s="1258"/>
      <c r="CH50" s="1258"/>
      <c r="CI50" s="1258"/>
      <c r="CJ50" s="1258"/>
      <c r="CK50" s="1258"/>
      <c r="CL50" s="1258"/>
      <c r="CM50" s="1258"/>
      <c r="CN50" s="1258" t="s">
        <v>531</v>
      </c>
      <c r="CO50" s="1258"/>
      <c r="CP50" s="1258"/>
      <c r="CQ50" s="1258"/>
      <c r="CR50" s="1258"/>
      <c r="CS50" s="1258"/>
      <c r="CT50" s="1258"/>
      <c r="CU50" s="1258"/>
      <c r="CV50" s="1258" t="s">
        <v>532</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569</v>
      </c>
      <c r="AO51" s="1256"/>
      <c r="AP51" s="1256"/>
      <c r="AQ51" s="1256"/>
      <c r="AR51" s="1256"/>
      <c r="AS51" s="1256"/>
      <c r="AT51" s="1256"/>
      <c r="AU51" s="1256"/>
      <c r="AV51" s="1256"/>
      <c r="AW51" s="1256"/>
      <c r="AX51" s="1256"/>
      <c r="AY51" s="1256"/>
      <c r="AZ51" s="1256"/>
      <c r="BA51" s="1256"/>
      <c r="BB51" s="1256" t="s">
        <v>570</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571</v>
      </c>
      <c r="BC53" s="1256"/>
      <c r="BD53" s="1256"/>
      <c r="BE53" s="1256"/>
      <c r="BF53" s="1256"/>
      <c r="BG53" s="1256"/>
      <c r="BH53" s="1256"/>
      <c r="BI53" s="1256"/>
      <c r="BJ53" s="1256"/>
      <c r="BK53" s="1256"/>
      <c r="BL53" s="1256"/>
      <c r="BM53" s="1256"/>
      <c r="BN53" s="1256"/>
      <c r="BO53" s="1256"/>
      <c r="BP53" s="1253">
        <v>49.2</v>
      </c>
      <c r="BQ53" s="1253"/>
      <c r="BR53" s="1253"/>
      <c r="BS53" s="1253"/>
      <c r="BT53" s="1253"/>
      <c r="BU53" s="1253"/>
      <c r="BV53" s="1253"/>
      <c r="BW53" s="1253"/>
      <c r="BX53" s="1253">
        <v>53.9</v>
      </c>
      <c r="BY53" s="1253"/>
      <c r="BZ53" s="1253"/>
      <c r="CA53" s="1253"/>
      <c r="CB53" s="1253"/>
      <c r="CC53" s="1253"/>
      <c r="CD53" s="1253"/>
      <c r="CE53" s="1253"/>
      <c r="CF53" s="1253">
        <v>58.5</v>
      </c>
      <c r="CG53" s="1253"/>
      <c r="CH53" s="1253"/>
      <c r="CI53" s="1253"/>
      <c r="CJ53" s="1253"/>
      <c r="CK53" s="1253"/>
      <c r="CL53" s="1253"/>
      <c r="CM53" s="1253"/>
      <c r="CN53" s="1253">
        <v>60.1</v>
      </c>
      <c r="CO53" s="1253"/>
      <c r="CP53" s="1253"/>
      <c r="CQ53" s="1253"/>
      <c r="CR53" s="1253"/>
      <c r="CS53" s="1253"/>
      <c r="CT53" s="1253"/>
      <c r="CU53" s="1253"/>
      <c r="CV53" s="1253">
        <v>59.8</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572</v>
      </c>
      <c r="AO55" s="1258"/>
      <c r="AP55" s="1258"/>
      <c r="AQ55" s="1258"/>
      <c r="AR55" s="1258"/>
      <c r="AS55" s="1258"/>
      <c r="AT55" s="1258"/>
      <c r="AU55" s="1258"/>
      <c r="AV55" s="1258"/>
      <c r="AW55" s="1258"/>
      <c r="AX55" s="1258"/>
      <c r="AY55" s="1258"/>
      <c r="AZ55" s="1258"/>
      <c r="BA55" s="1258"/>
      <c r="BB55" s="1256" t="s">
        <v>570</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3.4</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571</v>
      </c>
      <c r="BC57" s="1256"/>
      <c r="BD57" s="1256"/>
      <c r="BE57" s="1256"/>
      <c r="BF57" s="1256"/>
      <c r="BG57" s="1256"/>
      <c r="BH57" s="1256"/>
      <c r="BI57" s="1256"/>
      <c r="BJ57" s="1256"/>
      <c r="BK57" s="1256"/>
      <c r="BL57" s="1256"/>
      <c r="BM57" s="1256"/>
      <c r="BN57" s="1256"/>
      <c r="BO57" s="1256"/>
      <c r="BP57" s="1253">
        <v>60.4</v>
      </c>
      <c r="BQ57" s="1253"/>
      <c r="BR57" s="1253"/>
      <c r="BS57" s="1253"/>
      <c r="BT57" s="1253"/>
      <c r="BU57" s="1253"/>
      <c r="BV57" s="1253"/>
      <c r="BW57" s="1253"/>
      <c r="BX57" s="1253">
        <v>62.8</v>
      </c>
      <c r="BY57" s="1253"/>
      <c r="BZ57" s="1253"/>
      <c r="CA57" s="1253"/>
      <c r="CB57" s="1253"/>
      <c r="CC57" s="1253"/>
      <c r="CD57" s="1253"/>
      <c r="CE57" s="1253"/>
      <c r="CF57" s="1253">
        <v>66.2</v>
      </c>
      <c r="CG57" s="1253"/>
      <c r="CH57" s="1253"/>
      <c r="CI57" s="1253"/>
      <c r="CJ57" s="1253"/>
      <c r="CK57" s="1253"/>
      <c r="CL57" s="1253"/>
      <c r="CM57" s="1253"/>
      <c r="CN57" s="1253">
        <v>67.099999999999994</v>
      </c>
      <c r="CO57" s="1253"/>
      <c r="CP57" s="1253"/>
      <c r="CQ57" s="1253"/>
      <c r="CR57" s="1253"/>
      <c r="CS57" s="1253"/>
      <c r="CT57" s="1253"/>
      <c r="CU57" s="1253"/>
      <c r="CV57" s="1253">
        <v>67</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573</v>
      </c>
    </row>
    <row r="64" spans="1:109" x14ac:dyDescent="0.15">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574</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568</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528</v>
      </c>
      <c r="BQ72" s="1258"/>
      <c r="BR72" s="1258"/>
      <c r="BS72" s="1258"/>
      <c r="BT72" s="1258"/>
      <c r="BU72" s="1258"/>
      <c r="BV72" s="1258"/>
      <c r="BW72" s="1258"/>
      <c r="BX72" s="1258" t="s">
        <v>529</v>
      </c>
      <c r="BY72" s="1258"/>
      <c r="BZ72" s="1258"/>
      <c r="CA72" s="1258"/>
      <c r="CB72" s="1258"/>
      <c r="CC72" s="1258"/>
      <c r="CD72" s="1258"/>
      <c r="CE72" s="1258"/>
      <c r="CF72" s="1258" t="s">
        <v>530</v>
      </c>
      <c r="CG72" s="1258"/>
      <c r="CH72" s="1258"/>
      <c r="CI72" s="1258"/>
      <c r="CJ72" s="1258"/>
      <c r="CK72" s="1258"/>
      <c r="CL72" s="1258"/>
      <c r="CM72" s="1258"/>
      <c r="CN72" s="1258" t="s">
        <v>531</v>
      </c>
      <c r="CO72" s="1258"/>
      <c r="CP72" s="1258"/>
      <c r="CQ72" s="1258"/>
      <c r="CR72" s="1258"/>
      <c r="CS72" s="1258"/>
      <c r="CT72" s="1258"/>
      <c r="CU72" s="1258"/>
      <c r="CV72" s="1258" t="s">
        <v>532</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569</v>
      </c>
      <c r="AO73" s="1256"/>
      <c r="AP73" s="1256"/>
      <c r="AQ73" s="1256"/>
      <c r="AR73" s="1256"/>
      <c r="AS73" s="1256"/>
      <c r="AT73" s="1256"/>
      <c r="AU73" s="1256"/>
      <c r="AV73" s="1256"/>
      <c r="AW73" s="1256"/>
      <c r="AX73" s="1256"/>
      <c r="AY73" s="1256"/>
      <c r="AZ73" s="1256"/>
      <c r="BA73" s="1256"/>
      <c r="BB73" s="1256" t="s">
        <v>570</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575</v>
      </c>
      <c r="BC75" s="1256"/>
      <c r="BD75" s="1256"/>
      <c r="BE75" s="1256"/>
      <c r="BF75" s="1256"/>
      <c r="BG75" s="1256"/>
      <c r="BH75" s="1256"/>
      <c r="BI75" s="1256"/>
      <c r="BJ75" s="1256"/>
      <c r="BK75" s="1256"/>
      <c r="BL75" s="1256"/>
      <c r="BM75" s="1256"/>
      <c r="BN75" s="1256"/>
      <c r="BO75" s="1256"/>
      <c r="BP75" s="1253">
        <v>5.3</v>
      </c>
      <c r="BQ75" s="1253"/>
      <c r="BR75" s="1253"/>
      <c r="BS75" s="1253"/>
      <c r="BT75" s="1253"/>
      <c r="BU75" s="1253"/>
      <c r="BV75" s="1253"/>
      <c r="BW75" s="1253"/>
      <c r="BX75" s="1253">
        <v>6.1</v>
      </c>
      <c r="BY75" s="1253"/>
      <c r="BZ75" s="1253"/>
      <c r="CA75" s="1253"/>
      <c r="CB75" s="1253"/>
      <c r="CC75" s="1253"/>
      <c r="CD75" s="1253"/>
      <c r="CE75" s="1253"/>
      <c r="CF75" s="1253">
        <v>6.6</v>
      </c>
      <c r="CG75" s="1253"/>
      <c r="CH75" s="1253"/>
      <c r="CI75" s="1253"/>
      <c r="CJ75" s="1253"/>
      <c r="CK75" s="1253"/>
      <c r="CL75" s="1253"/>
      <c r="CM75" s="1253"/>
      <c r="CN75" s="1253">
        <v>6</v>
      </c>
      <c r="CO75" s="1253"/>
      <c r="CP75" s="1253"/>
      <c r="CQ75" s="1253"/>
      <c r="CR75" s="1253"/>
      <c r="CS75" s="1253"/>
      <c r="CT75" s="1253"/>
      <c r="CU75" s="1253"/>
      <c r="CV75" s="1253">
        <v>5.3</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572</v>
      </c>
      <c r="AO77" s="1258"/>
      <c r="AP77" s="1258"/>
      <c r="AQ77" s="1258"/>
      <c r="AR77" s="1258"/>
      <c r="AS77" s="1258"/>
      <c r="AT77" s="1258"/>
      <c r="AU77" s="1258"/>
      <c r="AV77" s="1258"/>
      <c r="AW77" s="1258"/>
      <c r="AX77" s="1258"/>
      <c r="AY77" s="1258"/>
      <c r="AZ77" s="1258"/>
      <c r="BA77" s="1258"/>
      <c r="BB77" s="1256" t="s">
        <v>570</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3.4</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575</v>
      </c>
      <c r="BC79" s="1256"/>
      <c r="BD79" s="1256"/>
      <c r="BE79" s="1256"/>
      <c r="BF79" s="1256"/>
      <c r="BG79" s="1256"/>
      <c r="BH79" s="1256"/>
      <c r="BI79" s="1256"/>
      <c r="BJ79" s="1256"/>
      <c r="BK79" s="1256"/>
      <c r="BL79" s="1256"/>
      <c r="BM79" s="1256"/>
      <c r="BN79" s="1256"/>
      <c r="BO79" s="1256"/>
      <c r="BP79" s="1253">
        <v>7.4</v>
      </c>
      <c r="BQ79" s="1253"/>
      <c r="BR79" s="1253"/>
      <c r="BS79" s="1253"/>
      <c r="BT79" s="1253"/>
      <c r="BU79" s="1253"/>
      <c r="BV79" s="1253"/>
      <c r="BW79" s="1253"/>
      <c r="BX79" s="1253">
        <v>8.8000000000000007</v>
      </c>
      <c r="BY79" s="1253"/>
      <c r="BZ79" s="1253"/>
      <c r="CA79" s="1253"/>
      <c r="CB79" s="1253"/>
      <c r="CC79" s="1253"/>
      <c r="CD79" s="1253"/>
      <c r="CE79" s="1253"/>
      <c r="CF79" s="1253">
        <v>8</v>
      </c>
      <c r="CG79" s="1253"/>
      <c r="CH79" s="1253"/>
      <c r="CI79" s="1253"/>
      <c r="CJ79" s="1253"/>
      <c r="CK79" s="1253"/>
      <c r="CL79" s="1253"/>
      <c r="CM79" s="1253"/>
      <c r="CN79" s="1253">
        <v>8.3000000000000007</v>
      </c>
      <c r="CO79" s="1253"/>
      <c r="CP79" s="1253"/>
      <c r="CQ79" s="1253"/>
      <c r="CR79" s="1253"/>
      <c r="CS79" s="1253"/>
      <c r="CT79" s="1253"/>
      <c r="CU79" s="1253"/>
      <c r="CV79" s="1253">
        <v>8.4</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2niTybspCW9TSdbTFDnwQa7zNWl+lTYy8YOmQEFjzvYD96U9g5a8ObSxxPZLGmD6K3tAV7fmZAfAbpbSpb616A==" saltValue="zovinE/9CekeBuZRmSf5U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C613F-20F2-4BEF-BE15-F60A6FE962D5}">
  <sheetPr>
    <pageSetUpPr fitToPage="1"/>
  </sheetPr>
  <dimension ref="A1:DR125"/>
  <sheetViews>
    <sheetView showGridLines="0" zoomScaleNormal="100" zoomScaleSheetLayoutView="70" workbookViewId="0">
      <selection activeCell="CO97" sqref="CO9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TpjiwC+EY1xSlNtNCAZxTvu0f9GCIElcaW24CPbqpuvj8QAhukT6AloJ3MWekwibK9/hcyPBSQCaAgMv/avEDQ==" saltValue="8rVXl6dqHSzXbdVaGZkPr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1D100B-F3F2-40FE-98BE-1ED0CE1CBE44}">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N5lObGFRA9Lg6BYUdR1v/Q9ERbEfSDCqwcbhFq8aM+i1KcUaWqGQUEmBtdiwxOiJ2vWDINCzWBhGckfAU4Z/cg==" saltValue="0Pu0ZM3RuLlii8S36Vj1T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52</v>
      </c>
      <c r="E2" s="149"/>
      <c r="F2" s="150" t="s">
        <v>527</v>
      </c>
      <c r="G2" s="151"/>
      <c r="H2" s="152"/>
    </row>
    <row r="3" spans="1:8" x14ac:dyDescent="0.15">
      <c r="A3" s="148" t="s">
        <v>520</v>
      </c>
      <c r="B3" s="153"/>
      <c r="C3" s="154"/>
      <c r="D3" s="155">
        <v>174305</v>
      </c>
      <c r="E3" s="156"/>
      <c r="F3" s="157">
        <v>316937</v>
      </c>
      <c r="G3" s="158"/>
      <c r="H3" s="159"/>
    </row>
    <row r="4" spans="1:8" x14ac:dyDescent="0.15">
      <c r="A4" s="160"/>
      <c r="B4" s="161"/>
      <c r="C4" s="162"/>
      <c r="D4" s="163">
        <v>100956</v>
      </c>
      <c r="E4" s="164"/>
      <c r="F4" s="165">
        <v>199150</v>
      </c>
      <c r="G4" s="166"/>
      <c r="H4" s="167"/>
    </row>
    <row r="5" spans="1:8" x14ac:dyDescent="0.15">
      <c r="A5" s="148" t="s">
        <v>522</v>
      </c>
      <c r="B5" s="153"/>
      <c r="C5" s="154"/>
      <c r="D5" s="155">
        <v>192697</v>
      </c>
      <c r="E5" s="156"/>
      <c r="F5" s="157">
        <v>125391</v>
      </c>
      <c r="G5" s="158"/>
      <c r="H5" s="159"/>
    </row>
    <row r="6" spans="1:8" x14ac:dyDescent="0.15">
      <c r="A6" s="160"/>
      <c r="B6" s="161"/>
      <c r="C6" s="162"/>
      <c r="D6" s="163">
        <v>119433</v>
      </c>
      <c r="E6" s="164"/>
      <c r="F6" s="165">
        <v>68516</v>
      </c>
      <c r="G6" s="166"/>
      <c r="H6" s="167"/>
    </row>
    <row r="7" spans="1:8" x14ac:dyDescent="0.15">
      <c r="A7" s="148" t="s">
        <v>523</v>
      </c>
      <c r="B7" s="153"/>
      <c r="C7" s="154"/>
      <c r="D7" s="155">
        <v>270297</v>
      </c>
      <c r="E7" s="156"/>
      <c r="F7" s="157">
        <v>122054</v>
      </c>
      <c r="G7" s="158"/>
      <c r="H7" s="159"/>
    </row>
    <row r="8" spans="1:8" x14ac:dyDescent="0.15">
      <c r="A8" s="160"/>
      <c r="B8" s="161"/>
      <c r="C8" s="162"/>
      <c r="D8" s="163">
        <v>102997</v>
      </c>
      <c r="E8" s="164"/>
      <c r="F8" s="165">
        <v>68298</v>
      </c>
      <c r="G8" s="166"/>
      <c r="H8" s="167"/>
    </row>
    <row r="9" spans="1:8" x14ac:dyDescent="0.15">
      <c r="A9" s="148" t="s">
        <v>524</v>
      </c>
      <c r="B9" s="153"/>
      <c r="C9" s="154"/>
      <c r="D9" s="155">
        <v>197440</v>
      </c>
      <c r="E9" s="156"/>
      <c r="F9" s="157">
        <v>111644</v>
      </c>
      <c r="G9" s="158"/>
      <c r="H9" s="159"/>
    </row>
    <row r="10" spans="1:8" x14ac:dyDescent="0.15">
      <c r="A10" s="160"/>
      <c r="B10" s="161"/>
      <c r="C10" s="162"/>
      <c r="D10" s="163">
        <v>96495</v>
      </c>
      <c r="E10" s="164"/>
      <c r="F10" s="165">
        <v>66606</v>
      </c>
      <c r="G10" s="166"/>
      <c r="H10" s="167"/>
    </row>
    <row r="11" spans="1:8" x14ac:dyDescent="0.15">
      <c r="A11" s="148" t="s">
        <v>525</v>
      </c>
      <c r="B11" s="153"/>
      <c r="C11" s="154"/>
      <c r="D11" s="155">
        <v>140025</v>
      </c>
      <c r="E11" s="156"/>
      <c r="F11" s="157">
        <v>127917</v>
      </c>
      <c r="G11" s="158"/>
      <c r="H11" s="159"/>
    </row>
    <row r="12" spans="1:8" x14ac:dyDescent="0.15">
      <c r="A12" s="160"/>
      <c r="B12" s="161"/>
      <c r="C12" s="168"/>
      <c r="D12" s="163">
        <v>55317</v>
      </c>
      <c r="E12" s="164"/>
      <c r="F12" s="165">
        <v>69746</v>
      </c>
      <c r="G12" s="166"/>
      <c r="H12" s="167"/>
    </row>
    <row r="13" spans="1:8" x14ac:dyDescent="0.15">
      <c r="A13" s="148"/>
      <c r="B13" s="153"/>
      <c r="C13" s="169"/>
      <c r="D13" s="170">
        <v>194953</v>
      </c>
      <c r="E13" s="171"/>
      <c r="F13" s="172">
        <v>160789</v>
      </c>
      <c r="G13" s="173"/>
      <c r="H13" s="159"/>
    </row>
    <row r="14" spans="1:8" x14ac:dyDescent="0.15">
      <c r="A14" s="160"/>
      <c r="B14" s="161"/>
      <c r="C14" s="162"/>
      <c r="D14" s="163">
        <v>95040</v>
      </c>
      <c r="E14" s="164"/>
      <c r="F14" s="165">
        <v>94463</v>
      </c>
      <c r="G14" s="166"/>
      <c r="H14" s="167"/>
    </row>
    <row r="17" spans="1:11" x14ac:dyDescent="0.15">
      <c r="A17" s="144" t="s">
        <v>53</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54</v>
      </c>
      <c r="B19" s="174">
        <f>ROUND(VALUE(SUBSTITUTE(実質収支比率等に係る経年分析!F$48,"▲","-")),2)</f>
        <v>15.16</v>
      </c>
      <c r="C19" s="174">
        <f>ROUND(VALUE(SUBSTITUTE(実質収支比率等に係る経年分析!G$48,"▲","-")),2)</f>
        <v>17</v>
      </c>
      <c r="D19" s="174">
        <f>ROUND(VALUE(SUBSTITUTE(実質収支比率等に係る経年分析!H$48,"▲","-")),2)</f>
        <v>14.39</v>
      </c>
      <c r="E19" s="174">
        <f>ROUND(VALUE(SUBSTITUTE(実質収支比率等に係る経年分析!I$48,"▲","-")),2)</f>
        <v>11.54</v>
      </c>
      <c r="F19" s="174">
        <f>ROUND(VALUE(SUBSTITUTE(実質収支比率等に係る経年分析!J$48,"▲","-")),2)</f>
        <v>15.06</v>
      </c>
    </row>
    <row r="20" spans="1:11" x14ac:dyDescent="0.15">
      <c r="A20" s="174" t="s">
        <v>55</v>
      </c>
      <c r="B20" s="174">
        <f>ROUND(VALUE(SUBSTITUTE(実質収支比率等に係る経年分析!F$47,"▲","-")),2)</f>
        <v>90.67</v>
      </c>
      <c r="C20" s="174">
        <f>ROUND(VALUE(SUBSTITUTE(実質収支比率等に係る経年分析!G$47,"▲","-")),2)</f>
        <v>92.02</v>
      </c>
      <c r="D20" s="174">
        <f>ROUND(VALUE(SUBSTITUTE(実質収支比率等に係る経年分析!H$47,"▲","-")),2)</f>
        <v>72.739999999999995</v>
      </c>
      <c r="E20" s="174">
        <f>ROUND(VALUE(SUBSTITUTE(実質収支比率等に係る経年分析!I$47,"▲","-")),2)</f>
        <v>66.91</v>
      </c>
      <c r="F20" s="174">
        <f>ROUND(VALUE(SUBSTITUTE(実質収支比率等に係る経年分析!J$47,"▲","-")),2)</f>
        <v>97.19</v>
      </c>
    </row>
    <row r="21" spans="1:11" x14ac:dyDescent="0.15">
      <c r="A21" s="174" t="s">
        <v>56</v>
      </c>
      <c r="B21" s="174">
        <f>IF(ISNUMBER(VALUE(SUBSTITUTE(実質収支比率等に係る経年分析!F$49,"▲","-"))),ROUND(VALUE(SUBSTITUTE(実質収支比率等に係る経年分析!F$49,"▲","-")),2),NA())</f>
        <v>-7.36</v>
      </c>
      <c r="C21" s="174">
        <f>IF(ISNUMBER(VALUE(SUBSTITUTE(実質収支比率等に係る経年分析!G$49,"▲","-"))),ROUND(VALUE(SUBSTITUTE(実質収支比率等に係る経年分析!G$49,"▲","-")),2),NA())</f>
        <v>-6.06</v>
      </c>
      <c r="D21" s="174">
        <f>IF(ISNUMBER(VALUE(SUBSTITUTE(実質収支比率等に係る経年分析!H$49,"▲","-"))),ROUND(VALUE(SUBSTITUTE(実質収支比率等に係る経年分析!H$49,"▲","-")),2),NA())</f>
        <v>-28.38</v>
      </c>
      <c r="E21" s="174">
        <f>IF(ISNUMBER(VALUE(SUBSTITUTE(実質収支比率等に係る経年分析!I$49,"▲","-"))),ROUND(VALUE(SUBSTITUTE(実質収支比率等に係る経年分析!I$49,"▲","-")),2),NA())</f>
        <v>18.78</v>
      </c>
      <c r="F21" s="174">
        <f>IF(ISNUMBER(VALUE(SUBSTITUTE(実質収支比率等に係る経年分析!J$49,"▲","-"))),ROUND(VALUE(SUBSTITUTE(実質収支比率等に係る経年分析!J$49,"▲","-")),2),NA())</f>
        <v>18.57</v>
      </c>
    </row>
    <row r="24" spans="1:11" x14ac:dyDescent="0.15">
      <c r="A24" s="144" t="s">
        <v>57</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58</v>
      </c>
      <c r="C26" s="175" t="s">
        <v>59</v>
      </c>
      <c r="D26" s="175" t="s">
        <v>58</v>
      </c>
      <c r="E26" s="175" t="s">
        <v>59</v>
      </c>
      <c r="F26" s="175" t="s">
        <v>58</v>
      </c>
      <c r="G26" s="175" t="s">
        <v>59</v>
      </c>
      <c r="H26" s="175" t="s">
        <v>58</v>
      </c>
      <c r="I26" s="175" t="s">
        <v>59</v>
      </c>
      <c r="J26" s="175" t="s">
        <v>58</v>
      </c>
      <c r="K26" s="175" t="s">
        <v>59</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土地開発事業特別会計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2.82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0.11</v>
      </c>
    </row>
    <row r="33" spans="1:16" x14ac:dyDescent="0.15">
      <c r="A33" s="175" t="str">
        <f>IF(連結実質赤字比率に係る赤字・黒字の構成分析!C$37="",NA(),連結実質赤字比率に係る赤字・黒字の構成分析!C$37)</f>
        <v>公共下水道事業特別会計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2.4700000000000002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1.69</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1.85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3.66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3.68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15.16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16.989999999999998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14.39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11.53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15.06</v>
      </c>
    </row>
    <row r="39" spans="1:16" x14ac:dyDescent="0.15">
      <c r="A39" s="144" t="s">
        <v>60</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15">
      <c r="A42" s="176" t="s">
        <v>63</v>
      </c>
      <c r="B42" s="176"/>
      <c r="C42" s="176"/>
      <c r="D42" s="176">
        <f>'実質公債費比率（分子）の構造'!K$52</f>
        <v>252</v>
      </c>
      <c r="E42" s="176"/>
      <c r="F42" s="176"/>
      <c r="G42" s="176">
        <f>'実質公債費比率（分子）の構造'!L$52</f>
        <v>243</v>
      </c>
      <c r="H42" s="176"/>
      <c r="I42" s="176"/>
      <c r="J42" s="176">
        <f>'実質公債費比率（分子）の構造'!M$52</f>
        <v>229</v>
      </c>
      <c r="K42" s="176"/>
      <c r="L42" s="176"/>
      <c r="M42" s="176">
        <f>'実質公債費比率（分子）の構造'!N$52</f>
        <v>207</v>
      </c>
      <c r="N42" s="176"/>
      <c r="O42" s="176"/>
      <c r="P42" s="176">
        <f>'実質公債費比率（分子）の構造'!O$52</f>
        <v>188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64</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65</v>
      </c>
      <c r="B45" s="176">
        <f>'実質公債費比率（分子）の構造'!K$49</f>
        <v>35</v>
      </c>
      <c r="C45" s="176"/>
      <c r="D45" s="176"/>
      <c r="E45" s="176">
        <f>'実質公債費比率（分子）の構造'!L$49</f>
        <v>35</v>
      </c>
      <c r="F45" s="176"/>
      <c r="G45" s="176"/>
      <c r="H45" s="176">
        <f>'実質公債費比率（分子）の構造'!M$49</f>
        <v>52</v>
      </c>
      <c r="I45" s="176"/>
      <c r="J45" s="176"/>
      <c r="K45" s="176">
        <f>'実質公債費比率（分子）の構造'!N$49</f>
        <v>62</v>
      </c>
      <c r="L45" s="176"/>
      <c r="M45" s="176"/>
      <c r="N45" s="176">
        <f>'実質公債費比率（分子）の構造'!O$49</f>
        <v>66</v>
      </c>
      <c r="O45" s="176"/>
      <c r="P45" s="176"/>
    </row>
    <row r="46" spans="1:16" x14ac:dyDescent="0.15">
      <c r="A46" s="176" t="s">
        <v>66</v>
      </c>
      <c r="B46" s="176">
        <f>'実質公債費比率（分子）の構造'!K$48</f>
        <v>148</v>
      </c>
      <c r="C46" s="176"/>
      <c r="D46" s="176"/>
      <c r="E46" s="176">
        <f>'実質公債費比率（分子）の構造'!L$48</f>
        <v>159</v>
      </c>
      <c r="F46" s="176"/>
      <c r="G46" s="176"/>
      <c r="H46" s="176">
        <f>'実質公債費比率（分子）の構造'!M$48</f>
        <v>134</v>
      </c>
      <c r="I46" s="176"/>
      <c r="J46" s="176"/>
      <c r="K46" s="176">
        <f>'実質公債費比率（分子）の構造'!N$48</f>
        <v>123</v>
      </c>
      <c r="L46" s="176"/>
      <c r="M46" s="176"/>
      <c r="N46" s="176">
        <f>'実質公債費比率（分子）の構造'!O$48</f>
        <v>115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67</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68</v>
      </c>
      <c r="B49" s="176">
        <f>'実質公債費比率（分子）の構造'!K$45</f>
        <v>222</v>
      </c>
      <c r="C49" s="176"/>
      <c r="D49" s="176"/>
      <c r="E49" s="176">
        <f>'実質公債費比率（分子）の構造'!L$45</f>
        <v>217</v>
      </c>
      <c r="F49" s="176"/>
      <c r="G49" s="176"/>
      <c r="H49" s="176">
        <f>'実質公債費比率（分子）の構造'!M$45</f>
        <v>215</v>
      </c>
      <c r="I49" s="176"/>
      <c r="J49" s="176"/>
      <c r="K49" s="176">
        <f>'実質公債費比率（分子）の構造'!N$45</f>
        <v>203</v>
      </c>
      <c r="L49" s="176"/>
      <c r="M49" s="176"/>
      <c r="N49" s="176">
        <f>'実質公債費比率（分子）の構造'!O$45</f>
        <v>189</v>
      </c>
      <c r="O49" s="176"/>
      <c r="P49" s="176"/>
    </row>
    <row r="50" spans="1:16" x14ac:dyDescent="0.15">
      <c r="A50" s="176" t="s">
        <v>69</v>
      </c>
      <c r="B50" s="176" t="e">
        <f>NA()</f>
        <v>#N/A</v>
      </c>
      <c r="C50" s="176">
        <f>IF(ISNUMBER('実質公債費比率（分子）の構造'!K$53),'実質公債費比率（分子）の構造'!K$53,NA())</f>
        <v>153</v>
      </c>
      <c r="D50" s="176" t="e">
        <f>NA()</f>
        <v>#N/A</v>
      </c>
      <c r="E50" s="176" t="e">
        <f>NA()</f>
        <v>#N/A</v>
      </c>
      <c r="F50" s="176">
        <f>IF(ISNUMBER('実質公債費比率（分子）の構造'!L$53),'実質公債費比率（分子）の構造'!L$53,NA())</f>
        <v>168</v>
      </c>
      <c r="G50" s="176" t="e">
        <f>NA()</f>
        <v>#N/A</v>
      </c>
      <c r="H50" s="176" t="e">
        <f>NA()</f>
        <v>#N/A</v>
      </c>
      <c r="I50" s="176">
        <f>IF(ISNUMBER('実質公債費比率（分子）の構造'!M$53),'実質公債費比率（分子）の構造'!M$53,NA())</f>
        <v>172</v>
      </c>
      <c r="J50" s="176" t="e">
        <f>NA()</f>
        <v>#N/A</v>
      </c>
      <c r="K50" s="176" t="e">
        <f>NA()</f>
        <v>#N/A</v>
      </c>
      <c r="L50" s="176">
        <f>IF(ISNUMBER('実質公債費比率（分子）の構造'!N$53),'実質公債費比率（分子）の構造'!N$53,NA())</f>
        <v>181</v>
      </c>
      <c r="M50" s="176" t="e">
        <f>NA()</f>
        <v>#N/A</v>
      </c>
      <c r="N50" s="176" t="e">
        <f>NA()</f>
        <v>#N/A</v>
      </c>
      <c r="O50" s="176">
        <f>IF(ISNUMBER('実質公債費比率（分子）の構造'!O$53),'実質公債費比率（分子）の構造'!O$53,NA())</f>
        <v>182</v>
      </c>
      <c r="P50" s="176" t="e">
        <f>NA()</f>
        <v>#N/A</v>
      </c>
    </row>
    <row r="53" spans="1:16" x14ac:dyDescent="0.15">
      <c r="A53" s="144" t="s">
        <v>70</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71</v>
      </c>
      <c r="C55" s="175"/>
      <c r="D55" s="175" t="s">
        <v>72</v>
      </c>
      <c r="E55" s="175" t="s">
        <v>71</v>
      </c>
      <c r="F55" s="175"/>
      <c r="G55" s="175" t="s">
        <v>72</v>
      </c>
      <c r="H55" s="175" t="s">
        <v>71</v>
      </c>
      <c r="I55" s="175"/>
      <c r="J55" s="175" t="s">
        <v>72</v>
      </c>
      <c r="K55" s="175" t="s">
        <v>71</v>
      </c>
      <c r="L55" s="175"/>
      <c r="M55" s="175" t="s">
        <v>72</v>
      </c>
      <c r="N55" s="175" t="s">
        <v>71</v>
      </c>
      <c r="O55" s="175"/>
      <c r="P55" s="175" t="s">
        <v>72</v>
      </c>
    </row>
    <row r="56" spans="1:16" x14ac:dyDescent="0.15">
      <c r="A56" s="175" t="s">
        <v>43</v>
      </c>
      <c r="B56" s="175"/>
      <c r="C56" s="175"/>
      <c r="D56" s="175">
        <f>'将来負担比率（分子）の構造'!I$52</f>
        <v>1639</v>
      </c>
      <c r="E56" s="175"/>
      <c r="F56" s="175"/>
      <c r="G56" s="175">
        <f>'将来負担比率（分子）の構造'!J$52</f>
        <v>1436</v>
      </c>
      <c r="H56" s="175"/>
      <c r="I56" s="175"/>
      <c r="J56" s="175">
        <f>'将来負担比率（分子）の構造'!K$52</f>
        <v>1248</v>
      </c>
      <c r="K56" s="175"/>
      <c r="L56" s="175"/>
      <c r="M56" s="175">
        <f>'将来負担比率（分子）の構造'!L$52</f>
        <v>1067</v>
      </c>
      <c r="N56" s="175"/>
      <c r="O56" s="175"/>
      <c r="P56" s="175">
        <f>'将来負担比率（分子）の構造'!M$52</f>
        <v>901</v>
      </c>
    </row>
    <row r="57" spans="1:16" x14ac:dyDescent="0.15">
      <c r="A57" s="175" t="s">
        <v>42</v>
      </c>
      <c r="B57" s="175"/>
      <c r="C57" s="175"/>
      <c r="D57" s="175">
        <f>'将来負担比率（分子）の構造'!I$51</f>
        <v>259</v>
      </c>
      <c r="E57" s="175"/>
      <c r="F57" s="175"/>
      <c r="G57" s="175">
        <f>'将来負担比率（分子）の構造'!J$51</f>
        <v>241</v>
      </c>
      <c r="H57" s="175"/>
      <c r="I57" s="175"/>
      <c r="J57" s="175">
        <f>'将来負担比率（分子）の構造'!K$51</f>
        <v>222</v>
      </c>
      <c r="K57" s="175"/>
      <c r="L57" s="175"/>
      <c r="M57" s="175">
        <f>'将来負担比率（分子）の構造'!L$51</f>
        <v>209</v>
      </c>
      <c r="N57" s="175"/>
      <c r="O57" s="175"/>
      <c r="P57" s="175">
        <f>'将来負担比率（分子）の構造'!M$51</f>
        <v>196</v>
      </c>
    </row>
    <row r="58" spans="1:16" x14ac:dyDescent="0.15">
      <c r="A58" s="175" t="s">
        <v>41</v>
      </c>
      <c r="B58" s="175"/>
      <c r="C58" s="175"/>
      <c r="D58" s="175">
        <f>'将来負担比率（分子）の構造'!I$50</f>
        <v>3837</v>
      </c>
      <c r="E58" s="175"/>
      <c r="F58" s="175"/>
      <c r="G58" s="175">
        <f>'将来負担比率（分子）の構造'!J$50</f>
        <v>3918</v>
      </c>
      <c r="H58" s="175"/>
      <c r="I58" s="175"/>
      <c r="J58" s="175">
        <f>'将来負担比率（分子）の構造'!K$50</f>
        <v>3513</v>
      </c>
      <c r="K58" s="175"/>
      <c r="L58" s="175"/>
      <c r="M58" s="175">
        <f>'将来負担比率（分子）の構造'!L$50</f>
        <v>5109</v>
      </c>
      <c r="N58" s="175"/>
      <c r="O58" s="175"/>
      <c r="P58" s="175">
        <f>'将来負担比率（分子）の構造'!M$50</f>
        <v>6094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3</v>
      </c>
      <c r="C61" s="175"/>
      <c r="D61" s="175"/>
      <c r="E61" s="175">
        <f>'将来負担比率（分子）の構造'!J$46</f>
        <v>2</v>
      </c>
      <c r="F61" s="175"/>
      <c r="G61" s="175"/>
      <c r="H61" s="175">
        <f>'将来負担比率（分子）の構造'!K$46</f>
        <v>1</v>
      </c>
      <c r="I61" s="175"/>
      <c r="J61" s="175"/>
      <c r="K61" s="175">
        <f>'将来負担比率（分子）の構造'!L$46</f>
        <v>0</v>
      </c>
      <c r="L61" s="175"/>
      <c r="M61" s="175"/>
      <c r="N61" s="175" t="str">
        <f>'将来負担比率（分子）の構造'!M$46</f>
        <v>-</v>
      </c>
      <c r="O61" s="175"/>
      <c r="P61" s="175"/>
    </row>
    <row r="62" spans="1:16" x14ac:dyDescent="0.15">
      <c r="A62" s="175" t="s">
        <v>35</v>
      </c>
      <c r="B62" s="175">
        <f>'将来負担比率（分子）の構造'!I$45</f>
        <v>356</v>
      </c>
      <c r="C62" s="175"/>
      <c r="D62" s="175"/>
      <c r="E62" s="175">
        <f>'将来負担比率（分子）の構造'!J$45</f>
        <v>225</v>
      </c>
      <c r="F62" s="175"/>
      <c r="G62" s="175"/>
      <c r="H62" s="175">
        <f>'将来負担比率（分子）の構造'!K$45</f>
        <v>222</v>
      </c>
      <c r="I62" s="175"/>
      <c r="J62" s="175"/>
      <c r="K62" s="175">
        <f>'将来負担比率（分子）の構造'!L$45</f>
        <v>207</v>
      </c>
      <c r="L62" s="175"/>
      <c r="M62" s="175"/>
      <c r="N62" s="175">
        <f>'将来負担比率（分子）の構造'!M$45</f>
        <v>218</v>
      </c>
      <c r="O62" s="175"/>
      <c r="P62" s="175"/>
    </row>
    <row r="63" spans="1:16" x14ac:dyDescent="0.15">
      <c r="A63" s="175" t="s">
        <v>34</v>
      </c>
      <c r="B63" s="175">
        <f>'将来負担比率（分子）の構造'!I$44</f>
        <v>259</v>
      </c>
      <c r="C63" s="175"/>
      <c r="D63" s="175"/>
      <c r="E63" s="175">
        <f>'将来負担比率（分子）の構造'!J$44</f>
        <v>319</v>
      </c>
      <c r="F63" s="175"/>
      <c r="G63" s="175"/>
      <c r="H63" s="175">
        <f>'将来負担比率（分子）の構造'!K$44</f>
        <v>407</v>
      </c>
      <c r="I63" s="175"/>
      <c r="J63" s="175"/>
      <c r="K63" s="175">
        <f>'将来負担比率（分子）の構造'!L$44</f>
        <v>384</v>
      </c>
      <c r="L63" s="175"/>
      <c r="M63" s="175"/>
      <c r="N63" s="175">
        <f>'将来負担比率（分子）の構造'!M$44</f>
        <v>355</v>
      </c>
      <c r="O63" s="175"/>
      <c r="P63" s="175"/>
    </row>
    <row r="64" spans="1:16" x14ac:dyDescent="0.15">
      <c r="A64" s="175" t="s">
        <v>33</v>
      </c>
      <c r="B64" s="175">
        <f>'将来負担比率（分子）の構造'!I$43</f>
        <v>845</v>
      </c>
      <c r="C64" s="175"/>
      <c r="D64" s="175"/>
      <c r="E64" s="175">
        <f>'将来負担比率（分子）の構造'!J$43</f>
        <v>705</v>
      </c>
      <c r="F64" s="175"/>
      <c r="G64" s="175"/>
      <c r="H64" s="175">
        <f>'将来負担比率（分子）の構造'!K$43</f>
        <v>654</v>
      </c>
      <c r="I64" s="175"/>
      <c r="J64" s="175"/>
      <c r="K64" s="175">
        <f>'将来負担比率（分子）の構造'!L$43</f>
        <v>551</v>
      </c>
      <c r="L64" s="175"/>
      <c r="M64" s="175"/>
      <c r="N64" s="175">
        <f>'将来負担比率（分子）の構造'!M$43</f>
        <v>463</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1968</v>
      </c>
      <c r="C66" s="175"/>
      <c r="D66" s="175"/>
      <c r="E66" s="175">
        <f>'将来負担比率（分子）の構造'!J$41</f>
        <v>1768</v>
      </c>
      <c r="F66" s="175"/>
      <c r="G66" s="175"/>
      <c r="H66" s="175">
        <f>'将来負担比率（分子）の構造'!K$41</f>
        <v>1566</v>
      </c>
      <c r="I66" s="175"/>
      <c r="J66" s="175"/>
      <c r="K66" s="175">
        <f>'将来負担比率（分子）の構造'!L$41</f>
        <v>1374</v>
      </c>
      <c r="L66" s="175"/>
      <c r="M66" s="175"/>
      <c r="N66" s="175">
        <f>'将来負担比率（分子）の構造'!M$41</f>
        <v>1195</v>
      </c>
      <c r="O66" s="175"/>
      <c r="P66" s="175"/>
    </row>
    <row r="67" spans="1:16" x14ac:dyDescent="0.15">
      <c r="A67" s="175" t="s">
        <v>73</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74</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75</v>
      </c>
      <c r="B72" s="179">
        <f>基金残高に係る経年分析!F55</f>
        <v>1970</v>
      </c>
      <c r="C72" s="179">
        <f>基金残高に係る経年分析!G55</f>
        <v>2871</v>
      </c>
      <c r="D72" s="179">
        <f>基金残高に係る経年分析!H55</f>
        <v>3803</v>
      </c>
    </row>
    <row r="73" spans="1:16" x14ac:dyDescent="0.15">
      <c r="A73" s="178" t="s">
        <v>76</v>
      </c>
      <c r="B73" s="179">
        <f>基金残高に係る経年分析!F56</f>
        <v>447</v>
      </c>
      <c r="C73" s="179">
        <f>基金残高に係る経年分析!G56</f>
        <v>447</v>
      </c>
      <c r="D73" s="179">
        <f>基金残高に係る経年分析!H56</f>
        <v>447</v>
      </c>
    </row>
    <row r="74" spans="1:16" x14ac:dyDescent="0.15">
      <c r="A74" s="178" t="s">
        <v>77</v>
      </c>
      <c r="B74" s="179">
        <f>基金残高に係る経年分析!F57</f>
        <v>1071</v>
      </c>
      <c r="C74" s="179">
        <f>基金残高に係る経年分析!G57</f>
        <v>1579</v>
      </c>
      <c r="D74" s="179">
        <f>基金残高に係る経年分析!H57</f>
        <v>1600</v>
      </c>
    </row>
  </sheetData>
  <sheetProtection algorithmName="SHA-512" hashValue="jdWvU134lsQEQQF8qTvL6aka2vbgBS7e6/HD0Bul618Btx+IkJlzCHNia3YOVGRYk4qMY5zjD1jodjRijlSkPA==" saltValue="9YkPuQYjykxyJCPvf3qs/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G7" workbookViewId="0">
      <selection activeCell="CR36" sqref="CR36:EC36"/>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205</v>
      </c>
      <c r="DI1" s="754"/>
      <c r="DJ1" s="754"/>
      <c r="DK1" s="754"/>
      <c r="DL1" s="754"/>
      <c r="DM1" s="754"/>
      <c r="DN1" s="755"/>
      <c r="DO1" s="214"/>
      <c r="DP1" s="753" t="s">
        <v>206</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208</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209</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210</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211</v>
      </c>
      <c r="S4" s="710"/>
      <c r="T4" s="710"/>
      <c r="U4" s="710"/>
      <c r="V4" s="710"/>
      <c r="W4" s="710"/>
      <c r="X4" s="710"/>
      <c r="Y4" s="711"/>
      <c r="Z4" s="709" t="s">
        <v>212</v>
      </c>
      <c r="AA4" s="710"/>
      <c r="AB4" s="710"/>
      <c r="AC4" s="711"/>
      <c r="AD4" s="709" t="s">
        <v>213</v>
      </c>
      <c r="AE4" s="710"/>
      <c r="AF4" s="710"/>
      <c r="AG4" s="710"/>
      <c r="AH4" s="710"/>
      <c r="AI4" s="710"/>
      <c r="AJ4" s="710"/>
      <c r="AK4" s="711"/>
      <c r="AL4" s="709" t="s">
        <v>212</v>
      </c>
      <c r="AM4" s="710"/>
      <c r="AN4" s="710"/>
      <c r="AO4" s="711"/>
      <c r="AP4" s="756" t="s">
        <v>214</v>
      </c>
      <c r="AQ4" s="756"/>
      <c r="AR4" s="756"/>
      <c r="AS4" s="756"/>
      <c r="AT4" s="756"/>
      <c r="AU4" s="756"/>
      <c r="AV4" s="756"/>
      <c r="AW4" s="756"/>
      <c r="AX4" s="756"/>
      <c r="AY4" s="756"/>
      <c r="AZ4" s="756"/>
      <c r="BA4" s="756"/>
      <c r="BB4" s="756"/>
      <c r="BC4" s="756"/>
      <c r="BD4" s="756"/>
      <c r="BE4" s="756"/>
      <c r="BF4" s="756"/>
      <c r="BG4" s="756" t="s">
        <v>215</v>
      </c>
      <c r="BH4" s="756"/>
      <c r="BI4" s="756"/>
      <c r="BJ4" s="756"/>
      <c r="BK4" s="756"/>
      <c r="BL4" s="756"/>
      <c r="BM4" s="756"/>
      <c r="BN4" s="756"/>
      <c r="BO4" s="756" t="s">
        <v>212</v>
      </c>
      <c r="BP4" s="756"/>
      <c r="BQ4" s="756"/>
      <c r="BR4" s="756"/>
      <c r="BS4" s="756" t="s">
        <v>216</v>
      </c>
      <c r="BT4" s="756"/>
      <c r="BU4" s="756"/>
      <c r="BV4" s="756"/>
      <c r="BW4" s="756"/>
      <c r="BX4" s="756"/>
      <c r="BY4" s="756"/>
      <c r="BZ4" s="756"/>
      <c r="CA4" s="756"/>
      <c r="CB4" s="756"/>
      <c r="CD4" s="709" t="s">
        <v>217</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218</v>
      </c>
      <c r="C5" s="716"/>
      <c r="D5" s="716"/>
      <c r="E5" s="716"/>
      <c r="F5" s="716"/>
      <c r="G5" s="716"/>
      <c r="H5" s="716"/>
      <c r="I5" s="716"/>
      <c r="J5" s="716"/>
      <c r="K5" s="716"/>
      <c r="L5" s="716"/>
      <c r="M5" s="716"/>
      <c r="N5" s="716"/>
      <c r="O5" s="716"/>
      <c r="P5" s="716"/>
      <c r="Q5" s="717"/>
      <c r="R5" s="712">
        <v>3763762</v>
      </c>
      <c r="S5" s="713"/>
      <c r="T5" s="713"/>
      <c r="U5" s="713"/>
      <c r="V5" s="713"/>
      <c r="W5" s="713"/>
      <c r="X5" s="713"/>
      <c r="Y5" s="738"/>
      <c r="Z5" s="751">
        <v>63</v>
      </c>
      <c r="AA5" s="751"/>
      <c r="AB5" s="751"/>
      <c r="AC5" s="751"/>
      <c r="AD5" s="752">
        <v>3763762</v>
      </c>
      <c r="AE5" s="752"/>
      <c r="AF5" s="752"/>
      <c r="AG5" s="752"/>
      <c r="AH5" s="752"/>
      <c r="AI5" s="752"/>
      <c r="AJ5" s="752"/>
      <c r="AK5" s="752"/>
      <c r="AL5" s="739">
        <v>94.5</v>
      </c>
      <c r="AM5" s="721"/>
      <c r="AN5" s="721"/>
      <c r="AO5" s="740"/>
      <c r="AP5" s="715" t="s">
        <v>219</v>
      </c>
      <c r="AQ5" s="716"/>
      <c r="AR5" s="716"/>
      <c r="AS5" s="716"/>
      <c r="AT5" s="716"/>
      <c r="AU5" s="716"/>
      <c r="AV5" s="716"/>
      <c r="AW5" s="716"/>
      <c r="AX5" s="716"/>
      <c r="AY5" s="716"/>
      <c r="AZ5" s="716"/>
      <c r="BA5" s="716"/>
      <c r="BB5" s="716"/>
      <c r="BC5" s="716"/>
      <c r="BD5" s="716"/>
      <c r="BE5" s="716"/>
      <c r="BF5" s="717"/>
      <c r="BG5" s="657">
        <v>3763762</v>
      </c>
      <c r="BH5" s="658"/>
      <c r="BI5" s="658"/>
      <c r="BJ5" s="658"/>
      <c r="BK5" s="658"/>
      <c r="BL5" s="658"/>
      <c r="BM5" s="658"/>
      <c r="BN5" s="659"/>
      <c r="BO5" s="695">
        <v>100</v>
      </c>
      <c r="BP5" s="695"/>
      <c r="BQ5" s="695"/>
      <c r="BR5" s="695"/>
      <c r="BS5" s="696" t="s">
        <v>124</v>
      </c>
      <c r="BT5" s="696"/>
      <c r="BU5" s="696"/>
      <c r="BV5" s="696"/>
      <c r="BW5" s="696"/>
      <c r="BX5" s="696"/>
      <c r="BY5" s="696"/>
      <c r="BZ5" s="696"/>
      <c r="CA5" s="696"/>
      <c r="CB5" s="731"/>
      <c r="CD5" s="709" t="s">
        <v>214</v>
      </c>
      <c r="CE5" s="710"/>
      <c r="CF5" s="710"/>
      <c r="CG5" s="710"/>
      <c r="CH5" s="710"/>
      <c r="CI5" s="710"/>
      <c r="CJ5" s="710"/>
      <c r="CK5" s="710"/>
      <c r="CL5" s="710"/>
      <c r="CM5" s="710"/>
      <c r="CN5" s="710"/>
      <c r="CO5" s="710"/>
      <c r="CP5" s="710"/>
      <c r="CQ5" s="711"/>
      <c r="CR5" s="709" t="s">
        <v>220</v>
      </c>
      <c r="CS5" s="710"/>
      <c r="CT5" s="710"/>
      <c r="CU5" s="710"/>
      <c r="CV5" s="710"/>
      <c r="CW5" s="710"/>
      <c r="CX5" s="710"/>
      <c r="CY5" s="711"/>
      <c r="CZ5" s="709" t="s">
        <v>212</v>
      </c>
      <c r="DA5" s="710"/>
      <c r="DB5" s="710"/>
      <c r="DC5" s="711"/>
      <c r="DD5" s="709" t="s">
        <v>221</v>
      </c>
      <c r="DE5" s="710"/>
      <c r="DF5" s="710"/>
      <c r="DG5" s="710"/>
      <c r="DH5" s="710"/>
      <c r="DI5" s="710"/>
      <c r="DJ5" s="710"/>
      <c r="DK5" s="710"/>
      <c r="DL5" s="710"/>
      <c r="DM5" s="710"/>
      <c r="DN5" s="710"/>
      <c r="DO5" s="710"/>
      <c r="DP5" s="711"/>
      <c r="DQ5" s="709" t="s">
        <v>222</v>
      </c>
      <c r="DR5" s="710"/>
      <c r="DS5" s="710"/>
      <c r="DT5" s="710"/>
      <c r="DU5" s="710"/>
      <c r="DV5" s="710"/>
      <c r="DW5" s="710"/>
      <c r="DX5" s="710"/>
      <c r="DY5" s="710"/>
      <c r="DZ5" s="710"/>
      <c r="EA5" s="710"/>
      <c r="EB5" s="710"/>
      <c r="EC5" s="711"/>
    </row>
    <row r="6" spans="2:143" ht="11.25" customHeight="1" x14ac:dyDescent="0.15">
      <c r="B6" s="654" t="s">
        <v>223</v>
      </c>
      <c r="C6" s="655"/>
      <c r="D6" s="655"/>
      <c r="E6" s="655"/>
      <c r="F6" s="655"/>
      <c r="G6" s="655"/>
      <c r="H6" s="655"/>
      <c r="I6" s="655"/>
      <c r="J6" s="655"/>
      <c r="K6" s="655"/>
      <c r="L6" s="655"/>
      <c r="M6" s="655"/>
      <c r="N6" s="655"/>
      <c r="O6" s="655"/>
      <c r="P6" s="655"/>
      <c r="Q6" s="656"/>
      <c r="R6" s="657">
        <v>36070</v>
      </c>
      <c r="S6" s="658"/>
      <c r="T6" s="658"/>
      <c r="U6" s="658"/>
      <c r="V6" s="658"/>
      <c r="W6" s="658"/>
      <c r="X6" s="658"/>
      <c r="Y6" s="659"/>
      <c r="Z6" s="695">
        <v>0.6</v>
      </c>
      <c r="AA6" s="695"/>
      <c r="AB6" s="695"/>
      <c r="AC6" s="695"/>
      <c r="AD6" s="696">
        <v>36070</v>
      </c>
      <c r="AE6" s="696"/>
      <c r="AF6" s="696"/>
      <c r="AG6" s="696"/>
      <c r="AH6" s="696"/>
      <c r="AI6" s="696"/>
      <c r="AJ6" s="696"/>
      <c r="AK6" s="696"/>
      <c r="AL6" s="660">
        <v>0.9</v>
      </c>
      <c r="AM6" s="661"/>
      <c r="AN6" s="661"/>
      <c r="AO6" s="697"/>
      <c r="AP6" s="654" t="s">
        <v>224</v>
      </c>
      <c r="AQ6" s="655"/>
      <c r="AR6" s="655"/>
      <c r="AS6" s="655"/>
      <c r="AT6" s="655"/>
      <c r="AU6" s="655"/>
      <c r="AV6" s="655"/>
      <c r="AW6" s="655"/>
      <c r="AX6" s="655"/>
      <c r="AY6" s="655"/>
      <c r="AZ6" s="655"/>
      <c r="BA6" s="655"/>
      <c r="BB6" s="655"/>
      <c r="BC6" s="655"/>
      <c r="BD6" s="655"/>
      <c r="BE6" s="655"/>
      <c r="BF6" s="656"/>
      <c r="BG6" s="657">
        <v>3763762</v>
      </c>
      <c r="BH6" s="658"/>
      <c r="BI6" s="658"/>
      <c r="BJ6" s="658"/>
      <c r="BK6" s="658"/>
      <c r="BL6" s="658"/>
      <c r="BM6" s="658"/>
      <c r="BN6" s="659"/>
      <c r="BO6" s="695">
        <v>100</v>
      </c>
      <c r="BP6" s="695"/>
      <c r="BQ6" s="695"/>
      <c r="BR6" s="695"/>
      <c r="BS6" s="696" t="s">
        <v>124</v>
      </c>
      <c r="BT6" s="696"/>
      <c r="BU6" s="696"/>
      <c r="BV6" s="696"/>
      <c r="BW6" s="696"/>
      <c r="BX6" s="696"/>
      <c r="BY6" s="696"/>
      <c r="BZ6" s="696"/>
      <c r="CA6" s="696"/>
      <c r="CB6" s="731"/>
      <c r="CD6" s="715" t="s">
        <v>225</v>
      </c>
      <c r="CE6" s="716"/>
      <c r="CF6" s="716"/>
      <c r="CG6" s="716"/>
      <c r="CH6" s="716"/>
      <c r="CI6" s="716"/>
      <c r="CJ6" s="716"/>
      <c r="CK6" s="716"/>
      <c r="CL6" s="716"/>
      <c r="CM6" s="716"/>
      <c r="CN6" s="716"/>
      <c r="CO6" s="716"/>
      <c r="CP6" s="716"/>
      <c r="CQ6" s="717"/>
      <c r="CR6" s="657">
        <v>59082</v>
      </c>
      <c r="CS6" s="658"/>
      <c r="CT6" s="658"/>
      <c r="CU6" s="658"/>
      <c r="CV6" s="658"/>
      <c r="CW6" s="658"/>
      <c r="CX6" s="658"/>
      <c r="CY6" s="659"/>
      <c r="CZ6" s="739">
        <v>1.1000000000000001</v>
      </c>
      <c r="DA6" s="721"/>
      <c r="DB6" s="721"/>
      <c r="DC6" s="741"/>
      <c r="DD6" s="663" t="s">
        <v>124</v>
      </c>
      <c r="DE6" s="658"/>
      <c r="DF6" s="658"/>
      <c r="DG6" s="658"/>
      <c r="DH6" s="658"/>
      <c r="DI6" s="658"/>
      <c r="DJ6" s="658"/>
      <c r="DK6" s="658"/>
      <c r="DL6" s="658"/>
      <c r="DM6" s="658"/>
      <c r="DN6" s="658"/>
      <c r="DO6" s="658"/>
      <c r="DP6" s="659"/>
      <c r="DQ6" s="663">
        <v>59082</v>
      </c>
      <c r="DR6" s="658"/>
      <c r="DS6" s="658"/>
      <c r="DT6" s="658"/>
      <c r="DU6" s="658"/>
      <c r="DV6" s="658"/>
      <c r="DW6" s="658"/>
      <c r="DX6" s="658"/>
      <c r="DY6" s="658"/>
      <c r="DZ6" s="658"/>
      <c r="EA6" s="658"/>
      <c r="EB6" s="658"/>
      <c r="EC6" s="694"/>
    </row>
    <row r="7" spans="2:143" ht="11.25" customHeight="1" x14ac:dyDescent="0.15">
      <c r="B7" s="654" t="s">
        <v>226</v>
      </c>
      <c r="C7" s="655"/>
      <c r="D7" s="655"/>
      <c r="E7" s="655"/>
      <c r="F7" s="655"/>
      <c r="G7" s="655"/>
      <c r="H7" s="655"/>
      <c r="I7" s="655"/>
      <c r="J7" s="655"/>
      <c r="K7" s="655"/>
      <c r="L7" s="655"/>
      <c r="M7" s="655"/>
      <c r="N7" s="655"/>
      <c r="O7" s="655"/>
      <c r="P7" s="655"/>
      <c r="Q7" s="656"/>
      <c r="R7" s="657">
        <v>229</v>
      </c>
      <c r="S7" s="658"/>
      <c r="T7" s="658"/>
      <c r="U7" s="658"/>
      <c r="V7" s="658"/>
      <c r="W7" s="658"/>
      <c r="X7" s="658"/>
      <c r="Y7" s="659"/>
      <c r="Z7" s="695">
        <v>0</v>
      </c>
      <c r="AA7" s="695"/>
      <c r="AB7" s="695"/>
      <c r="AC7" s="695"/>
      <c r="AD7" s="696">
        <v>229</v>
      </c>
      <c r="AE7" s="696"/>
      <c r="AF7" s="696"/>
      <c r="AG7" s="696"/>
      <c r="AH7" s="696"/>
      <c r="AI7" s="696"/>
      <c r="AJ7" s="696"/>
      <c r="AK7" s="696"/>
      <c r="AL7" s="660">
        <v>0</v>
      </c>
      <c r="AM7" s="661"/>
      <c r="AN7" s="661"/>
      <c r="AO7" s="697"/>
      <c r="AP7" s="654" t="s">
        <v>227</v>
      </c>
      <c r="AQ7" s="655"/>
      <c r="AR7" s="655"/>
      <c r="AS7" s="655"/>
      <c r="AT7" s="655"/>
      <c r="AU7" s="655"/>
      <c r="AV7" s="655"/>
      <c r="AW7" s="655"/>
      <c r="AX7" s="655"/>
      <c r="AY7" s="655"/>
      <c r="AZ7" s="655"/>
      <c r="BA7" s="655"/>
      <c r="BB7" s="655"/>
      <c r="BC7" s="655"/>
      <c r="BD7" s="655"/>
      <c r="BE7" s="655"/>
      <c r="BF7" s="656"/>
      <c r="BG7" s="657">
        <v>508436</v>
      </c>
      <c r="BH7" s="658"/>
      <c r="BI7" s="658"/>
      <c r="BJ7" s="658"/>
      <c r="BK7" s="658"/>
      <c r="BL7" s="658"/>
      <c r="BM7" s="658"/>
      <c r="BN7" s="659"/>
      <c r="BO7" s="695">
        <v>13.5</v>
      </c>
      <c r="BP7" s="695"/>
      <c r="BQ7" s="695"/>
      <c r="BR7" s="695"/>
      <c r="BS7" s="696" t="s">
        <v>124</v>
      </c>
      <c r="BT7" s="696"/>
      <c r="BU7" s="696"/>
      <c r="BV7" s="696"/>
      <c r="BW7" s="696"/>
      <c r="BX7" s="696"/>
      <c r="BY7" s="696"/>
      <c r="BZ7" s="696"/>
      <c r="CA7" s="696"/>
      <c r="CB7" s="731"/>
      <c r="CD7" s="654" t="s">
        <v>228</v>
      </c>
      <c r="CE7" s="655"/>
      <c r="CF7" s="655"/>
      <c r="CG7" s="655"/>
      <c r="CH7" s="655"/>
      <c r="CI7" s="655"/>
      <c r="CJ7" s="655"/>
      <c r="CK7" s="655"/>
      <c r="CL7" s="655"/>
      <c r="CM7" s="655"/>
      <c r="CN7" s="655"/>
      <c r="CO7" s="655"/>
      <c r="CP7" s="655"/>
      <c r="CQ7" s="656"/>
      <c r="CR7" s="657">
        <v>1400689</v>
      </c>
      <c r="CS7" s="658"/>
      <c r="CT7" s="658"/>
      <c r="CU7" s="658"/>
      <c r="CV7" s="658"/>
      <c r="CW7" s="658"/>
      <c r="CX7" s="658"/>
      <c r="CY7" s="659"/>
      <c r="CZ7" s="695">
        <v>26.5</v>
      </c>
      <c r="DA7" s="695"/>
      <c r="DB7" s="695"/>
      <c r="DC7" s="695"/>
      <c r="DD7" s="663">
        <v>16208</v>
      </c>
      <c r="DE7" s="658"/>
      <c r="DF7" s="658"/>
      <c r="DG7" s="658"/>
      <c r="DH7" s="658"/>
      <c r="DI7" s="658"/>
      <c r="DJ7" s="658"/>
      <c r="DK7" s="658"/>
      <c r="DL7" s="658"/>
      <c r="DM7" s="658"/>
      <c r="DN7" s="658"/>
      <c r="DO7" s="658"/>
      <c r="DP7" s="659"/>
      <c r="DQ7" s="663">
        <v>1258029</v>
      </c>
      <c r="DR7" s="658"/>
      <c r="DS7" s="658"/>
      <c r="DT7" s="658"/>
      <c r="DU7" s="658"/>
      <c r="DV7" s="658"/>
      <c r="DW7" s="658"/>
      <c r="DX7" s="658"/>
      <c r="DY7" s="658"/>
      <c r="DZ7" s="658"/>
      <c r="EA7" s="658"/>
      <c r="EB7" s="658"/>
      <c r="EC7" s="694"/>
    </row>
    <row r="8" spans="2:143" ht="11.25" customHeight="1" x14ac:dyDescent="0.15">
      <c r="B8" s="654" t="s">
        <v>229</v>
      </c>
      <c r="C8" s="655"/>
      <c r="D8" s="655"/>
      <c r="E8" s="655"/>
      <c r="F8" s="655"/>
      <c r="G8" s="655"/>
      <c r="H8" s="655"/>
      <c r="I8" s="655"/>
      <c r="J8" s="655"/>
      <c r="K8" s="655"/>
      <c r="L8" s="655"/>
      <c r="M8" s="655"/>
      <c r="N8" s="655"/>
      <c r="O8" s="655"/>
      <c r="P8" s="655"/>
      <c r="Q8" s="656"/>
      <c r="R8" s="657">
        <v>3044</v>
      </c>
      <c r="S8" s="658"/>
      <c r="T8" s="658"/>
      <c r="U8" s="658"/>
      <c r="V8" s="658"/>
      <c r="W8" s="658"/>
      <c r="X8" s="658"/>
      <c r="Y8" s="659"/>
      <c r="Z8" s="695">
        <v>0.1</v>
      </c>
      <c r="AA8" s="695"/>
      <c r="AB8" s="695"/>
      <c r="AC8" s="695"/>
      <c r="AD8" s="696">
        <v>3044</v>
      </c>
      <c r="AE8" s="696"/>
      <c r="AF8" s="696"/>
      <c r="AG8" s="696"/>
      <c r="AH8" s="696"/>
      <c r="AI8" s="696"/>
      <c r="AJ8" s="696"/>
      <c r="AK8" s="696"/>
      <c r="AL8" s="660">
        <v>0.1</v>
      </c>
      <c r="AM8" s="661"/>
      <c r="AN8" s="661"/>
      <c r="AO8" s="697"/>
      <c r="AP8" s="654" t="s">
        <v>230</v>
      </c>
      <c r="AQ8" s="655"/>
      <c r="AR8" s="655"/>
      <c r="AS8" s="655"/>
      <c r="AT8" s="655"/>
      <c r="AU8" s="655"/>
      <c r="AV8" s="655"/>
      <c r="AW8" s="655"/>
      <c r="AX8" s="655"/>
      <c r="AY8" s="655"/>
      <c r="AZ8" s="655"/>
      <c r="BA8" s="655"/>
      <c r="BB8" s="655"/>
      <c r="BC8" s="655"/>
      <c r="BD8" s="655"/>
      <c r="BE8" s="655"/>
      <c r="BF8" s="656"/>
      <c r="BG8" s="657">
        <v>8644</v>
      </c>
      <c r="BH8" s="658"/>
      <c r="BI8" s="658"/>
      <c r="BJ8" s="658"/>
      <c r="BK8" s="658"/>
      <c r="BL8" s="658"/>
      <c r="BM8" s="658"/>
      <c r="BN8" s="659"/>
      <c r="BO8" s="695">
        <v>0.2</v>
      </c>
      <c r="BP8" s="695"/>
      <c r="BQ8" s="695"/>
      <c r="BR8" s="695"/>
      <c r="BS8" s="696" t="s">
        <v>124</v>
      </c>
      <c r="BT8" s="696"/>
      <c r="BU8" s="696"/>
      <c r="BV8" s="696"/>
      <c r="BW8" s="696"/>
      <c r="BX8" s="696"/>
      <c r="BY8" s="696"/>
      <c r="BZ8" s="696"/>
      <c r="CA8" s="696"/>
      <c r="CB8" s="731"/>
      <c r="CD8" s="654" t="s">
        <v>231</v>
      </c>
      <c r="CE8" s="655"/>
      <c r="CF8" s="655"/>
      <c r="CG8" s="655"/>
      <c r="CH8" s="655"/>
      <c r="CI8" s="655"/>
      <c r="CJ8" s="655"/>
      <c r="CK8" s="655"/>
      <c r="CL8" s="655"/>
      <c r="CM8" s="655"/>
      <c r="CN8" s="655"/>
      <c r="CO8" s="655"/>
      <c r="CP8" s="655"/>
      <c r="CQ8" s="656"/>
      <c r="CR8" s="657">
        <v>894663</v>
      </c>
      <c r="CS8" s="658"/>
      <c r="CT8" s="658"/>
      <c r="CU8" s="658"/>
      <c r="CV8" s="658"/>
      <c r="CW8" s="658"/>
      <c r="CX8" s="658"/>
      <c r="CY8" s="659"/>
      <c r="CZ8" s="695">
        <v>17</v>
      </c>
      <c r="DA8" s="695"/>
      <c r="DB8" s="695"/>
      <c r="DC8" s="695"/>
      <c r="DD8" s="663" t="s">
        <v>124</v>
      </c>
      <c r="DE8" s="658"/>
      <c r="DF8" s="658"/>
      <c r="DG8" s="658"/>
      <c r="DH8" s="658"/>
      <c r="DI8" s="658"/>
      <c r="DJ8" s="658"/>
      <c r="DK8" s="658"/>
      <c r="DL8" s="658"/>
      <c r="DM8" s="658"/>
      <c r="DN8" s="658"/>
      <c r="DO8" s="658"/>
      <c r="DP8" s="659"/>
      <c r="DQ8" s="663">
        <v>582126</v>
      </c>
      <c r="DR8" s="658"/>
      <c r="DS8" s="658"/>
      <c r="DT8" s="658"/>
      <c r="DU8" s="658"/>
      <c r="DV8" s="658"/>
      <c r="DW8" s="658"/>
      <c r="DX8" s="658"/>
      <c r="DY8" s="658"/>
      <c r="DZ8" s="658"/>
      <c r="EA8" s="658"/>
      <c r="EB8" s="658"/>
      <c r="EC8" s="694"/>
    </row>
    <row r="9" spans="2:143" ht="11.25" customHeight="1" x14ac:dyDescent="0.15">
      <c r="B9" s="654" t="s">
        <v>232</v>
      </c>
      <c r="C9" s="655"/>
      <c r="D9" s="655"/>
      <c r="E9" s="655"/>
      <c r="F9" s="655"/>
      <c r="G9" s="655"/>
      <c r="H9" s="655"/>
      <c r="I9" s="655"/>
      <c r="J9" s="655"/>
      <c r="K9" s="655"/>
      <c r="L9" s="655"/>
      <c r="M9" s="655"/>
      <c r="N9" s="655"/>
      <c r="O9" s="655"/>
      <c r="P9" s="655"/>
      <c r="Q9" s="656"/>
      <c r="R9" s="657">
        <v>3292</v>
      </c>
      <c r="S9" s="658"/>
      <c r="T9" s="658"/>
      <c r="U9" s="658"/>
      <c r="V9" s="658"/>
      <c r="W9" s="658"/>
      <c r="X9" s="658"/>
      <c r="Y9" s="659"/>
      <c r="Z9" s="695">
        <v>0.1</v>
      </c>
      <c r="AA9" s="695"/>
      <c r="AB9" s="695"/>
      <c r="AC9" s="695"/>
      <c r="AD9" s="696">
        <v>3292</v>
      </c>
      <c r="AE9" s="696"/>
      <c r="AF9" s="696"/>
      <c r="AG9" s="696"/>
      <c r="AH9" s="696"/>
      <c r="AI9" s="696"/>
      <c r="AJ9" s="696"/>
      <c r="AK9" s="696"/>
      <c r="AL9" s="660">
        <v>0.1</v>
      </c>
      <c r="AM9" s="661"/>
      <c r="AN9" s="661"/>
      <c r="AO9" s="697"/>
      <c r="AP9" s="654" t="s">
        <v>233</v>
      </c>
      <c r="AQ9" s="655"/>
      <c r="AR9" s="655"/>
      <c r="AS9" s="655"/>
      <c r="AT9" s="655"/>
      <c r="AU9" s="655"/>
      <c r="AV9" s="655"/>
      <c r="AW9" s="655"/>
      <c r="AX9" s="655"/>
      <c r="AY9" s="655"/>
      <c r="AZ9" s="655"/>
      <c r="BA9" s="655"/>
      <c r="BB9" s="655"/>
      <c r="BC9" s="655"/>
      <c r="BD9" s="655"/>
      <c r="BE9" s="655"/>
      <c r="BF9" s="656"/>
      <c r="BG9" s="657">
        <v>278415</v>
      </c>
      <c r="BH9" s="658"/>
      <c r="BI9" s="658"/>
      <c r="BJ9" s="658"/>
      <c r="BK9" s="658"/>
      <c r="BL9" s="658"/>
      <c r="BM9" s="658"/>
      <c r="BN9" s="659"/>
      <c r="BO9" s="695">
        <v>7.4</v>
      </c>
      <c r="BP9" s="695"/>
      <c r="BQ9" s="695"/>
      <c r="BR9" s="695"/>
      <c r="BS9" s="696" t="s">
        <v>124</v>
      </c>
      <c r="BT9" s="696"/>
      <c r="BU9" s="696"/>
      <c r="BV9" s="696"/>
      <c r="BW9" s="696"/>
      <c r="BX9" s="696"/>
      <c r="BY9" s="696"/>
      <c r="BZ9" s="696"/>
      <c r="CA9" s="696"/>
      <c r="CB9" s="731"/>
      <c r="CD9" s="654" t="s">
        <v>234</v>
      </c>
      <c r="CE9" s="655"/>
      <c r="CF9" s="655"/>
      <c r="CG9" s="655"/>
      <c r="CH9" s="655"/>
      <c r="CI9" s="655"/>
      <c r="CJ9" s="655"/>
      <c r="CK9" s="655"/>
      <c r="CL9" s="655"/>
      <c r="CM9" s="655"/>
      <c r="CN9" s="655"/>
      <c r="CO9" s="655"/>
      <c r="CP9" s="655"/>
      <c r="CQ9" s="656"/>
      <c r="CR9" s="657">
        <v>363883</v>
      </c>
      <c r="CS9" s="658"/>
      <c r="CT9" s="658"/>
      <c r="CU9" s="658"/>
      <c r="CV9" s="658"/>
      <c r="CW9" s="658"/>
      <c r="CX9" s="658"/>
      <c r="CY9" s="659"/>
      <c r="CZ9" s="695">
        <v>6.9</v>
      </c>
      <c r="DA9" s="695"/>
      <c r="DB9" s="695"/>
      <c r="DC9" s="695"/>
      <c r="DD9" s="663">
        <v>504</v>
      </c>
      <c r="DE9" s="658"/>
      <c r="DF9" s="658"/>
      <c r="DG9" s="658"/>
      <c r="DH9" s="658"/>
      <c r="DI9" s="658"/>
      <c r="DJ9" s="658"/>
      <c r="DK9" s="658"/>
      <c r="DL9" s="658"/>
      <c r="DM9" s="658"/>
      <c r="DN9" s="658"/>
      <c r="DO9" s="658"/>
      <c r="DP9" s="659"/>
      <c r="DQ9" s="663">
        <v>267306</v>
      </c>
      <c r="DR9" s="658"/>
      <c r="DS9" s="658"/>
      <c r="DT9" s="658"/>
      <c r="DU9" s="658"/>
      <c r="DV9" s="658"/>
      <c r="DW9" s="658"/>
      <c r="DX9" s="658"/>
      <c r="DY9" s="658"/>
      <c r="DZ9" s="658"/>
      <c r="EA9" s="658"/>
      <c r="EB9" s="658"/>
      <c r="EC9" s="694"/>
    </row>
    <row r="10" spans="2:143" ht="11.25" customHeight="1" x14ac:dyDescent="0.15">
      <c r="B10" s="654" t="s">
        <v>235</v>
      </c>
      <c r="C10" s="655"/>
      <c r="D10" s="655"/>
      <c r="E10" s="655"/>
      <c r="F10" s="655"/>
      <c r="G10" s="655"/>
      <c r="H10" s="655"/>
      <c r="I10" s="655"/>
      <c r="J10" s="655"/>
      <c r="K10" s="655"/>
      <c r="L10" s="655"/>
      <c r="M10" s="655"/>
      <c r="N10" s="655"/>
      <c r="O10" s="655"/>
      <c r="P10" s="655"/>
      <c r="Q10" s="656"/>
      <c r="R10" s="657" t="s">
        <v>124</v>
      </c>
      <c r="S10" s="658"/>
      <c r="T10" s="658"/>
      <c r="U10" s="658"/>
      <c r="V10" s="658"/>
      <c r="W10" s="658"/>
      <c r="X10" s="658"/>
      <c r="Y10" s="659"/>
      <c r="Z10" s="695" t="s">
        <v>124</v>
      </c>
      <c r="AA10" s="695"/>
      <c r="AB10" s="695"/>
      <c r="AC10" s="695"/>
      <c r="AD10" s="696" t="s">
        <v>124</v>
      </c>
      <c r="AE10" s="696"/>
      <c r="AF10" s="696"/>
      <c r="AG10" s="696"/>
      <c r="AH10" s="696"/>
      <c r="AI10" s="696"/>
      <c r="AJ10" s="696"/>
      <c r="AK10" s="696"/>
      <c r="AL10" s="660" t="s">
        <v>124</v>
      </c>
      <c r="AM10" s="661"/>
      <c r="AN10" s="661"/>
      <c r="AO10" s="697"/>
      <c r="AP10" s="654" t="s">
        <v>236</v>
      </c>
      <c r="AQ10" s="655"/>
      <c r="AR10" s="655"/>
      <c r="AS10" s="655"/>
      <c r="AT10" s="655"/>
      <c r="AU10" s="655"/>
      <c r="AV10" s="655"/>
      <c r="AW10" s="655"/>
      <c r="AX10" s="655"/>
      <c r="AY10" s="655"/>
      <c r="AZ10" s="655"/>
      <c r="BA10" s="655"/>
      <c r="BB10" s="655"/>
      <c r="BC10" s="655"/>
      <c r="BD10" s="655"/>
      <c r="BE10" s="655"/>
      <c r="BF10" s="656"/>
      <c r="BG10" s="657">
        <v>41892</v>
      </c>
      <c r="BH10" s="658"/>
      <c r="BI10" s="658"/>
      <c r="BJ10" s="658"/>
      <c r="BK10" s="658"/>
      <c r="BL10" s="658"/>
      <c r="BM10" s="658"/>
      <c r="BN10" s="659"/>
      <c r="BO10" s="695">
        <v>1.1000000000000001</v>
      </c>
      <c r="BP10" s="695"/>
      <c r="BQ10" s="695"/>
      <c r="BR10" s="695"/>
      <c r="BS10" s="696" t="s">
        <v>124</v>
      </c>
      <c r="BT10" s="696"/>
      <c r="BU10" s="696"/>
      <c r="BV10" s="696"/>
      <c r="BW10" s="696"/>
      <c r="BX10" s="696"/>
      <c r="BY10" s="696"/>
      <c r="BZ10" s="696"/>
      <c r="CA10" s="696"/>
      <c r="CB10" s="731"/>
      <c r="CD10" s="654" t="s">
        <v>237</v>
      </c>
      <c r="CE10" s="655"/>
      <c r="CF10" s="655"/>
      <c r="CG10" s="655"/>
      <c r="CH10" s="655"/>
      <c r="CI10" s="655"/>
      <c r="CJ10" s="655"/>
      <c r="CK10" s="655"/>
      <c r="CL10" s="655"/>
      <c r="CM10" s="655"/>
      <c r="CN10" s="655"/>
      <c r="CO10" s="655"/>
      <c r="CP10" s="655"/>
      <c r="CQ10" s="656"/>
      <c r="CR10" s="657">
        <v>3868</v>
      </c>
      <c r="CS10" s="658"/>
      <c r="CT10" s="658"/>
      <c r="CU10" s="658"/>
      <c r="CV10" s="658"/>
      <c r="CW10" s="658"/>
      <c r="CX10" s="658"/>
      <c r="CY10" s="659"/>
      <c r="CZ10" s="695">
        <v>0.1</v>
      </c>
      <c r="DA10" s="695"/>
      <c r="DB10" s="695"/>
      <c r="DC10" s="695"/>
      <c r="DD10" s="663" t="s">
        <v>124</v>
      </c>
      <c r="DE10" s="658"/>
      <c r="DF10" s="658"/>
      <c r="DG10" s="658"/>
      <c r="DH10" s="658"/>
      <c r="DI10" s="658"/>
      <c r="DJ10" s="658"/>
      <c r="DK10" s="658"/>
      <c r="DL10" s="658"/>
      <c r="DM10" s="658"/>
      <c r="DN10" s="658"/>
      <c r="DO10" s="658"/>
      <c r="DP10" s="659"/>
      <c r="DQ10" s="663">
        <v>96</v>
      </c>
      <c r="DR10" s="658"/>
      <c r="DS10" s="658"/>
      <c r="DT10" s="658"/>
      <c r="DU10" s="658"/>
      <c r="DV10" s="658"/>
      <c r="DW10" s="658"/>
      <c r="DX10" s="658"/>
      <c r="DY10" s="658"/>
      <c r="DZ10" s="658"/>
      <c r="EA10" s="658"/>
      <c r="EB10" s="658"/>
      <c r="EC10" s="694"/>
    </row>
    <row r="11" spans="2:143" ht="11.25" customHeight="1" x14ac:dyDescent="0.15">
      <c r="B11" s="654" t="s">
        <v>238</v>
      </c>
      <c r="C11" s="655"/>
      <c r="D11" s="655"/>
      <c r="E11" s="655"/>
      <c r="F11" s="655"/>
      <c r="G11" s="655"/>
      <c r="H11" s="655"/>
      <c r="I11" s="655"/>
      <c r="J11" s="655"/>
      <c r="K11" s="655"/>
      <c r="L11" s="655"/>
      <c r="M11" s="655"/>
      <c r="N11" s="655"/>
      <c r="O11" s="655"/>
      <c r="P11" s="655"/>
      <c r="Q11" s="656"/>
      <c r="R11" s="657">
        <v>151249</v>
      </c>
      <c r="S11" s="658"/>
      <c r="T11" s="658"/>
      <c r="U11" s="658"/>
      <c r="V11" s="658"/>
      <c r="W11" s="658"/>
      <c r="X11" s="658"/>
      <c r="Y11" s="659"/>
      <c r="Z11" s="660">
        <v>2.5</v>
      </c>
      <c r="AA11" s="661"/>
      <c r="AB11" s="661"/>
      <c r="AC11" s="662"/>
      <c r="AD11" s="663">
        <v>151249</v>
      </c>
      <c r="AE11" s="658"/>
      <c r="AF11" s="658"/>
      <c r="AG11" s="658"/>
      <c r="AH11" s="658"/>
      <c r="AI11" s="658"/>
      <c r="AJ11" s="658"/>
      <c r="AK11" s="659"/>
      <c r="AL11" s="660">
        <v>3.8</v>
      </c>
      <c r="AM11" s="661"/>
      <c r="AN11" s="661"/>
      <c r="AO11" s="697"/>
      <c r="AP11" s="654" t="s">
        <v>239</v>
      </c>
      <c r="AQ11" s="655"/>
      <c r="AR11" s="655"/>
      <c r="AS11" s="655"/>
      <c r="AT11" s="655"/>
      <c r="AU11" s="655"/>
      <c r="AV11" s="655"/>
      <c r="AW11" s="655"/>
      <c r="AX11" s="655"/>
      <c r="AY11" s="655"/>
      <c r="AZ11" s="655"/>
      <c r="BA11" s="655"/>
      <c r="BB11" s="655"/>
      <c r="BC11" s="655"/>
      <c r="BD11" s="655"/>
      <c r="BE11" s="655"/>
      <c r="BF11" s="656"/>
      <c r="BG11" s="657">
        <v>179485</v>
      </c>
      <c r="BH11" s="658"/>
      <c r="BI11" s="658"/>
      <c r="BJ11" s="658"/>
      <c r="BK11" s="658"/>
      <c r="BL11" s="658"/>
      <c r="BM11" s="658"/>
      <c r="BN11" s="659"/>
      <c r="BO11" s="695">
        <v>4.8</v>
      </c>
      <c r="BP11" s="695"/>
      <c r="BQ11" s="695"/>
      <c r="BR11" s="695"/>
      <c r="BS11" s="696" t="s">
        <v>124</v>
      </c>
      <c r="BT11" s="696"/>
      <c r="BU11" s="696"/>
      <c r="BV11" s="696"/>
      <c r="BW11" s="696"/>
      <c r="BX11" s="696"/>
      <c r="BY11" s="696"/>
      <c r="BZ11" s="696"/>
      <c r="CA11" s="696"/>
      <c r="CB11" s="731"/>
      <c r="CD11" s="654" t="s">
        <v>240</v>
      </c>
      <c r="CE11" s="655"/>
      <c r="CF11" s="655"/>
      <c r="CG11" s="655"/>
      <c r="CH11" s="655"/>
      <c r="CI11" s="655"/>
      <c r="CJ11" s="655"/>
      <c r="CK11" s="655"/>
      <c r="CL11" s="655"/>
      <c r="CM11" s="655"/>
      <c r="CN11" s="655"/>
      <c r="CO11" s="655"/>
      <c r="CP11" s="655"/>
      <c r="CQ11" s="656"/>
      <c r="CR11" s="657">
        <v>544221</v>
      </c>
      <c r="CS11" s="658"/>
      <c r="CT11" s="658"/>
      <c r="CU11" s="658"/>
      <c r="CV11" s="658"/>
      <c r="CW11" s="658"/>
      <c r="CX11" s="658"/>
      <c r="CY11" s="659"/>
      <c r="CZ11" s="695">
        <v>10.3</v>
      </c>
      <c r="DA11" s="695"/>
      <c r="DB11" s="695"/>
      <c r="DC11" s="695"/>
      <c r="DD11" s="663">
        <v>374412</v>
      </c>
      <c r="DE11" s="658"/>
      <c r="DF11" s="658"/>
      <c r="DG11" s="658"/>
      <c r="DH11" s="658"/>
      <c r="DI11" s="658"/>
      <c r="DJ11" s="658"/>
      <c r="DK11" s="658"/>
      <c r="DL11" s="658"/>
      <c r="DM11" s="658"/>
      <c r="DN11" s="658"/>
      <c r="DO11" s="658"/>
      <c r="DP11" s="659"/>
      <c r="DQ11" s="663">
        <v>182919</v>
      </c>
      <c r="DR11" s="658"/>
      <c r="DS11" s="658"/>
      <c r="DT11" s="658"/>
      <c r="DU11" s="658"/>
      <c r="DV11" s="658"/>
      <c r="DW11" s="658"/>
      <c r="DX11" s="658"/>
      <c r="DY11" s="658"/>
      <c r="DZ11" s="658"/>
      <c r="EA11" s="658"/>
      <c r="EB11" s="658"/>
      <c r="EC11" s="694"/>
    </row>
    <row r="12" spans="2:143" ht="11.25" customHeight="1" x14ac:dyDescent="0.15">
      <c r="B12" s="654" t="s">
        <v>241</v>
      </c>
      <c r="C12" s="655"/>
      <c r="D12" s="655"/>
      <c r="E12" s="655"/>
      <c r="F12" s="655"/>
      <c r="G12" s="655"/>
      <c r="H12" s="655"/>
      <c r="I12" s="655"/>
      <c r="J12" s="655"/>
      <c r="K12" s="655"/>
      <c r="L12" s="655"/>
      <c r="M12" s="655"/>
      <c r="N12" s="655"/>
      <c r="O12" s="655"/>
      <c r="P12" s="655"/>
      <c r="Q12" s="656"/>
      <c r="R12" s="657" t="s">
        <v>124</v>
      </c>
      <c r="S12" s="658"/>
      <c r="T12" s="658"/>
      <c r="U12" s="658"/>
      <c r="V12" s="658"/>
      <c r="W12" s="658"/>
      <c r="X12" s="658"/>
      <c r="Y12" s="659"/>
      <c r="Z12" s="695" t="s">
        <v>124</v>
      </c>
      <c r="AA12" s="695"/>
      <c r="AB12" s="695"/>
      <c r="AC12" s="695"/>
      <c r="AD12" s="696" t="s">
        <v>124</v>
      </c>
      <c r="AE12" s="696"/>
      <c r="AF12" s="696"/>
      <c r="AG12" s="696"/>
      <c r="AH12" s="696"/>
      <c r="AI12" s="696"/>
      <c r="AJ12" s="696"/>
      <c r="AK12" s="696"/>
      <c r="AL12" s="660" t="s">
        <v>124</v>
      </c>
      <c r="AM12" s="661"/>
      <c r="AN12" s="661"/>
      <c r="AO12" s="697"/>
      <c r="AP12" s="654" t="s">
        <v>242</v>
      </c>
      <c r="AQ12" s="655"/>
      <c r="AR12" s="655"/>
      <c r="AS12" s="655"/>
      <c r="AT12" s="655"/>
      <c r="AU12" s="655"/>
      <c r="AV12" s="655"/>
      <c r="AW12" s="655"/>
      <c r="AX12" s="655"/>
      <c r="AY12" s="655"/>
      <c r="AZ12" s="655"/>
      <c r="BA12" s="655"/>
      <c r="BB12" s="655"/>
      <c r="BC12" s="655"/>
      <c r="BD12" s="655"/>
      <c r="BE12" s="655"/>
      <c r="BF12" s="656"/>
      <c r="BG12" s="657">
        <v>3161374</v>
      </c>
      <c r="BH12" s="658"/>
      <c r="BI12" s="658"/>
      <c r="BJ12" s="658"/>
      <c r="BK12" s="658"/>
      <c r="BL12" s="658"/>
      <c r="BM12" s="658"/>
      <c r="BN12" s="659"/>
      <c r="BO12" s="695">
        <v>84</v>
      </c>
      <c r="BP12" s="695"/>
      <c r="BQ12" s="695"/>
      <c r="BR12" s="695"/>
      <c r="BS12" s="696" t="s">
        <v>124</v>
      </c>
      <c r="BT12" s="696"/>
      <c r="BU12" s="696"/>
      <c r="BV12" s="696"/>
      <c r="BW12" s="696"/>
      <c r="BX12" s="696"/>
      <c r="BY12" s="696"/>
      <c r="BZ12" s="696"/>
      <c r="CA12" s="696"/>
      <c r="CB12" s="731"/>
      <c r="CD12" s="654" t="s">
        <v>243</v>
      </c>
      <c r="CE12" s="655"/>
      <c r="CF12" s="655"/>
      <c r="CG12" s="655"/>
      <c r="CH12" s="655"/>
      <c r="CI12" s="655"/>
      <c r="CJ12" s="655"/>
      <c r="CK12" s="655"/>
      <c r="CL12" s="655"/>
      <c r="CM12" s="655"/>
      <c r="CN12" s="655"/>
      <c r="CO12" s="655"/>
      <c r="CP12" s="655"/>
      <c r="CQ12" s="656"/>
      <c r="CR12" s="657">
        <v>286282</v>
      </c>
      <c r="CS12" s="658"/>
      <c r="CT12" s="658"/>
      <c r="CU12" s="658"/>
      <c r="CV12" s="658"/>
      <c r="CW12" s="658"/>
      <c r="CX12" s="658"/>
      <c r="CY12" s="659"/>
      <c r="CZ12" s="695">
        <v>5.4</v>
      </c>
      <c r="DA12" s="695"/>
      <c r="DB12" s="695"/>
      <c r="DC12" s="695"/>
      <c r="DD12" s="663" t="s">
        <v>124</v>
      </c>
      <c r="DE12" s="658"/>
      <c r="DF12" s="658"/>
      <c r="DG12" s="658"/>
      <c r="DH12" s="658"/>
      <c r="DI12" s="658"/>
      <c r="DJ12" s="658"/>
      <c r="DK12" s="658"/>
      <c r="DL12" s="658"/>
      <c r="DM12" s="658"/>
      <c r="DN12" s="658"/>
      <c r="DO12" s="658"/>
      <c r="DP12" s="659"/>
      <c r="DQ12" s="663">
        <v>119911</v>
      </c>
      <c r="DR12" s="658"/>
      <c r="DS12" s="658"/>
      <c r="DT12" s="658"/>
      <c r="DU12" s="658"/>
      <c r="DV12" s="658"/>
      <c r="DW12" s="658"/>
      <c r="DX12" s="658"/>
      <c r="DY12" s="658"/>
      <c r="DZ12" s="658"/>
      <c r="EA12" s="658"/>
      <c r="EB12" s="658"/>
      <c r="EC12" s="694"/>
    </row>
    <row r="13" spans="2:143" ht="11.25" customHeight="1" x14ac:dyDescent="0.15">
      <c r="B13" s="654" t="s">
        <v>244</v>
      </c>
      <c r="C13" s="655"/>
      <c r="D13" s="655"/>
      <c r="E13" s="655"/>
      <c r="F13" s="655"/>
      <c r="G13" s="655"/>
      <c r="H13" s="655"/>
      <c r="I13" s="655"/>
      <c r="J13" s="655"/>
      <c r="K13" s="655"/>
      <c r="L13" s="655"/>
      <c r="M13" s="655"/>
      <c r="N13" s="655"/>
      <c r="O13" s="655"/>
      <c r="P13" s="655"/>
      <c r="Q13" s="656"/>
      <c r="R13" s="657" t="s">
        <v>124</v>
      </c>
      <c r="S13" s="658"/>
      <c r="T13" s="658"/>
      <c r="U13" s="658"/>
      <c r="V13" s="658"/>
      <c r="W13" s="658"/>
      <c r="X13" s="658"/>
      <c r="Y13" s="659"/>
      <c r="Z13" s="695" t="s">
        <v>124</v>
      </c>
      <c r="AA13" s="695"/>
      <c r="AB13" s="695"/>
      <c r="AC13" s="695"/>
      <c r="AD13" s="696" t="s">
        <v>124</v>
      </c>
      <c r="AE13" s="696"/>
      <c r="AF13" s="696"/>
      <c r="AG13" s="696"/>
      <c r="AH13" s="696"/>
      <c r="AI13" s="696"/>
      <c r="AJ13" s="696"/>
      <c r="AK13" s="696"/>
      <c r="AL13" s="660" t="s">
        <v>124</v>
      </c>
      <c r="AM13" s="661"/>
      <c r="AN13" s="661"/>
      <c r="AO13" s="697"/>
      <c r="AP13" s="654" t="s">
        <v>245</v>
      </c>
      <c r="AQ13" s="655"/>
      <c r="AR13" s="655"/>
      <c r="AS13" s="655"/>
      <c r="AT13" s="655"/>
      <c r="AU13" s="655"/>
      <c r="AV13" s="655"/>
      <c r="AW13" s="655"/>
      <c r="AX13" s="655"/>
      <c r="AY13" s="655"/>
      <c r="AZ13" s="655"/>
      <c r="BA13" s="655"/>
      <c r="BB13" s="655"/>
      <c r="BC13" s="655"/>
      <c r="BD13" s="655"/>
      <c r="BE13" s="655"/>
      <c r="BF13" s="656"/>
      <c r="BG13" s="657">
        <v>3156835</v>
      </c>
      <c r="BH13" s="658"/>
      <c r="BI13" s="658"/>
      <c r="BJ13" s="658"/>
      <c r="BK13" s="658"/>
      <c r="BL13" s="658"/>
      <c r="BM13" s="658"/>
      <c r="BN13" s="659"/>
      <c r="BO13" s="695">
        <v>83.9</v>
      </c>
      <c r="BP13" s="695"/>
      <c r="BQ13" s="695"/>
      <c r="BR13" s="695"/>
      <c r="BS13" s="696" t="s">
        <v>124</v>
      </c>
      <c r="BT13" s="696"/>
      <c r="BU13" s="696"/>
      <c r="BV13" s="696"/>
      <c r="BW13" s="696"/>
      <c r="BX13" s="696"/>
      <c r="BY13" s="696"/>
      <c r="BZ13" s="696"/>
      <c r="CA13" s="696"/>
      <c r="CB13" s="731"/>
      <c r="CD13" s="654" t="s">
        <v>246</v>
      </c>
      <c r="CE13" s="655"/>
      <c r="CF13" s="655"/>
      <c r="CG13" s="655"/>
      <c r="CH13" s="655"/>
      <c r="CI13" s="655"/>
      <c r="CJ13" s="655"/>
      <c r="CK13" s="655"/>
      <c r="CL13" s="655"/>
      <c r="CM13" s="655"/>
      <c r="CN13" s="655"/>
      <c r="CO13" s="655"/>
      <c r="CP13" s="655"/>
      <c r="CQ13" s="656"/>
      <c r="CR13" s="657">
        <v>740168</v>
      </c>
      <c r="CS13" s="658"/>
      <c r="CT13" s="658"/>
      <c r="CU13" s="658"/>
      <c r="CV13" s="658"/>
      <c r="CW13" s="658"/>
      <c r="CX13" s="658"/>
      <c r="CY13" s="659"/>
      <c r="CZ13" s="695">
        <v>14</v>
      </c>
      <c r="DA13" s="695"/>
      <c r="DB13" s="695"/>
      <c r="DC13" s="695"/>
      <c r="DD13" s="663">
        <v>221978</v>
      </c>
      <c r="DE13" s="658"/>
      <c r="DF13" s="658"/>
      <c r="DG13" s="658"/>
      <c r="DH13" s="658"/>
      <c r="DI13" s="658"/>
      <c r="DJ13" s="658"/>
      <c r="DK13" s="658"/>
      <c r="DL13" s="658"/>
      <c r="DM13" s="658"/>
      <c r="DN13" s="658"/>
      <c r="DO13" s="658"/>
      <c r="DP13" s="659"/>
      <c r="DQ13" s="663">
        <v>650913</v>
      </c>
      <c r="DR13" s="658"/>
      <c r="DS13" s="658"/>
      <c r="DT13" s="658"/>
      <c r="DU13" s="658"/>
      <c r="DV13" s="658"/>
      <c r="DW13" s="658"/>
      <c r="DX13" s="658"/>
      <c r="DY13" s="658"/>
      <c r="DZ13" s="658"/>
      <c r="EA13" s="658"/>
      <c r="EB13" s="658"/>
      <c r="EC13" s="694"/>
    </row>
    <row r="14" spans="2:143" ht="11.25" customHeight="1" x14ac:dyDescent="0.15">
      <c r="B14" s="654" t="s">
        <v>247</v>
      </c>
      <c r="C14" s="655"/>
      <c r="D14" s="655"/>
      <c r="E14" s="655"/>
      <c r="F14" s="655"/>
      <c r="G14" s="655"/>
      <c r="H14" s="655"/>
      <c r="I14" s="655"/>
      <c r="J14" s="655"/>
      <c r="K14" s="655"/>
      <c r="L14" s="655"/>
      <c r="M14" s="655"/>
      <c r="N14" s="655"/>
      <c r="O14" s="655"/>
      <c r="P14" s="655"/>
      <c r="Q14" s="656"/>
      <c r="R14" s="657">
        <v>381</v>
      </c>
      <c r="S14" s="658"/>
      <c r="T14" s="658"/>
      <c r="U14" s="658"/>
      <c r="V14" s="658"/>
      <c r="W14" s="658"/>
      <c r="X14" s="658"/>
      <c r="Y14" s="659"/>
      <c r="Z14" s="695">
        <v>0</v>
      </c>
      <c r="AA14" s="695"/>
      <c r="AB14" s="695"/>
      <c r="AC14" s="695"/>
      <c r="AD14" s="696">
        <v>381</v>
      </c>
      <c r="AE14" s="696"/>
      <c r="AF14" s="696"/>
      <c r="AG14" s="696"/>
      <c r="AH14" s="696"/>
      <c r="AI14" s="696"/>
      <c r="AJ14" s="696"/>
      <c r="AK14" s="696"/>
      <c r="AL14" s="660">
        <v>0</v>
      </c>
      <c r="AM14" s="661"/>
      <c r="AN14" s="661"/>
      <c r="AO14" s="697"/>
      <c r="AP14" s="654" t="s">
        <v>248</v>
      </c>
      <c r="AQ14" s="655"/>
      <c r="AR14" s="655"/>
      <c r="AS14" s="655"/>
      <c r="AT14" s="655"/>
      <c r="AU14" s="655"/>
      <c r="AV14" s="655"/>
      <c r="AW14" s="655"/>
      <c r="AX14" s="655"/>
      <c r="AY14" s="655"/>
      <c r="AZ14" s="655"/>
      <c r="BA14" s="655"/>
      <c r="BB14" s="655"/>
      <c r="BC14" s="655"/>
      <c r="BD14" s="655"/>
      <c r="BE14" s="655"/>
      <c r="BF14" s="656"/>
      <c r="BG14" s="657">
        <v>16978</v>
      </c>
      <c r="BH14" s="658"/>
      <c r="BI14" s="658"/>
      <c r="BJ14" s="658"/>
      <c r="BK14" s="658"/>
      <c r="BL14" s="658"/>
      <c r="BM14" s="658"/>
      <c r="BN14" s="659"/>
      <c r="BO14" s="695">
        <v>0.5</v>
      </c>
      <c r="BP14" s="695"/>
      <c r="BQ14" s="695"/>
      <c r="BR14" s="695"/>
      <c r="BS14" s="696" t="s">
        <v>124</v>
      </c>
      <c r="BT14" s="696"/>
      <c r="BU14" s="696"/>
      <c r="BV14" s="696"/>
      <c r="BW14" s="696"/>
      <c r="BX14" s="696"/>
      <c r="BY14" s="696"/>
      <c r="BZ14" s="696"/>
      <c r="CA14" s="696"/>
      <c r="CB14" s="731"/>
      <c r="CD14" s="654" t="s">
        <v>249</v>
      </c>
      <c r="CE14" s="655"/>
      <c r="CF14" s="655"/>
      <c r="CG14" s="655"/>
      <c r="CH14" s="655"/>
      <c r="CI14" s="655"/>
      <c r="CJ14" s="655"/>
      <c r="CK14" s="655"/>
      <c r="CL14" s="655"/>
      <c r="CM14" s="655"/>
      <c r="CN14" s="655"/>
      <c r="CO14" s="655"/>
      <c r="CP14" s="655"/>
      <c r="CQ14" s="656"/>
      <c r="CR14" s="657">
        <v>288472</v>
      </c>
      <c r="CS14" s="658"/>
      <c r="CT14" s="658"/>
      <c r="CU14" s="658"/>
      <c r="CV14" s="658"/>
      <c r="CW14" s="658"/>
      <c r="CX14" s="658"/>
      <c r="CY14" s="659"/>
      <c r="CZ14" s="695">
        <v>5.5</v>
      </c>
      <c r="DA14" s="695"/>
      <c r="DB14" s="695"/>
      <c r="DC14" s="695"/>
      <c r="DD14" s="663">
        <v>77</v>
      </c>
      <c r="DE14" s="658"/>
      <c r="DF14" s="658"/>
      <c r="DG14" s="658"/>
      <c r="DH14" s="658"/>
      <c r="DI14" s="658"/>
      <c r="DJ14" s="658"/>
      <c r="DK14" s="658"/>
      <c r="DL14" s="658"/>
      <c r="DM14" s="658"/>
      <c r="DN14" s="658"/>
      <c r="DO14" s="658"/>
      <c r="DP14" s="659"/>
      <c r="DQ14" s="663">
        <v>269743</v>
      </c>
      <c r="DR14" s="658"/>
      <c r="DS14" s="658"/>
      <c r="DT14" s="658"/>
      <c r="DU14" s="658"/>
      <c r="DV14" s="658"/>
      <c r="DW14" s="658"/>
      <c r="DX14" s="658"/>
      <c r="DY14" s="658"/>
      <c r="DZ14" s="658"/>
      <c r="EA14" s="658"/>
      <c r="EB14" s="658"/>
      <c r="EC14" s="694"/>
    </row>
    <row r="15" spans="2:143" ht="11.25" customHeight="1" x14ac:dyDescent="0.15">
      <c r="B15" s="654" t="s">
        <v>250</v>
      </c>
      <c r="C15" s="655"/>
      <c r="D15" s="655"/>
      <c r="E15" s="655"/>
      <c r="F15" s="655"/>
      <c r="G15" s="655"/>
      <c r="H15" s="655"/>
      <c r="I15" s="655"/>
      <c r="J15" s="655"/>
      <c r="K15" s="655"/>
      <c r="L15" s="655"/>
      <c r="M15" s="655"/>
      <c r="N15" s="655"/>
      <c r="O15" s="655"/>
      <c r="P15" s="655"/>
      <c r="Q15" s="656"/>
      <c r="R15" s="657" t="s">
        <v>124</v>
      </c>
      <c r="S15" s="658"/>
      <c r="T15" s="658"/>
      <c r="U15" s="658"/>
      <c r="V15" s="658"/>
      <c r="W15" s="658"/>
      <c r="X15" s="658"/>
      <c r="Y15" s="659"/>
      <c r="Z15" s="695" t="s">
        <v>124</v>
      </c>
      <c r="AA15" s="695"/>
      <c r="AB15" s="695"/>
      <c r="AC15" s="695"/>
      <c r="AD15" s="696" t="s">
        <v>124</v>
      </c>
      <c r="AE15" s="696"/>
      <c r="AF15" s="696"/>
      <c r="AG15" s="696"/>
      <c r="AH15" s="696"/>
      <c r="AI15" s="696"/>
      <c r="AJ15" s="696"/>
      <c r="AK15" s="696"/>
      <c r="AL15" s="660" t="s">
        <v>124</v>
      </c>
      <c r="AM15" s="661"/>
      <c r="AN15" s="661"/>
      <c r="AO15" s="697"/>
      <c r="AP15" s="654" t="s">
        <v>251</v>
      </c>
      <c r="AQ15" s="655"/>
      <c r="AR15" s="655"/>
      <c r="AS15" s="655"/>
      <c r="AT15" s="655"/>
      <c r="AU15" s="655"/>
      <c r="AV15" s="655"/>
      <c r="AW15" s="655"/>
      <c r="AX15" s="655"/>
      <c r="AY15" s="655"/>
      <c r="AZ15" s="655"/>
      <c r="BA15" s="655"/>
      <c r="BB15" s="655"/>
      <c r="BC15" s="655"/>
      <c r="BD15" s="655"/>
      <c r="BE15" s="655"/>
      <c r="BF15" s="656"/>
      <c r="BG15" s="657">
        <v>76974</v>
      </c>
      <c r="BH15" s="658"/>
      <c r="BI15" s="658"/>
      <c r="BJ15" s="658"/>
      <c r="BK15" s="658"/>
      <c r="BL15" s="658"/>
      <c r="BM15" s="658"/>
      <c r="BN15" s="659"/>
      <c r="BO15" s="695">
        <v>2</v>
      </c>
      <c r="BP15" s="695"/>
      <c r="BQ15" s="695"/>
      <c r="BR15" s="695"/>
      <c r="BS15" s="696" t="s">
        <v>124</v>
      </c>
      <c r="BT15" s="696"/>
      <c r="BU15" s="696"/>
      <c r="BV15" s="696"/>
      <c r="BW15" s="696"/>
      <c r="BX15" s="696"/>
      <c r="BY15" s="696"/>
      <c r="BZ15" s="696"/>
      <c r="CA15" s="696"/>
      <c r="CB15" s="731"/>
      <c r="CD15" s="654" t="s">
        <v>252</v>
      </c>
      <c r="CE15" s="655"/>
      <c r="CF15" s="655"/>
      <c r="CG15" s="655"/>
      <c r="CH15" s="655"/>
      <c r="CI15" s="655"/>
      <c r="CJ15" s="655"/>
      <c r="CK15" s="655"/>
      <c r="CL15" s="655"/>
      <c r="CM15" s="655"/>
      <c r="CN15" s="655"/>
      <c r="CO15" s="655"/>
      <c r="CP15" s="655"/>
      <c r="CQ15" s="656"/>
      <c r="CR15" s="657">
        <v>506361</v>
      </c>
      <c r="CS15" s="658"/>
      <c r="CT15" s="658"/>
      <c r="CU15" s="658"/>
      <c r="CV15" s="658"/>
      <c r="CW15" s="658"/>
      <c r="CX15" s="658"/>
      <c r="CY15" s="659"/>
      <c r="CZ15" s="695">
        <v>9.6</v>
      </c>
      <c r="DA15" s="695"/>
      <c r="DB15" s="695"/>
      <c r="DC15" s="695"/>
      <c r="DD15" s="663">
        <v>32055</v>
      </c>
      <c r="DE15" s="658"/>
      <c r="DF15" s="658"/>
      <c r="DG15" s="658"/>
      <c r="DH15" s="658"/>
      <c r="DI15" s="658"/>
      <c r="DJ15" s="658"/>
      <c r="DK15" s="658"/>
      <c r="DL15" s="658"/>
      <c r="DM15" s="658"/>
      <c r="DN15" s="658"/>
      <c r="DO15" s="658"/>
      <c r="DP15" s="659"/>
      <c r="DQ15" s="663">
        <v>450481</v>
      </c>
      <c r="DR15" s="658"/>
      <c r="DS15" s="658"/>
      <c r="DT15" s="658"/>
      <c r="DU15" s="658"/>
      <c r="DV15" s="658"/>
      <c r="DW15" s="658"/>
      <c r="DX15" s="658"/>
      <c r="DY15" s="658"/>
      <c r="DZ15" s="658"/>
      <c r="EA15" s="658"/>
      <c r="EB15" s="658"/>
      <c r="EC15" s="694"/>
    </row>
    <row r="16" spans="2:143" ht="11.25" customHeight="1" x14ac:dyDescent="0.15">
      <c r="B16" s="654" t="s">
        <v>253</v>
      </c>
      <c r="C16" s="655"/>
      <c r="D16" s="655"/>
      <c r="E16" s="655"/>
      <c r="F16" s="655"/>
      <c r="G16" s="655"/>
      <c r="H16" s="655"/>
      <c r="I16" s="655"/>
      <c r="J16" s="655"/>
      <c r="K16" s="655"/>
      <c r="L16" s="655"/>
      <c r="M16" s="655"/>
      <c r="N16" s="655"/>
      <c r="O16" s="655"/>
      <c r="P16" s="655"/>
      <c r="Q16" s="656"/>
      <c r="R16" s="657">
        <v>2803</v>
      </c>
      <c r="S16" s="658"/>
      <c r="T16" s="658"/>
      <c r="U16" s="658"/>
      <c r="V16" s="658"/>
      <c r="W16" s="658"/>
      <c r="X16" s="658"/>
      <c r="Y16" s="659"/>
      <c r="Z16" s="695">
        <v>0</v>
      </c>
      <c r="AA16" s="695"/>
      <c r="AB16" s="695"/>
      <c r="AC16" s="695"/>
      <c r="AD16" s="696">
        <v>2803</v>
      </c>
      <c r="AE16" s="696"/>
      <c r="AF16" s="696"/>
      <c r="AG16" s="696"/>
      <c r="AH16" s="696"/>
      <c r="AI16" s="696"/>
      <c r="AJ16" s="696"/>
      <c r="AK16" s="696"/>
      <c r="AL16" s="660">
        <v>0.1</v>
      </c>
      <c r="AM16" s="661"/>
      <c r="AN16" s="661"/>
      <c r="AO16" s="697"/>
      <c r="AP16" s="654" t="s">
        <v>254</v>
      </c>
      <c r="AQ16" s="655"/>
      <c r="AR16" s="655"/>
      <c r="AS16" s="655"/>
      <c r="AT16" s="655"/>
      <c r="AU16" s="655"/>
      <c r="AV16" s="655"/>
      <c r="AW16" s="655"/>
      <c r="AX16" s="655"/>
      <c r="AY16" s="655"/>
      <c r="AZ16" s="655"/>
      <c r="BA16" s="655"/>
      <c r="BB16" s="655"/>
      <c r="BC16" s="655"/>
      <c r="BD16" s="655"/>
      <c r="BE16" s="655"/>
      <c r="BF16" s="656"/>
      <c r="BG16" s="657" t="s">
        <v>124</v>
      </c>
      <c r="BH16" s="658"/>
      <c r="BI16" s="658"/>
      <c r="BJ16" s="658"/>
      <c r="BK16" s="658"/>
      <c r="BL16" s="658"/>
      <c r="BM16" s="658"/>
      <c r="BN16" s="659"/>
      <c r="BO16" s="695" t="s">
        <v>124</v>
      </c>
      <c r="BP16" s="695"/>
      <c r="BQ16" s="695"/>
      <c r="BR16" s="695"/>
      <c r="BS16" s="696" t="s">
        <v>124</v>
      </c>
      <c r="BT16" s="696"/>
      <c r="BU16" s="696"/>
      <c r="BV16" s="696"/>
      <c r="BW16" s="696"/>
      <c r="BX16" s="696"/>
      <c r="BY16" s="696"/>
      <c r="BZ16" s="696"/>
      <c r="CA16" s="696"/>
      <c r="CB16" s="731"/>
      <c r="CD16" s="654" t="s">
        <v>255</v>
      </c>
      <c r="CE16" s="655"/>
      <c r="CF16" s="655"/>
      <c r="CG16" s="655"/>
      <c r="CH16" s="655"/>
      <c r="CI16" s="655"/>
      <c r="CJ16" s="655"/>
      <c r="CK16" s="655"/>
      <c r="CL16" s="655"/>
      <c r="CM16" s="655"/>
      <c r="CN16" s="655"/>
      <c r="CO16" s="655"/>
      <c r="CP16" s="655"/>
      <c r="CQ16" s="656"/>
      <c r="CR16" s="657" t="s">
        <v>124</v>
      </c>
      <c r="CS16" s="658"/>
      <c r="CT16" s="658"/>
      <c r="CU16" s="658"/>
      <c r="CV16" s="658"/>
      <c r="CW16" s="658"/>
      <c r="CX16" s="658"/>
      <c r="CY16" s="659"/>
      <c r="CZ16" s="695" t="s">
        <v>124</v>
      </c>
      <c r="DA16" s="695"/>
      <c r="DB16" s="695"/>
      <c r="DC16" s="695"/>
      <c r="DD16" s="663" t="s">
        <v>124</v>
      </c>
      <c r="DE16" s="658"/>
      <c r="DF16" s="658"/>
      <c r="DG16" s="658"/>
      <c r="DH16" s="658"/>
      <c r="DI16" s="658"/>
      <c r="DJ16" s="658"/>
      <c r="DK16" s="658"/>
      <c r="DL16" s="658"/>
      <c r="DM16" s="658"/>
      <c r="DN16" s="658"/>
      <c r="DO16" s="658"/>
      <c r="DP16" s="659"/>
      <c r="DQ16" s="663" t="s">
        <v>124</v>
      </c>
      <c r="DR16" s="658"/>
      <c r="DS16" s="658"/>
      <c r="DT16" s="658"/>
      <c r="DU16" s="658"/>
      <c r="DV16" s="658"/>
      <c r="DW16" s="658"/>
      <c r="DX16" s="658"/>
      <c r="DY16" s="658"/>
      <c r="DZ16" s="658"/>
      <c r="EA16" s="658"/>
      <c r="EB16" s="658"/>
      <c r="EC16" s="694"/>
    </row>
    <row r="17" spans="2:133" ht="11.25" customHeight="1" x14ac:dyDescent="0.15">
      <c r="B17" s="654" t="s">
        <v>256</v>
      </c>
      <c r="C17" s="655"/>
      <c r="D17" s="655"/>
      <c r="E17" s="655"/>
      <c r="F17" s="655"/>
      <c r="G17" s="655"/>
      <c r="H17" s="655"/>
      <c r="I17" s="655"/>
      <c r="J17" s="655"/>
      <c r="K17" s="655"/>
      <c r="L17" s="655"/>
      <c r="M17" s="655"/>
      <c r="N17" s="655"/>
      <c r="O17" s="655"/>
      <c r="P17" s="655"/>
      <c r="Q17" s="656"/>
      <c r="R17" s="657">
        <v>20164</v>
      </c>
      <c r="S17" s="658"/>
      <c r="T17" s="658"/>
      <c r="U17" s="658"/>
      <c r="V17" s="658"/>
      <c r="W17" s="658"/>
      <c r="X17" s="658"/>
      <c r="Y17" s="659"/>
      <c r="Z17" s="695">
        <v>0.3</v>
      </c>
      <c r="AA17" s="695"/>
      <c r="AB17" s="695"/>
      <c r="AC17" s="695"/>
      <c r="AD17" s="696">
        <v>20164</v>
      </c>
      <c r="AE17" s="696"/>
      <c r="AF17" s="696"/>
      <c r="AG17" s="696"/>
      <c r="AH17" s="696"/>
      <c r="AI17" s="696"/>
      <c r="AJ17" s="696"/>
      <c r="AK17" s="696"/>
      <c r="AL17" s="660">
        <v>0.5</v>
      </c>
      <c r="AM17" s="661"/>
      <c r="AN17" s="661"/>
      <c r="AO17" s="697"/>
      <c r="AP17" s="654" t="s">
        <v>257</v>
      </c>
      <c r="AQ17" s="655"/>
      <c r="AR17" s="655"/>
      <c r="AS17" s="655"/>
      <c r="AT17" s="655"/>
      <c r="AU17" s="655"/>
      <c r="AV17" s="655"/>
      <c r="AW17" s="655"/>
      <c r="AX17" s="655"/>
      <c r="AY17" s="655"/>
      <c r="AZ17" s="655"/>
      <c r="BA17" s="655"/>
      <c r="BB17" s="655"/>
      <c r="BC17" s="655"/>
      <c r="BD17" s="655"/>
      <c r="BE17" s="655"/>
      <c r="BF17" s="656"/>
      <c r="BG17" s="657" t="s">
        <v>124</v>
      </c>
      <c r="BH17" s="658"/>
      <c r="BI17" s="658"/>
      <c r="BJ17" s="658"/>
      <c r="BK17" s="658"/>
      <c r="BL17" s="658"/>
      <c r="BM17" s="658"/>
      <c r="BN17" s="659"/>
      <c r="BO17" s="695" t="s">
        <v>124</v>
      </c>
      <c r="BP17" s="695"/>
      <c r="BQ17" s="695"/>
      <c r="BR17" s="695"/>
      <c r="BS17" s="696" t="s">
        <v>124</v>
      </c>
      <c r="BT17" s="696"/>
      <c r="BU17" s="696"/>
      <c r="BV17" s="696"/>
      <c r="BW17" s="696"/>
      <c r="BX17" s="696"/>
      <c r="BY17" s="696"/>
      <c r="BZ17" s="696"/>
      <c r="CA17" s="696"/>
      <c r="CB17" s="731"/>
      <c r="CD17" s="654" t="s">
        <v>258</v>
      </c>
      <c r="CE17" s="655"/>
      <c r="CF17" s="655"/>
      <c r="CG17" s="655"/>
      <c r="CH17" s="655"/>
      <c r="CI17" s="655"/>
      <c r="CJ17" s="655"/>
      <c r="CK17" s="655"/>
      <c r="CL17" s="655"/>
      <c r="CM17" s="655"/>
      <c r="CN17" s="655"/>
      <c r="CO17" s="655"/>
      <c r="CP17" s="655"/>
      <c r="CQ17" s="656"/>
      <c r="CR17" s="657">
        <v>188686</v>
      </c>
      <c r="CS17" s="658"/>
      <c r="CT17" s="658"/>
      <c r="CU17" s="658"/>
      <c r="CV17" s="658"/>
      <c r="CW17" s="658"/>
      <c r="CX17" s="658"/>
      <c r="CY17" s="659"/>
      <c r="CZ17" s="695">
        <v>3.6</v>
      </c>
      <c r="DA17" s="695"/>
      <c r="DB17" s="695"/>
      <c r="DC17" s="695"/>
      <c r="DD17" s="663" t="s">
        <v>124</v>
      </c>
      <c r="DE17" s="658"/>
      <c r="DF17" s="658"/>
      <c r="DG17" s="658"/>
      <c r="DH17" s="658"/>
      <c r="DI17" s="658"/>
      <c r="DJ17" s="658"/>
      <c r="DK17" s="658"/>
      <c r="DL17" s="658"/>
      <c r="DM17" s="658"/>
      <c r="DN17" s="658"/>
      <c r="DO17" s="658"/>
      <c r="DP17" s="659"/>
      <c r="DQ17" s="663">
        <v>173917</v>
      </c>
      <c r="DR17" s="658"/>
      <c r="DS17" s="658"/>
      <c r="DT17" s="658"/>
      <c r="DU17" s="658"/>
      <c r="DV17" s="658"/>
      <c r="DW17" s="658"/>
      <c r="DX17" s="658"/>
      <c r="DY17" s="658"/>
      <c r="DZ17" s="658"/>
      <c r="EA17" s="658"/>
      <c r="EB17" s="658"/>
      <c r="EC17" s="694"/>
    </row>
    <row r="18" spans="2:133" ht="11.25" customHeight="1" x14ac:dyDescent="0.15">
      <c r="B18" s="654" t="s">
        <v>259</v>
      </c>
      <c r="C18" s="655"/>
      <c r="D18" s="655"/>
      <c r="E18" s="655"/>
      <c r="F18" s="655"/>
      <c r="G18" s="655"/>
      <c r="H18" s="655"/>
      <c r="I18" s="655"/>
      <c r="J18" s="655"/>
      <c r="K18" s="655"/>
      <c r="L18" s="655"/>
      <c r="M18" s="655"/>
      <c r="N18" s="655"/>
      <c r="O18" s="655"/>
      <c r="P18" s="655"/>
      <c r="Q18" s="656"/>
      <c r="R18" s="657">
        <v>2173</v>
      </c>
      <c r="S18" s="658"/>
      <c r="T18" s="658"/>
      <c r="U18" s="658"/>
      <c r="V18" s="658"/>
      <c r="W18" s="658"/>
      <c r="X18" s="658"/>
      <c r="Y18" s="659"/>
      <c r="Z18" s="695">
        <v>0</v>
      </c>
      <c r="AA18" s="695"/>
      <c r="AB18" s="695"/>
      <c r="AC18" s="695"/>
      <c r="AD18" s="696">
        <v>2173</v>
      </c>
      <c r="AE18" s="696"/>
      <c r="AF18" s="696"/>
      <c r="AG18" s="696"/>
      <c r="AH18" s="696"/>
      <c r="AI18" s="696"/>
      <c r="AJ18" s="696"/>
      <c r="AK18" s="696"/>
      <c r="AL18" s="660">
        <v>0.1</v>
      </c>
      <c r="AM18" s="661"/>
      <c r="AN18" s="661"/>
      <c r="AO18" s="697"/>
      <c r="AP18" s="654" t="s">
        <v>260</v>
      </c>
      <c r="AQ18" s="655"/>
      <c r="AR18" s="655"/>
      <c r="AS18" s="655"/>
      <c r="AT18" s="655"/>
      <c r="AU18" s="655"/>
      <c r="AV18" s="655"/>
      <c r="AW18" s="655"/>
      <c r="AX18" s="655"/>
      <c r="AY18" s="655"/>
      <c r="AZ18" s="655"/>
      <c r="BA18" s="655"/>
      <c r="BB18" s="655"/>
      <c r="BC18" s="655"/>
      <c r="BD18" s="655"/>
      <c r="BE18" s="655"/>
      <c r="BF18" s="656"/>
      <c r="BG18" s="657" t="s">
        <v>124</v>
      </c>
      <c r="BH18" s="658"/>
      <c r="BI18" s="658"/>
      <c r="BJ18" s="658"/>
      <c r="BK18" s="658"/>
      <c r="BL18" s="658"/>
      <c r="BM18" s="658"/>
      <c r="BN18" s="659"/>
      <c r="BO18" s="695" t="s">
        <v>124</v>
      </c>
      <c r="BP18" s="695"/>
      <c r="BQ18" s="695"/>
      <c r="BR18" s="695"/>
      <c r="BS18" s="696" t="s">
        <v>124</v>
      </c>
      <c r="BT18" s="696"/>
      <c r="BU18" s="696"/>
      <c r="BV18" s="696"/>
      <c r="BW18" s="696"/>
      <c r="BX18" s="696"/>
      <c r="BY18" s="696"/>
      <c r="BZ18" s="696"/>
      <c r="CA18" s="696"/>
      <c r="CB18" s="731"/>
      <c r="CD18" s="654" t="s">
        <v>261</v>
      </c>
      <c r="CE18" s="655"/>
      <c r="CF18" s="655"/>
      <c r="CG18" s="655"/>
      <c r="CH18" s="655"/>
      <c r="CI18" s="655"/>
      <c r="CJ18" s="655"/>
      <c r="CK18" s="655"/>
      <c r="CL18" s="655"/>
      <c r="CM18" s="655"/>
      <c r="CN18" s="655"/>
      <c r="CO18" s="655"/>
      <c r="CP18" s="655"/>
      <c r="CQ18" s="656"/>
      <c r="CR18" s="657" t="s">
        <v>124</v>
      </c>
      <c r="CS18" s="658"/>
      <c r="CT18" s="658"/>
      <c r="CU18" s="658"/>
      <c r="CV18" s="658"/>
      <c r="CW18" s="658"/>
      <c r="CX18" s="658"/>
      <c r="CY18" s="659"/>
      <c r="CZ18" s="695" t="s">
        <v>124</v>
      </c>
      <c r="DA18" s="695"/>
      <c r="DB18" s="695"/>
      <c r="DC18" s="695"/>
      <c r="DD18" s="663" t="s">
        <v>124</v>
      </c>
      <c r="DE18" s="658"/>
      <c r="DF18" s="658"/>
      <c r="DG18" s="658"/>
      <c r="DH18" s="658"/>
      <c r="DI18" s="658"/>
      <c r="DJ18" s="658"/>
      <c r="DK18" s="658"/>
      <c r="DL18" s="658"/>
      <c r="DM18" s="658"/>
      <c r="DN18" s="658"/>
      <c r="DO18" s="658"/>
      <c r="DP18" s="659"/>
      <c r="DQ18" s="663" t="s">
        <v>124</v>
      </c>
      <c r="DR18" s="658"/>
      <c r="DS18" s="658"/>
      <c r="DT18" s="658"/>
      <c r="DU18" s="658"/>
      <c r="DV18" s="658"/>
      <c r="DW18" s="658"/>
      <c r="DX18" s="658"/>
      <c r="DY18" s="658"/>
      <c r="DZ18" s="658"/>
      <c r="EA18" s="658"/>
      <c r="EB18" s="658"/>
      <c r="EC18" s="694"/>
    </row>
    <row r="19" spans="2:133" ht="11.25" customHeight="1" x14ac:dyDescent="0.15">
      <c r="B19" s="654" t="s">
        <v>262</v>
      </c>
      <c r="C19" s="655"/>
      <c r="D19" s="655"/>
      <c r="E19" s="655"/>
      <c r="F19" s="655"/>
      <c r="G19" s="655"/>
      <c r="H19" s="655"/>
      <c r="I19" s="655"/>
      <c r="J19" s="655"/>
      <c r="K19" s="655"/>
      <c r="L19" s="655"/>
      <c r="M19" s="655"/>
      <c r="N19" s="655"/>
      <c r="O19" s="655"/>
      <c r="P19" s="655"/>
      <c r="Q19" s="656"/>
      <c r="R19" s="657">
        <v>1868</v>
      </c>
      <c r="S19" s="658"/>
      <c r="T19" s="658"/>
      <c r="U19" s="658"/>
      <c r="V19" s="658"/>
      <c r="W19" s="658"/>
      <c r="X19" s="658"/>
      <c r="Y19" s="659"/>
      <c r="Z19" s="695">
        <v>0</v>
      </c>
      <c r="AA19" s="695"/>
      <c r="AB19" s="695"/>
      <c r="AC19" s="695"/>
      <c r="AD19" s="696">
        <v>1868</v>
      </c>
      <c r="AE19" s="696"/>
      <c r="AF19" s="696"/>
      <c r="AG19" s="696"/>
      <c r="AH19" s="696"/>
      <c r="AI19" s="696"/>
      <c r="AJ19" s="696"/>
      <c r="AK19" s="696"/>
      <c r="AL19" s="660">
        <v>0</v>
      </c>
      <c r="AM19" s="661"/>
      <c r="AN19" s="661"/>
      <c r="AO19" s="697"/>
      <c r="AP19" s="654" t="s">
        <v>263</v>
      </c>
      <c r="AQ19" s="655"/>
      <c r="AR19" s="655"/>
      <c r="AS19" s="655"/>
      <c r="AT19" s="655"/>
      <c r="AU19" s="655"/>
      <c r="AV19" s="655"/>
      <c r="AW19" s="655"/>
      <c r="AX19" s="655"/>
      <c r="AY19" s="655"/>
      <c r="AZ19" s="655"/>
      <c r="BA19" s="655"/>
      <c r="BB19" s="655"/>
      <c r="BC19" s="655"/>
      <c r="BD19" s="655"/>
      <c r="BE19" s="655"/>
      <c r="BF19" s="656"/>
      <c r="BG19" s="657" t="s">
        <v>124</v>
      </c>
      <c r="BH19" s="658"/>
      <c r="BI19" s="658"/>
      <c r="BJ19" s="658"/>
      <c r="BK19" s="658"/>
      <c r="BL19" s="658"/>
      <c r="BM19" s="658"/>
      <c r="BN19" s="659"/>
      <c r="BO19" s="695" t="s">
        <v>124</v>
      </c>
      <c r="BP19" s="695"/>
      <c r="BQ19" s="695"/>
      <c r="BR19" s="695"/>
      <c r="BS19" s="696" t="s">
        <v>124</v>
      </c>
      <c r="BT19" s="696"/>
      <c r="BU19" s="696"/>
      <c r="BV19" s="696"/>
      <c r="BW19" s="696"/>
      <c r="BX19" s="696"/>
      <c r="BY19" s="696"/>
      <c r="BZ19" s="696"/>
      <c r="CA19" s="696"/>
      <c r="CB19" s="731"/>
      <c r="CD19" s="654" t="s">
        <v>264</v>
      </c>
      <c r="CE19" s="655"/>
      <c r="CF19" s="655"/>
      <c r="CG19" s="655"/>
      <c r="CH19" s="655"/>
      <c r="CI19" s="655"/>
      <c r="CJ19" s="655"/>
      <c r="CK19" s="655"/>
      <c r="CL19" s="655"/>
      <c r="CM19" s="655"/>
      <c r="CN19" s="655"/>
      <c r="CO19" s="655"/>
      <c r="CP19" s="655"/>
      <c r="CQ19" s="656"/>
      <c r="CR19" s="657" t="s">
        <v>124</v>
      </c>
      <c r="CS19" s="658"/>
      <c r="CT19" s="658"/>
      <c r="CU19" s="658"/>
      <c r="CV19" s="658"/>
      <c r="CW19" s="658"/>
      <c r="CX19" s="658"/>
      <c r="CY19" s="659"/>
      <c r="CZ19" s="695" t="s">
        <v>124</v>
      </c>
      <c r="DA19" s="695"/>
      <c r="DB19" s="695"/>
      <c r="DC19" s="695"/>
      <c r="DD19" s="663" t="s">
        <v>124</v>
      </c>
      <c r="DE19" s="658"/>
      <c r="DF19" s="658"/>
      <c r="DG19" s="658"/>
      <c r="DH19" s="658"/>
      <c r="DI19" s="658"/>
      <c r="DJ19" s="658"/>
      <c r="DK19" s="658"/>
      <c r="DL19" s="658"/>
      <c r="DM19" s="658"/>
      <c r="DN19" s="658"/>
      <c r="DO19" s="658"/>
      <c r="DP19" s="659"/>
      <c r="DQ19" s="663" t="s">
        <v>124</v>
      </c>
      <c r="DR19" s="658"/>
      <c r="DS19" s="658"/>
      <c r="DT19" s="658"/>
      <c r="DU19" s="658"/>
      <c r="DV19" s="658"/>
      <c r="DW19" s="658"/>
      <c r="DX19" s="658"/>
      <c r="DY19" s="658"/>
      <c r="DZ19" s="658"/>
      <c r="EA19" s="658"/>
      <c r="EB19" s="658"/>
      <c r="EC19" s="694"/>
    </row>
    <row r="20" spans="2:133" ht="11.25" customHeight="1" x14ac:dyDescent="0.15">
      <c r="B20" s="732" t="s">
        <v>265</v>
      </c>
      <c r="C20" s="733"/>
      <c r="D20" s="733"/>
      <c r="E20" s="733"/>
      <c r="F20" s="733"/>
      <c r="G20" s="733"/>
      <c r="H20" s="733"/>
      <c r="I20" s="733"/>
      <c r="J20" s="733"/>
      <c r="K20" s="733"/>
      <c r="L20" s="733"/>
      <c r="M20" s="733"/>
      <c r="N20" s="733"/>
      <c r="O20" s="733"/>
      <c r="P20" s="733"/>
      <c r="Q20" s="734"/>
      <c r="R20" s="657">
        <v>305</v>
      </c>
      <c r="S20" s="658"/>
      <c r="T20" s="658"/>
      <c r="U20" s="658"/>
      <c r="V20" s="658"/>
      <c r="W20" s="658"/>
      <c r="X20" s="658"/>
      <c r="Y20" s="659"/>
      <c r="Z20" s="695">
        <v>0</v>
      </c>
      <c r="AA20" s="695"/>
      <c r="AB20" s="695"/>
      <c r="AC20" s="695"/>
      <c r="AD20" s="696">
        <v>305</v>
      </c>
      <c r="AE20" s="696"/>
      <c r="AF20" s="696"/>
      <c r="AG20" s="696"/>
      <c r="AH20" s="696"/>
      <c r="AI20" s="696"/>
      <c r="AJ20" s="696"/>
      <c r="AK20" s="696"/>
      <c r="AL20" s="660">
        <v>0</v>
      </c>
      <c r="AM20" s="661"/>
      <c r="AN20" s="661"/>
      <c r="AO20" s="697"/>
      <c r="AP20" s="654" t="s">
        <v>266</v>
      </c>
      <c r="AQ20" s="655"/>
      <c r="AR20" s="655"/>
      <c r="AS20" s="655"/>
      <c r="AT20" s="655"/>
      <c r="AU20" s="655"/>
      <c r="AV20" s="655"/>
      <c r="AW20" s="655"/>
      <c r="AX20" s="655"/>
      <c r="AY20" s="655"/>
      <c r="AZ20" s="655"/>
      <c r="BA20" s="655"/>
      <c r="BB20" s="655"/>
      <c r="BC20" s="655"/>
      <c r="BD20" s="655"/>
      <c r="BE20" s="655"/>
      <c r="BF20" s="656"/>
      <c r="BG20" s="657" t="s">
        <v>124</v>
      </c>
      <c r="BH20" s="658"/>
      <c r="BI20" s="658"/>
      <c r="BJ20" s="658"/>
      <c r="BK20" s="658"/>
      <c r="BL20" s="658"/>
      <c r="BM20" s="658"/>
      <c r="BN20" s="659"/>
      <c r="BO20" s="695" t="s">
        <v>124</v>
      </c>
      <c r="BP20" s="695"/>
      <c r="BQ20" s="695"/>
      <c r="BR20" s="695"/>
      <c r="BS20" s="696" t="s">
        <v>124</v>
      </c>
      <c r="BT20" s="696"/>
      <c r="BU20" s="696"/>
      <c r="BV20" s="696"/>
      <c r="BW20" s="696"/>
      <c r="BX20" s="696"/>
      <c r="BY20" s="696"/>
      <c r="BZ20" s="696"/>
      <c r="CA20" s="696"/>
      <c r="CB20" s="731"/>
      <c r="CD20" s="654" t="s">
        <v>267</v>
      </c>
      <c r="CE20" s="655"/>
      <c r="CF20" s="655"/>
      <c r="CG20" s="655"/>
      <c r="CH20" s="655"/>
      <c r="CI20" s="655"/>
      <c r="CJ20" s="655"/>
      <c r="CK20" s="655"/>
      <c r="CL20" s="655"/>
      <c r="CM20" s="655"/>
      <c r="CN20" s="655"/>
      <c r="CO20" s="655"/>
      <c r="CP20" s="655"/>
      <c r="CQ20" s="656"/>
      <c r="CR20" s="657">
        <v>5276375</v>
      </c>
      <c r="CS20" s="658"/>
      <c r="CT20" s="658"/>
      <c r="CU20" s="658"/>
      <c r="CV20" s="658"/>
      <c r="CW20" s="658"/>
      <c r="CX20" s="658"/>
      <c r="CY20" s="659"/>
      <c r="CZ20" s="695">
        <v>100</v>
      </c>
      <c r="DA20" s="695"/>
      <c r="DB20" s="695"/>
      <c r="DC20" s="695"/>
      <c r="DD20" s="663">
        <v>645234</v>
      </c>
      <c r="DE20" s="658"/>
      <c r="DF20" s="658"/>
      <c r="DG20" s="658"/>
      <c r="DH20" s="658"/>
      <c r="DI20" s="658"/>
      <c r="DJ20" s="658"/>
      <c r="DK20" s="658"/>
      <c r="DL20" s="658"/>
      <c r="DM20" s="658"/>
      <c r="DN20" s="658"/>
      <c r="DO20" s="658"/>
      <c r="DP20" s="659"/>
      <c r="DQ20" s="663">
        <v>4014523</v>
      </c>
      <c r="DR20" s="658"/>
      <c r="DS20" s="658"/>
      <c r="DT20" s="658"/>
      <c r="DU20" s="658"/>
      <c r="DV20" s="658"/>
      <c r="DW20" s="658"/>
      <c r="DX20" s="658"/>
      <c r="DY20" s="658"/>
      <c r="DZ20" s="658"/>
      <c r="EA20" s="658"/>
      <c r="EB20" s="658"/>
      <c r="EC20" s="694"/>
    </row>
    <row r="21" spans="2:133" ht="11.25" customHeight="1" x14ac:dyDescent="0.15">
      <c r="B21" s="654" t="s">
        <v>268</v>
      </c>
      <c r="C21" s="655"/>
      <c r="D21" s="655"/>
      <c r="E21" s="655"/>
      <c r="F21" s="655"/>
      <c r="G21" s="655"/>
      <c r="H21" s="655"/>
      <c r="I21" s="655"/>
      <c r="J21" s="655"/>
      <c r="K21" s="655"/>
      <c r="L21" s="655"/>
      <c r="M21" s="655"/>
      <c r="N21" s="655"/>
      <c r="O21" s="655"/>
      <c r="P21" s="655"/>
      <c r="Q21" s="656"/>
      <c r="R21" s="657">
        <v>338153</v>
      </c>
      <c r="S21" s="658"/>
      <c r="T21" s="658"/>
      <c r="U21" s="658"/>
      <c r="V21" s="658"/>
      <c r="W21" s="658"/>
      <c r="X21" s="658"/>
      <c r="Y21" s="659"/>
      <c r="Z21" s="695">
        <v>5.7</v>
      </c>
      <c r="AA21" s="695"/>
      <c r="AB21" s="695"/>
      <c r="AC21" s="695"/>
      <c r="AD21" s="696" t="s">
        <v>124</v>
      </c>
      <c r="AE21" s="696"/>
      <c r="AF21" s="696"/>
      <c r="AG21" s="696"/>
      <c r="AH21" s="696"/>
      <c r="AI21" s="696"/>
      <c r="AJ21" s="696"/>
      <c r="AK21" s="696"/>
      <c r="AL21" s="660" t="s">
        <v>124</v>
      </c>
      <c r="AM21" s="661"/>
      <c r="AN21" s="661"/>
      <c r="AO21" s="697"/>
      <c r="AP21" s="654" t="s">
        <v>269</v>
      </c>
      <c r="AQ21" s="735"/>
      <c r="AR21" s="735"/>
      <c r="AS21" s="735"/>
      <c r="AT21" s="735"/>
      <c r="AU21" s="735"/>
      <c r="AV21" s="735"/>
      <c r="AW21" s="735"/>
      <c r="AX21" s="735"/>
      <c r="AY21" s="735"/>
      <c r="AZ21" s="735"/>
      <c r="BA21" s="735"/>
      <c r="BB21" s="735"/>
      <c r="BC21" s="735"/>
      <c r="BD21" s="735"/>
      <c r="BE21" s="735"/>
      <c r="BF21" s="736"/>
      <c r="BG21" s="657" t="s">
        <v>124</v>
      </c>
      <c r="BH21" s="658"/>
      <c r="BI21" s="658"/>
      <c r="BJ21" s="658"/>
      <c r="BK21" s="658"/>
      <c r="BL21" s="658"/>
      <c r="BM21" s="658"/>
      <c r="BN21" s="659"/>
      <c r="BO21" s="695" t="s">
        <v>124</v>
      </c>
      <c r="BP21" s="695"/>
      <c r="BQ21" s="695"/>
      <c r="BR21" s="695"/>
      <c r="BS21" s="696" t="s">
        <v>124</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270</v>
      </c>
      <c r="C22" s="655"/>
      <c r="D22" s="655"/>
      <c r="E22" s="655"/>
      <c r="F22" s="655"/>
      <c r="G22" s="655"/>
      <c r="H22" s="655"/>
      <c r="I22" s="655"/>
      <c r="J22" s="655"/>
      <c r="K22" s="655"/>
      <c r="L22" s="655"/>
      <c r="M22" s="655"/>
      <c r="N22" s="655"/>
      <c r="O22" s="655"/>
      <c r="P22" s="655"/>
      <c r="Q22" s="656"/>
      <c r="R22" s="657" t="s">
        <v>124</v>
      </c>
      <c r="S22" s="658"/>
      <c r="T22" s="658"/>
      <c r="U22" s="658"/>
      <c r="V22" s="658"/>
      <c r="W22" s="658"/>
      <c r="X22" s="658"/>
      <c r="Y22" s="659"/>
      <c r="Z22" s="695" t="s">
        <v>124</v>
      </c>
      <c r="AA22" s="695"/>
      <c r="AB22" s="695"/>
      <c r="AC22" s="695"/>
      <c r="AD22" s="696" t="s">
        <v>124</v>
      </c>
      <c r="AE22" s="696"/>
      <c r="AF22" s="696"/>
      <c r="AG22" s="696"/>
      <c r="AH22" s="696"/>
      <c r="AI22" s="696"/>
      <c r="AJ22" s="696"/>
      <c r="AK22" s="696"/>
      <c r="AL22" s="660" t="s">
        <v>124</v>
      </c>
      <c r="AM22" s="661"/>
      <c r="AN22" s="661"/>
      <c r="AO22" s="697"/>
      <c r="AP22" s="654" t="s">
        <v>271</v>
      </c>
      <c r="AQ22" s="735"/>
      <c r="AR22" s="735"/>
      <c r="AS22" s="735"/>
      <c r="AT22" s="735"/>
      <c r="AU22" s="735"/>
      <c r="AV22" s="735"/>
      <c r="AW22" s="735"/>
      <c r="AX22" s="735"/>
      <c r="AY22" s="735"/>
      <c r="AZ22" s="735"/>
      <c r="BA22" s="735"/>
      <c r="BB22" s="735"/>
      <c r="BC22" s="735"/>
      <c r="BD22" s="735"/>
      <c r="BE22" s="735"/>
      <c r="BF22" s="736"/>
      <c r="BG22" s="657" t="s">
        <v>124</v>
      </c>
      <c r="BH22" s="658"/>
      <c r="BI22" s="658"/>
      <c r="BJ22" s="658"/>
      <c r="BK22" s="658"/>
      <c r="BL22" s="658"/>
      <c r="BM22" s="658"/>
      <c r="BN22" s="659"/>
      <c r="BO22" s="695" t="s">
        <v>124</v>
      </c>
      <c r="BP22" s="695"/>
      <c r="BQ22" s="695"/>
      <c r="BR22" s="695"/>
      <c r="BS22" s="696" t="s">
        <v>124</v>
      </c>
      <c r="BT22" s="696"/>
      <c r="BU22" s="696"/>
      <c r="BV22" s="696"/>
      <c r="BW22" s="696"/>
      <c r="BX22" s="696"/>
      <c r="BY22" s="696"/>
      <c r="BZ22" s="696"/>
      <c r="CA22" s="696"/>
      <c r="CB22" s="731"/>
      <c r="CD22" s="709" t="s">
        <v>272</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273</v>
      </c>
      <c r="C23" s="655"/>
      <c r="D23" s="655"/>
      <c r="E23" s="655"/>
      <c r="F23" s="655"/>
      <c r="G23" s="655"/>
      <c r="H23" s="655"/>
      <c r="I23" s="655"/>
      <c r="J23" s="655"/>
      <c r="K23" s="655"/>
      <c r="L23" s="655"/>
      <c r="M23" s="655"/>
      <c r="N23" s="655"/>
      <c r="O23" s="655"/>
      <c r="P23" s="655"/>
      <c r="Q23" s="656"/>
      <c r="R23" s="657">
        <v>3999</v>
      </c>
      <c r="S23" s="658"/>
      <c r="T23" s="658"/>
      <c r="U23" s="658"/>
      <c r="V23" s="658"/>
      <c r="W23" s="658"/>
      <c r="X23" s="658"/>
      <c r="Y23" s="659"/>
      <c r="Z23" s="695">
        <v>0.1</v>
      </c>
      <c r="AA23" s="695"/>
      <c r="AB23" s="695"/>
      <c r="AC23" s="695"/>
      <c r="AD23" s="696" t="s">
        <v>124</v>
      </c>
      <c r="AE23" s="696"/>
      <c r="AF23" s="696"/>
      <c r="AG23" s="696"/>
      <c r="AH23" s="696"/>
      <c r="AI23" s="696"/>
      <c r="AJ23" s="696"/>
      <c r="AK23" s="696"/>
      <c r="AL23" s="660" t="s">
        <v>124</v>
      </c>
      <c r="AM23" s="661"/>
      <c r="AN23" s="661"/>
      <c r="AO23" s="697"/>
      <c r="AP23" s="654" t="s">
        <v>274</v>
      </c>
      <c r="AQ23" s="735"/>
      <c r="AR23" s="735"/>
      <c r="AS23" s="735"/>
      <c r="AT23" s="735"/>
      <c r="AU23" s="735"/>
      <c r="AV23" s="735"/>
      <c r="AW23" s="735"/>
      <c r="AX23" s="735"/>
      <c r="AY23" s="735"/>
      <c r="AZ23" s="735"/>
      <c r="BA23" s="735"/>
      <c r="BB23" s="735"/>
      <c r="BC23" s="735"/>
      <c r="BD23" s="735"/>
      <c r="BE23" s="735"/>
      <c r="BF23" s="736"/>
      <c r="BG23" s="657" t="s">
        <v>124</v>
      </c>
      <c r="BH23" s="658"/>
      <c r="BI23" s="658"/>
      <c r="BJ23" s="658"/>
      <c r="BK23" s="658"/>
      <c r="BL23" s="658"/>
      <c r="BM23" s="658"/>
      <c r="BN23" s="659"/>
      <c r="BO23" s="695" t="s">
        <v>124</v>
      </c>
      <c r="BP23" s="695"/>
      <c r="BQ23" s="695"/>
      <c r="BR23" s="695"/>
      <c r="BS23" s="696" t="s">
        <v>124</v>
      </c>
      <c r="BT23" s="696"/>
      <c r="BU23" s="696"/>
      <c r="BV23" s="696"/>
      <c r="BW23" s="696"/>
      <c r="BX23" s="696"/>
      <c r="BY23" s="696"/>
      <c r="BZ23" s="696"/>
      <c r="CA23" s="696"/>
      <c r="CB23" s="731"/>
      <c r="CD23" s="709" t="s">
        <v>214</v>
      </c>
      <c r="CE23" s="710"/>
      <c r="CF23" s="710"/>
      <c r="CG23" s="710"/>
      <c r="CH23" s="710"/>
      <c r="CI23" s="710"/>
      <c r="CJ23" s="710"/>
      <c r="CK23" s="710"/>
      <c r="CL23" s="710"/>
      <c r="CM23" s="710"/>
      <c r="CN23" s="710"/>
      <c r="CO23" s="710"/>
      <c r="CP23" s="710"/>
      <c r="CQ23" s="711"/>
      <c r="CR23" s="709" t="s">
        <v>275</v>
      </c>
      <c r="CS23" s="710"/>
      <c r="CT23" s="710"/>
      <c r="CU23" s="710"/>
      <c r="CV23" s="710"/>
      <c r="CW23" s="710"/>
      <c r="CX23" s="710"/>
      <c r="CY23" s="711"/>
      <c r="CZ23" s="709" t="s">
        <v>276</v>
      </c>
      <c r="DA23" s="710"/>
      <c r="DB23" s="710"/>
      <c r="DC23" s="711"/>
      <c r="DD23" s="709" t="s">
        <v>277</v>
      </c>
      <c r="DE23" s="710"/>
      <c r="DF23" s="710"/>
      <c r="DG23" s="710"/>
      <c r="DH23" s="710"/>
      <c r="DI23" s="710"/>
      <c r="DJ23" s="710"/>
      <c r="DK23" s="711"/>
      <c r="DL23" s="747" t="s">
        <v>278</v>
      </c>
      <c r="DM23" s="748"/>
      <c r="DN23" s="748"/>
      <c r="DO23" s="748"/>
      <c r="DP23" s="748"/>
      <c r="DQ23" s="748"/>
      <c r="DR23" s="748"/>
      <c r="DS23" s="748"/>
      <c r="DT23" s="748"/>
      <c r="DU23" s="748"/>
      <c r="DV23" s="749"/>
      <c r="DW23" s="709" t="s">
        <v>279</v>
      </c>
      <c r="DX23" s="710"/>
      <c r="DY23" s="710"/>
      <c r="DZ23" s="710"/>
      <c r="EA23" s="710"/>
      <c r="EB23" s="710"/>
      <c r="EC23" s="711"/>
    </row>
    <row r="24" spans="2:133" ht="11.25" customHeight="1" x14ac:dyDescent="0.15">
      <c r="B24" s="654" t="s">
        <v>280</v>
      </c>
      <c r="C24" s="655"/>
      <c r="D24" s="655"/>
      <c r="E24" s="655"/>
      <c r="F24" s="655"/>
      <c r="G24" s="655"/>
      <c r="H24" s="655"/>
      <c r="I24" s="655"/>
      <c r="J24" s="655"/>
      <c r="K24" s="655"/>
      <c r="L24" s="655"/>
      <c r="M24" s="655"/>
      <c r="N24" s="655"/>
      <c r="O24" s="655"/>
      <c r="P24" s="655"/>
      <c r="Q24" s="656"/>
      <c r="R24" s="657">
        <v>334154</v>
      </c>
      <c r="S24" s="658"/>
      <c r="T24" s="658"/>
      <c r="U24" s="658"/>
      <c r="V24" s="658"/>
      <c r="W24" s="658"/>
      <c r="X24" s="658"/>
      <c r="Y24" s="659"/>
      <c r="Z24" s="695">
        <v>5.6</v>
      </c>
      <c r="AA24" s="695"/>
      <c r="AB24" s="695"/>
      <c r="AC24" s="695"/>
      <c r="AD24" s="696" t="s">
        <v>124</v>
      </c>
      <c r="AE24" s="696"/>
      <c r="AF24" s="696"/>
      <c r="AG24" s="696"/>
      <c r="AH24" s="696"/>
      <c r="AI24" s="696"/>
      <c r="AJ24" s="696"/>
      <c r="AK24" s="696"/>
      <c r="AL24" s="660" t="s">
        <v>124</v>
      </c>
      <c r="AM24" s="661"/>
      <c r="AN24" s="661"/>
      <c r="AO24" s="697"/>
      <c r="AP24" s="654" t="s">
        <v>281</v>
      </c>
      <c r="AQ24" s="735"/>
      <c r="AR24" s="735"/>
      <c r="AS24" s="735"/>
      <c r="AT24" s="735"/>
      <c r="AU24" s="735"/>
      <c r="AV24" s="735"/>
      <c r="AW24" s="735"/>
      <c r="AX24" s="735"/>
      <c r="AY24" s="735"/>
      <c r="AZ24" s="735"/>
      <c r="BA24" s="735"/>
      <c r="BB24" s="735"/>
      <c r="BC24" s="735"/>
      <c r="BD24" s="735"/>
      <c r="BE24" s="735"/>
      <c r="BF24" s="736"/>
      <c r="BG24" s="657" t="s">
        <v>124</v>
      </c>
      <c r="BH24" s="658"/>
      <c r="BI24" s="658"/>
      <c r="BJ24" s="658"/>
      <c r="BK24" s="658"/>
      <c r="BL24" s="658"/>
      <c r="BM24" s="658"/>
      <c r="BN24" s="659"/>
      <c r="BO24" s="695" t="s">
        <v>124</v>
      </c>
      <c r="BP24" s="695"/>
      <c r="BQ24" s="695"/>
      <c r="BR24" s="695"/>
      <c r="BS24" s="696" t="s">
        <v>124</v>
      </c>
      <c r="BT24" s="696"/>
      <c r="BU24" s="696"/>
      <c r="BV24" s="696"/>
      <c r="BW24" s="696"/>
      <c r="BX24" s="696"/>
      <c r="BY24" s="696"/>
      <c r="BZ24" s="696"/>
      <c r="CA24" s="696"/>
      <c r="CB24" s="731"/>
      <c r="CD24" s="715" t="s">
        <v>282</v>
      </c>
      <c r="CE24" s="716"/>
      <c r="CF24" s="716"/>
      <c r="CG24" s="716"/>
      <c r="CH24" s="716"/>
      <c r="CI24" s="716"/>
      <c r="CJ24" s="716"/>
      <c r="CK24" s="716"/>
      <c r="CL24" s="716"/>
      <c r="CM24" s="716"/>
      <c r="CN24" s="716"/>
      <c r="CO24" s="716"/>
      <c r="CP24" s="716"/>
      <c r="CQ24" s="717"/>
      <c r="CR24" s="712">
        <v>1166444</v>
      </c>
      <c r="CS24" s="713"/>
      <c r="CT24" s="713"/>
      <c r="CU24" s="713"/>
      <c r="CV24" s="713"/>
      <c r="CW24" s="713"/>
      <c r="CX24" s="713"/>
      <c r="CY24" s="738"/>
      <c r="CZ24" s="739">
        <v>22.1</v>
      </c>
      <c r="DA24" s="721"/>
      <c r="DB24" s="721"/>
      <c r="DC24" s="741"/>
      <c r="DD24" s="737">
        <v>937743</v>
      </c>
      <c r="DE24" s="713"/>
      <c r="DF24" s="713"/>
      <c r="DG24" s="713"/>
      <c r="DH24" s="713"/>
      <c r="DI24" s="713"/>
      <c r="DJ24" s="713"/>
      <c r="DK24" s="738"/>
      <c r="DL24" s="737">
        <v>891948</v>
      </c>
      <c r="DM24" s="713"/>
      <c r="DN24" s="713"/>
      <c r="DO24" s="713"/>
      <c r="DP24" s="713"/>
      <c r="DQ24" s="713"/>
      <c r="DR24" s="713"/>
      <c r="DS24" s="713"/>
      <c r="DT24" s="713"/>
      <c r="DU24" s="713"/>
      <c r="DV24" s="738"/>
      <c r="DW24" s="739">
        <v>22.4</v>
      </c>
      <c r="DX24" s="721"/>
      <c r="DY24" s="721"/>
      <c r="DZ24" s="721"/>
      <c r="EA24" s="721"/>
      <c r="EB24" s="721"/>
      <c r="EC24" s="740"/>
    </row>
    <row r="25" spans="2:133" ht="11.25" customHeight="1" x14ac:dyDescent="0.15">
      <c r="B25" s="654" t="s">
        <v>283</v>
      </c>
      <c r="C25" s="655"/>
      <c r="D25" s="655"/>
      <c r="E25" s="655"/>
      <c r="F25" s="655"/>
      <c r="G25" s="655"/>
      <c r="H25" s="655"/>
      <c r="I25" s="655"/>
      <c r="J25" s="655"/>
      <c r="K25" s="655"/>
      <c r="L25" s="655"/>
      <c r="M25" s="655"/>
      <c r="N25" s="655"/>
      <c r="O25" s="655"/>
      <c r="P25" s="655"/>
      <c r="Q25" s="656"/>
      <c r="R25" s="657">
        <v>4321320</v>
      </c>
      <c r="S25" s="658"/>
      <c r="T25" s="658"/>
      <c r="U25" s="658"/>
      <c r="V25" s="658"/>
      <c r="W25" s="658"/>
      <c r="X25" s="658"/>
      <c r="Y25" s="659"/>
      <c r="Z25" s="695">
        <v>72.3</v>
      </c>
      <c r="AA25" s="695"/>
      <c r="AB25" s="695"/>
      <c r="AC25" s="695"/>
      <c r="AD25" s="696">
        <v>3983167</v>
      </c>
      <c r="AE25" s="696"/>
      <c r="AF25" s="696"/>
      <c r="AG25" s="696"/>
      <c r="AH25" s="696"/>
      <c r="AI25" s="696"/>
      <c r="AJ25" s="696"/>
      <c r="AK25" s="696"/>
      <c r="AL25" s="660">
        <v>100</v>
      </c>
      <c r="AM25" s="661"/>
      <c r="AN25" s="661"/>
      <c r="AO25" s="697"/>
      <c r="AP25" s="654" t="s">
        <v>284</v>
      </c>
      <c r="AQ25" s="735"/>
      <c r="AR25" s="735"/>
      <c r="AS25" s="735"/>
      <c r="AT25" s="735"/>
      <c r="AU25" s="735"/>
      <c r="AV25" s="735"/>
      <c r="AW25" s="735"/>
      <c r="AX25" s="735"/>
      <c r="AY25" s="735"/>
      <c r="AZ25" s="735"/>
      <c r="BA25" s="735"/>
      <c r="BB25" s="735"/>
      <c r="BC25" s="735"/>
      <c r="BD25" s="735"/>
      <c r="BE25" s="735"/>
      <c r="BF25" s="736"/>
      <c r="BG25" s="657" t="s">
        <v>124</v>
      </c>
      <c r="BH25" s="658"/>
      <c r="BI25" s="658"/>
      <c r="BJ25" s="658"/>
      <c r="BK25" s="658"/>
      <c r="BL25" s="658"/>
      <c r="BM25" s="658"/>
      <c r="BN25" s="659"/>
      <c r="BO25" s="695" t="s">
        <v>124</v>
      </c>
      <c r="BP25" s="695"/>
      <c r="BQ25" s="695"/>
      <c r="BR25" s="695"/>
      <c r="BS25" s="696" t="s">
        <v>124</v>
      </c>
      <c r="BT25" s="696"/>
      <c r="BU25" s="696"/>
      <c r="BV25" s="696"/>
      <c r="BW25" s="696"/>
      <c r="BX25" s="696"/>
      <c r="BY25" s="696"/>
      <c r="BZ25" s="696"/>
      <c r="CA25" s="696"/>
      <c r="CB25" s="731"/>
      <c r="CD25" s="654" t="s">
        <v>285</v>
      </c>
      <c r="CE25" s="655"/>
      <c r="CF25" s="655"/>
      <c r="CG25" s="655"/>
      <c r="CH25" s="655"/>
      <c r="CI25" s="655"/>
      <c r="CJ25" s="655"/>
      <c r="CK25" s="655"/>
      <c r="CL25" s="655"/>
      <c r="CM25" s="655"/>
      <c r="CN25" s="655"/>
      <c r="CO25" s="655"/>
      <c r="CP25" s="655"/>
      <c r="CQ25" s="656"/>
      <c r="CR25" s="657">
        <v>763185</v>
      </c>
      <c r="CS25" s="670"/>
      <c r="CT25" s="670"/>
      <c r="CU25" s="670"/>
      <c r="CV25" s="670"/>
      <c r="CW25" s="670"/>
      <c r="CX25" s="670"/>
      <c r="CY25" s="671"/>
      <c r="CZ25" s="660">
        <v>14.5</v>
      </c>
      <c r="DA25" s="672"/>
      <c r="DB25" s="672"/>
      <c r="DC25" s="673"/>
      <c r="DD25" s="663">
        <v>707420</v>
      </c>
      <c r="DE25" s="670"/>
      <c r="DF25" s="670"/>
      <c r="DG25" s="670"/>
      <c r="DH25" s="670"/>
      <c r="DI25" s="670"/>
      <c r="DJ25" s="670"/>
      <c r="DK25" s="671"/>
      <c r="DL25" s="663">
        <v>666039</v>
      </c>
      <c r="DM25" s="670"/>
      <c r="DN25" s="670"/>
      <c r="DO25" s="670"/>
      <c r="DP25" s="670"/>
      <c r="DQ25" s="670"/>
      <c r="DR25" s="670"/>
      <c r="DS25" s="670"/>
      <c r="DT25" s="670"/>
      <c r="DU25" s="670"/>
      <c r="DV25" s="671"/>
      <c r="DW25" s="660">
        <v>16.7</v>
      </c>
      <c r="DX25" s="672"/>
      <c r="DY25" s="672"/>
      <c r="DZ25" s="672"/>
      <c r="EA25" s="672"/>
      <c r="EB25" s="672"/>
      <c r="EC25" s="684"/>
    </row>
    <row r="26" spans="2:133" ht="11.25" customHeight="1" x14ac:dyDescent="0.15">
      <c r="B26" s="654" t="s">
        <v>286</v>
      </c>
      <c r="C26" s="655"/>
      <c r="D26" s="655"/>
      <c r="E26" s="655"/>
      <c r="F26" s="655"/>
      <c r="G26" s="655"/>
      <c r="H26" s="655"/>
      <c r="I26" s="655"/>
      <c r="J26" s="655"/>
      <c r="K26" s="655"/>
      <c r="L26" s="655"/>
      <c r="M26" s="655"/>
      <c r="N26" s="655"/>
      <c r="O26" s="655"/>
      <c r="P26" s="655"/>
      <c r="Q26" s="656"/>
      <c r="R26" s="657" t="s">
        <v>124</v>
      </c>
      <c r="S26" s="658"/>
      <c r="T26" s="658"/>
      <c r="U26" s="658"/>
      <c r="V26" s="658"/>
      <c r="W26" s="658"/>
      <c r="X26" s="658"/>
      <c r="Y26" s="659"/>
      <c r="Z26" s="695" t="s">
        <v>124</v>
      </c>
      <c r="AA26" s="695"/>
      <c r="AB26" s="695"/>
      <c r="AC26" s="695"/>
      <c r="AD26" s="696" t="s">
        <v>124</v>
      </c>
      <c r="AE26" s="696"/>
      <c r="AF26" s="696"/>
      <c r="AG26" s="696"/>
      <c r="AH26" s="696"/>
      <c r="AI26" s="696"/>
      <c r="AJ26" s="696"/>
      <c r="AK26" s="696"/>
      <c r="AL26" s="660" t="s">
        <v>124</v>
      </c>
      <c r="AM26" s="661"/>
      <c r="AN26" s="661"/>
      <c r="AO26" s="697"/>
      <c r="AP26" s="654" t="s">
        <v>287</v>
      </c>
      <c r="AQ26" s="735"/>
      <c r="AR26" s="735"/>
      <c r="AS26" s="735"/>
      <c r="AT26" s="735"/>
      <c r="AU26" s="735"/>
      <c r="AV26" s="735"/>
      <c r="AW26" s="735"/>
      <c r="AX26" s="735"/>
      <c r="AY26" s="735"/>
      <c r="AZ26" s="735"/>
      <c r="BA26" s="735"/>
      <c r="BB26" s="735"/>
      <c r="BC26" s="735"/>
      <c r="BD26" s="735"/>
      <c r="BE26" s="735"/>
      <c r="BF26" s="736"/>
      <c r="BG26" s="657" t="s">
        <v>124</v>
      </c>
      <c r="BH26" s="658"/>
      <c r="BI26" s="658"/>
      <c r="BJ26" s="658"/>
      <c r="BK26" s="658"/>
      <c r="BL26" s="658"/>
      <c r="BM26" s="658"/>
      <c r="BN26" s="659"/>
      <c r="BO26" s="695" t="s">
        <v>124</v>
      </c>
      <c r="BP26" s="695"/>
      <c r="BQ26" s="695"/>
      <c r="BR26" s="695"/>
      <c r="BS26" s="696" t="s">
        <v>124</v>
      </c>
      <c r="BT26" s="696"/>
      <c r="BU26" s="696"/>
      <c r="BV26" s="696"/>
      <c r="BW26" s="696"/>
      <c r="BX26" s="696"/>
      <c r="BY26" s="696"/>
      <c r="BZ26" s="696"/>
      <c r="CA26" s="696"/>
      <c r="CB26" s="731"/>
      <c r="CD26" s="654" t="s">
        <v>288</v>
      </c>
      <c r="CE26" s="655"/>
      <c r="CF26" s="655"/>
      <c r="CG26" s="655"/>
      <c r="CH26" s="655"/>
      <c r="CI26" s="655"/>
      <c r="CJ26" s="655"/>
      <c r="CK26" s="655"/>
      <c r="CL26" s="655"/>
      <c r="CM26" s="655"/>
      <c r="CN26" s="655"/>
      <c r="CO26" s="655"/>
      <c r="CP26" s="655"/>
      <c r="CQ26" s="656"/>
      <c r="CR26" s="657">
        <v>499429</v>
      </c>
      <c r="CS26" s="658"/>
      <c r="CT26" s="658"/>
      <c r="CU26" s="658"/>
      <c r="CV26" s="658"/>
      <c r="CW26" s="658"/>
      <c r="CX26" s="658"/>
      <c r="CY26" s="659"/>
      <c r="CZ26" s="660">
        <v>9.5</v>
      </c>
      <c r="DA26" s="672"/>
      <c r="DB26" s="672"/>
      <c r="DC26" s="673"/>
      <c r="DD26" s="663">
        <v>443664</v>
      </c>
      <c r="DE26" s="658"/>
      <c r="DF26" s="658"/>
      <c r="DG26" s="658"/>
      <c r="DH26" s="658"/>
      <c r="DI26" s="658"/>
      <c r="DJ26" s="658"/>
      <c r="DK26" s="659"/>
      <c r="DL26" s="663" t="s">
        <v>124</v>
      </c>
      <c r="DM26" s="658"/>
      <c r="DN26" s="658"/>
      <c r="DO26" s="658"/>
      <c r="DP26" s="658"/>
      <c r="DQ26" s="658"/>
      <c r="DR26" s="658"/>
      <c r="DS26" s="658"/>
      <c r="DT26" s="658"/>
      <c r="DU26" s="658"/>
      <c r="DV26" s="659"/>
      <c r="DW26" s="660" t="s">
        <v>124</v>
      </c>
      <c r="DX26" s="672"/>
      <c r="DY26" s="672"/>
      <c r="DZ26" s="672"/>
      <c r="EA26" s="672"/>
      <c r="EB26" s="672"/>
      <c r="EC26" s="684"/>
    </row>
    <row r="27" spans="2:133" ht="11.25" customHeight="1" x14ac:dyDescent="0.15">
      <c r="B27" s="654" t="s">
        <v>289</v>
      </c>
      <c r="C27" s="655"/>
      <c r="D27" s="655"/>
      <c r="E27" s="655"/>
      <c r="F27" s="655"/>
      <c r="G27" s="655"/>
      <c r="H27" s="655"/>
      <c r="I27" s="655"/>
      <c r="J27" s="655"/>
      <c r="K27" s="655"/>
      <c r="L27" s="655"/>
      <c r="M27" s="655"/>
      <c r="N27" s="655"/>
      <c r="O27" s="655"/>
      <c r="P27" s="655"/>
      <c r="Q27" s="656"/>
      <c r="R27" s="657">
        <v>3072</v>
      </c>
      <c r="S27" s="658"/>
      <c r="T27" s="658"/>
      <c r="U27" s="658"/>
      <c r="V27" s="658"/>
      <c r="W27" s="658"/>
      <c r="X27" s="658"/>
      <c r="Y27" s="659"/>
      <c r="Z27" s="695">
        <v>0.1</v>
      </c>
      <c r="AA27" s="695"/>
      <c r="AB27" s="695"/>
      <c r="AC27" s="695"/>
      <c r="AD27" s="696" t="s">
        <v>124</v>
      </c>
      <c r="AE27" s="696"/>
      <c r="AF27" s="696"/>
      <c r="AG27" s="696"/>
      <c r="AH27" s="696"/>
      <c r="AI27" s="696"/>
      <c r="AJ27" s="696"/>
      <c r="AK27" s="696"/>
      <c r="AL27" s="660" t="s">
        <v>124</v>
      </c>
      <c r="AM27" s="661"/>
      <c r="AN27" s="661"/>
      <c r="AO27" s="697"/>
      <c r="AP27" s="654" t="s">
        <v>290</v>
      </c>
      <c r="AQ27" s="655"/>
      <c r="AR27" s="655"/>
      <c r="AS27" s="655"/>
      <c r="AT27" s="655"/>
      <c r="AU27" s="655"/>
      <c r="AV27" s="655"/>
      <c r="AW27" s="655"/>
      <c r="AX27" s="655"/>
      <c r="AY27" s="655"/>
      <c r="AZ27" s="655"/>
      <c r="BA27" s="655"/>
      <c r="BB27" s="655"/>
      <c r="BC27" s="655"/>
      <c r="BD27" s="655"/>
      <c r="BE27" s="655"/>
      <c r="BF27" s="656"/>
      <c r="BG27" s="657">
        <v>3763762</v>
      </c>
      <c r="BH27" s="658"/>
      <c r="BI27" s="658"/>
      <c r="BJ27" s="658"/>
      <c r="BK27" s="658"/>
      <c r="BL27" s="658"/>
      <c r="BM27" s="658"/>
      <c r="BN27" s="659"/>
      <c r="BO27" s="695">
        <v>100</v>
      </c>
      <c r="BP27" s="695"/>
      <c r="BQ27" s="695"/>
      <c r="BR27" s="695"/>
      <c r="BS27" s="696" t="s">
        <v>124</v>
      </c>
      <c r="BT27" s="696"/>
      <c r="BU27" s="696"/>
      <c r="BV27" s="696"/>
      <c r="BW27" s="696"/>
      <c r="BX27" s="696"/>
      <c r="BY27" s="696"/>
      <c r="BZ27" s="696"/>
      <c r="CA27" s="696"/>
      <c r="CB27" s="731"/>
      <c r="CD27" s="654" t="s">
        <v>291</v>
      </c>
      <c r="CE27" s="655"/>
      <c r="CF27" s="655"/>
      <c r="CG27" s="655"/>
      <c r="CH27" s="655"/>
      <c r="CI27" s="655"/>
      <c r="CJ27" s="655"/>
      <c r="CK27" s="655"/>
      <c r="CL27" s="655"/>
      <c r="CM27" s="655"/>
      <c r="CN27" s="655"/>
      <c r="CO27" s="655"/>
      <c r="CP27" s="655"/>
      <c r="CQ27" s="656"/>
      <c r="CR27" s="657">
        <v>214573</v>
      </c>
      <c r="CS27" s="670"/>
      <c r="CT27" s="670"/>
      <c r="CU27" s="670"/>
      <c r="CV27" s="670"/>
      <c r="CW27" s="670"/>
      <c r="CX27" s="670"/>
      <c r="CY27" s="671"/>
      <c r="CZ27" s="660">
        <v>4.0999999999999996</v>
      </c>
      <c r="DA27" s="672"/>
      <c r="DB27" s="672"/>
      <c r="DC27" s="673"/>
      <c r="DD27" s="663">
        <v>56406</v>
      </c>
      <c r="DE27" s="670"/>
      <c r="DF27" s="670"/>
      <c r="DG27" s="670"/>
      <c r="DH27" s="670"/>
      <c r="DI27" s="670"/>
      <c r="DJ27" s="670"/>
      <c r="DK27" s="671"/>
      <c r="DL27" s="663">
        <v>51992</v>
      </c>
      <c r="DM27" s="670"/>
      <c r="DN27" s="670"/>
      <c r="DO27" s="670"/>
      <c r="DP27" s="670"/>
      <c r="DQ27" s="670"/>
      <c r="DR27" s="670"/>
      <c r="DS27" s="670"/>
      <c r="DT27" s="670"/>
      <c r="DU27" s="670"/>
      <c r="DV27" s="671"/>
      <c r="DW27" s="660">
        <v>1.3</v>
      </c>
      <c r="DX27" s="672"/>
      <c r="DY27" s="672"/>
      <c r="DZ27" s="672"/>
      <c r="EA27" s="672"/>
      <c r="EB27" s="672"/>
      <c r="EC27" s="684"/>
    </row>
    <row r="28" spans="2:133" ht="11.25" customHeight="1" x14ac:dyDescent="0.15">
      <c r="B28" s="654" t="s">
        <v>292</v>
      </c>
      <c r="C28" s="655"/>
      <c r="D28" s="655"/>
      <c r="E28" s="655"/>
      <c r="F28" s="655"/>
      <c r="G28" s="655"/>
      <c r="H28" s="655"/>
      <c r="I28" s="655"/>
      <c r="J28" s="655"/>
      <c r="K28" s="655"/>
      <c r="L28" s="655"/>
      <c r="M28" s="655"/>
      <c r="N28" s="655"/>
      <c r="O28" s="655"/>
      <c r="P28" s="655"/>
      <c r="Q28" s="656"/>
      <c r="R28" s="657">
        <v>65073</v>
      </c>
      <c r="S28" s="658"/>
      <c r="T28" s="658"/>
      <c r="U28" s="658"/>
      <c r="V28" s="658"/>
      <c r="W28" s="658"/>
      <c r="X28" s="658"/>
      <c r="Y28" s="659"/>
      <c r="Z28" s="695">
        <v>1.1000000000000001</v>
      </c>
      <c r="AA28" s="695"/>
      <c r="AB28" s="695"/>
      <c r="AC28" s="695"/>
      <c r="AD28" s="696">
        <v>1227</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293</v>
      </c>
      <c r="CE28" s="655"/>
      <c r="CF28" s="655"/>
      <c r="CG28" s="655"/>
      <c r="CH28" s="655"/>
      <c r="CI28" s="655"/>
      <c r="CJ28" s="655"/>
      <c r="CK28" s="655"/>
      <c r="CL28" s="655"/>
      <c r="CM28" s="655"/>
      <c r="CN28" s="655"/>
      <c r="CO28" s="655"/>
      <c r="CP28" s="655"/>
      <c r="CQ28" s="656"/>
      <c r="CR28" s="657">
        <v>188686</v>
      </c>
      <c r="CS28" s="658"/>
      <c r="CT28" s="658"/>
      <c r="CU28" s="658"/>
      <c r="CV28" s="658"/>
      <c r="CW28" s="658"/>
      <c r="CX28" s="658"/>
      <c r="CY28" s="659"/>
      <c r="CZ28" s="660">
        <v>3.6</v>
      </c>
      <c r="DA28" s="672"/>
      <c r="DB28" s="672"/>
      <c r="DC28" s="673"/>
      <c r="DD28" s="663">
        <v>173917</v>
      </c>
      <c r="DE28" s="658"/>
      <c r="DF28" s="658"/>
      <c r="DG28" s="658"/>
      <c r="DH28" s="658"/>
      <c r="DI28" s="658"/>
      <c r="DJ28" s="658"/>
      <c r="DK28" s="659"/>
      <c r="DL28" s="663">
        <v>173917</v>
      </c>
      <c r="DM28" s="658"/>
      <c r="DN28" s="658"/>
      <c r="DO28" s="658"/>
      <c r="DP28" s="658"/>
      <c r="DQ28" s="658"/>
      <c r="DR28" s="658"/>
      <c r="DS28" s="658"/>
      <c r="DT28" s="658"/>
      <c r="DU28" s="658"/>
      <c r="DV28" s="659"/>
      <c r="DW28" s="660">
        <v>4.4000000000000004</v>
      </c>
      <c r="DX28" s="672"/>
      <c r="DY28" s="672"/>
      <c r="DZ28" s="672"/>
      <c r="EA28" s="672"/>
      <c r="EB28" s="672"/>
      <c r="EC28" s="684"/>
    </row>
    <row r="29" spans="2:133" ht="11.25" customHeight="1" x14ac:dyDescent="0.15">
      <c r="B29" s="654" t="s">
        <v>294</v>
      </c>
      <c r="C29" s="655"/>
      <c r="D29" s="655"/>
      <c r="E29" s="655"/>
      <c r="F29" s="655"/>
      <c r="G29" s="655"/>
      <c r="H29" s="655"/>
      <c r="I29" s="655"/>
      <c r="J29" s="655"/>
      <c r="K29" s="655"/>
      <c r="L29" s="655"/>
      <c r="M29" s="655"/>
      <c r="N29" s="655"/>
      <c r="O29" s="655"/>
      <c r="P29" s="655"/>
      <c r="Q29" s="656"/>
      <c r="R29" s="657">
        <v>4460</v>
      </c>
      <c r="S29" s="658"/>
      <c r="T29" s="658"/>
      <c r="U29" s="658"/>
      <c r="V29" s="658"/>
      <c r="W29" s="658"/>
      <c r="X29" s="658"/>
      <c r="Y29" s="659"/>
      <c r="Z29" s="695">
        <v>0.1</v>
      </c>
      <c r="AA29" s="695"/>
      <c r="AB29" s="695"/>
      <c r="AC29" s="695"/>
      <c r="AD29" s="696" t="s">
        <v>124</v>
      </c>
      <c r="AE29" s="696"/>
      <c r="AF29" s="696"/>
      <c r="AG29" s="696"/>
      <c r="AH29" s="696"/>
      <c r="AI29" s="696"/>
      <c r="AJ29" s="696"/>
      <c r="AK29" s="696"/>
      <c r="AL29" s="660" t="s">
        <v>124</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295</v>
      </c>
      <c r="CE29" s="677"/>
      <c r="CF29" s="654" t="s">
        <v>68</v>
      </c>
      <c r="CG29" s="655"/>
      <c r="CH29" s="655"/>
      <c r="CI29" s="655"/>
      <c r="CJ29" s="655"/>
      <c r="CK29" s="655"/>
      <c r="CL29" s="655"/>
      <c r="CM29" s="655"/>
      <c r="CN29" s="655"/>
      <c r="CO29" s="655"/>
      <c r="CP29" s="655"/>
      <c r="CQ29" s="656"/>
      <c r="CR29" s="657">
        <v>188686</v>
      </c>
      <c r="CS29" s="670"/>
      <c r="CT29" s="670"/>
      <c r="CU29" s="670"/>
      <c r="CV29" s="670"/>
      <c r="CW29" s="670"/>
      <c r="CX29" s="670"/>
      <c r="CY29" s="671"/>
      <c r="CZ29" s="660">
        <v>3.6</v>
      </c>
      <c r="DA29" s="672"/>
      <c r="DB29" s="672"/>
      <c r="DC29" s="673"/>
      <c r="DD29" s="663">
        <v>173917</v>
      </c>
      <c r="DE29" s="670"/>
      <c r="DF29" s="670"/>
      <c r="DG29" s="670"/>
      <c r="DH29" s="670"/>
      <c r="DI29" s="670"/>
      <c r="DJ29" s="670"/>
      <c r="DK29" s="671"/>
      <c r="DL29" s="663">
        <v>173917</v>
      </c>
      <c r="DM29" s="670"/>
      <c r="DN29" s="670"/>
      <c r="DO29" s="670"/>
      <c r="DP29" s="670"/>
      <c r="DQ29" s="670"/>
      <c r="DR29" s="670"/>
      <c r="DS29" s="670"/>
      <c r="DT29" s="670"/>
      <c r="DU29" s="670"/>
      <c r="DV29" s="671"/>
      <c r="DW29" s="660">
        <v>4.4000000000000004</v>
      </c>
      <c r="DX29" s="672"/>
      <c r="DY29" s="672"/>
      <c r="DZ29" s="672"/>
      <c r="EA29" s="672"/>
      <c r="EB29" s="672"/>
      <c r="EC29" s="684"/>
    </row>
    <row r="30" spans="2:133" ht="11.25" customHeight="1" x14ac:dyDescent="0.15">
      <c r="B30" s="654" t="s">
        <v>296</v>
      </c>
      <c r="C30" s="655"/>
      <c r="D30" s="655"/>
      <c r="E30" s="655"/>
      <c r="F30" s="655"/>
      <c r="G30" s="655"/>
      <c r="H30" s="655"/>
      <c r="I30" s="655"/>
      <c r="J30" s="655"/>
      <c r="K30" s="655"/>
      <c r="L30" s="655"/>
      <c r="M30" s="655"/>
      <c r="N30" s="655"/>
      <c r="O30" s="655"/>
      <c r="P30" s="655"/>
      <c r="Q30" s="656"/>
      <c r="R30" s="657">
        <v>507567</v>
      </c>
      <c r="S30" s="658"/>
      <c r="T30" s="658"/>
      <c r="U30" s="658"/>
      <c r="V30" s="658"/>
      <c r="W30" s="658"/>
      <c r="X30" s="658"/>
      <c r="Y30" s="659"/>
      <c r="Z30" s="695">
        <v>8.5</v>
      </c>
      <c r="AA30" s="695"/>
      <c r="AB30" s="695"/>
      <c r="AC30" s="695"/>
      <c r="AD30" s="696" t="s">
        <v>124</v>
      </c>
      <c r="AE30" s="696"/>
      <c r="AF30" s="696"/>
      <c r="AG30" s="696"/>
      <c r="AH30" s="696"/>
      <c r="AI30" s="696"/>
      <c r="AJ30" s="696"/>
      <c r="AK30" s="696"/>
      <c r="AL30" s="660" t="s">
        <v>124</v>
      </c>
      <c r="AM30" s="661"/>
      <c r="AN30" s="661"/>
      <c r="AO30" s="697"/>
      <c r="AP30" s="709" t="s">
        <v>214</v>
      </c>
      <c r="AQ30" s="710"/>
      <c r="AR30" s="710"/>
      <c r="AS30" s="710"/>
      <c r="AT30" s="710"/>
      <c r="AU30" s="710"/>
      <c r="AV30" s="710"/>
      <c r="AW30" s="710"/>
      <c r="AX30" s="710"/>
      <c r="AY30" s="710"/>
      <c r="AZ30" s="710"/>
      <c r="BA30" s="710"/>
      <c r="BB30" s="710"/>
      <c r="BC30" s="710"/>
      <c r="BD30" s="710"/>
      <c r="BE30" s="710"/>
      <c r="BF30" s="711"/>
      <c r="BG30" s="709" t="s">
        <v>297</v>
      </c>
      <c r="BH30" s="729"/>
      <c r="BI30" s="729"/>
      <c r="BJ30" s="729"/>
      <c r="BK30" s="729"/>
      <c r="BL30" s="729"/>
      <c r="BM30" s="729"/>
      <c r="BN30" s="729"/>
      <c r="BO30" s="729"/>
      <c r="BP30" s="729"/>
      <c r="BQ30" s="730"/>
      <c r="BR30" s="709" t="s">
        <v>298</v>
      </c>
      <c r="BS30" s="729"/>
      <c r="BT30" s="729"/>
      <c r="BU30" s="729"/>
      <c r="BV30" s="729"/>
      <c r="BW30" s="729"/>
      <c r="BX30" s="729"/>
      <c r="BY30" s="729"/>
      <c r="BZ30" s="729"/>
      <c r="CA30" s="729"/>
      <c r="CB30" s="730"/>
      <c r="CD30" s="678"/>
      <c r="CE30" s="679"/>
      <c r="CF30" s="654" t="s">
        <v>299</v>
      </c>
      <c r="CG30" s="655"/>
      <c r="CH30" s="655"/>
      <c r="CI30" s="655"/>
      <c r="CJ30" s="655"/>
      <c r="CK30" s="655"/>
      <c r="CL30" s="655"/>
      <c r="CM30" s="655"/>
      <c r="CN30" s="655"/>
      <c r="CO30" s="655"/>
      <c r="CP30" s="655"/>
      <c r="CQ30" s="656"/>
      <c r="CR30" s="657">
        <v>178797</v>
      </c>
      <c r="CS30" s="658"/>
      <c r="CT30" s="658"/>
      <c r="CU30" s="658"/>
      <c r="CV30" s="658"/>
      <c r="CW30" s="658"/>
      <c r="CX30" s="658"/>
      <c r="CY30" s="659"/>
      <c r="CZ30" s="660">
        <v>3.4</v>
      </c>
      <c r="DA30" s="672"/>
      <c r="DB30" s="672"/>
      <c r="DC30" s="673"/>
      <c r="DD30" s="663">
        <v>164028</v>
      </c>
      <c r="DE30" s="658"/>
      <c r="DF30" s="658"/>
      <c r="DG30" s="658"/>
      <c r="DH30" s="658"/>
      <c r="DI30" s="658"/>
      <c r="DJ30" s="658"/>
      <c r="DK30" s="659"/>
      <c r="DL30" s="663">
        <v>164028</v>
      </c>
      <c r="DM30" s="658"/>
      <c r="DN30" s="658"/>
      <c r="DO30" s="658"/>
      <c r="DP30" s="658"/>
      <c r="DQ30" s="658"/>
      <c r="DR30" s="658"/>
      <c r="DS30" s="658"/>
      <c r="DT30" s="658"/>
      <c r="DU30" s="658"/>
      <c r="DV30" s="659"/>
      <c r="DW30" s="660">
        <v>4.0999999999999996</v>
      </c>
      <c r="DX30" s="672"/>
      <c r="DY30" s="672"/>
      <c r="DZ30" s="672"/>
      <c r="EA30" s="672"/>
      <c r="EB30" s="672"/>
      <c r="EC30" s="684"/>
    </row>
    <row r="31" spans="2:133" ht="11.25" customHeight="1" x14ac:dyDescent="0.15">
      <c r="B31" s="732" t="s">
        <v>300</v>
      </c>
      <c r="C31" s="733"/>
      <c r="D31" s="733"/>
      <c r="E31" s="733"/>
      <c r="F31" s="733"/>
      <c r="G31" s="733"/>
      <c r="H31" s="733"/>
      <c r="I31" s="733"/>
      <c r="J31" s="733"/>
      <c r="K31" s="733"/>
      <c r="L31" s="733"/>
      <c r="M31" s="733"/>
      <c r="N31" s="733"/>
      <c r="O31" s="733"/>
      <c r="P31" s="733"/>
      <c r="Q31" s="734"/>
      <c r="R31" s="657" t="s">
        <v>124</v>
      </c>
      <c r="S31" s="658"/>
      <c r="T31" s="658"/>
      <c r="U31" s="658"/>
      <c r="V31" s="658"/>
      <c r="W31" s="658"/>
      <c r="X31" s="658"/>
      <c r="Y31" s="659"/>
      <c r="Z31" s="695" t="s">
        <v>124</v>
      </c>
      <c r="AA31" s="695"/>
      <c r="AB31" s="695"/>
      <c r="AC31" s="695"/>
      <c r="AD31" s="696" t="s">
        <v>124</v>
      </c>
      <c r="AE31" s="696"/>
      <c r="AF31" s="696"/>
      <c r="AG31" s="696"/>
      <c r="AH31" s="696"/>
      <c r="AI31" s="696"/>
      <c r="AJ31" s="696"/>
      <c r="AK31" s="696"/>
      <c r="AL31" s="660" t="s">
        <v>124</v>
      </c>
      <c r="AM31" s="661"/>
      <c r="AN31" s="661"/>
      <c r="AO31" s="697"/>
      <c r="AP31" s="723" t="s">
        <v>301</v>
      </c>
      <c r="AQ31" s="724"/>
      <c r="AR31" s="724"/>
      <c r="AS31" s="724"/>
      <c r="AT31" s="725" t="s">
        <v>302</v>
      </c>
      <c r="AU31" s="218"/>
      <c r="AV31" s="218"/>
      <c r="AW31" s="218"/>
      <c r="AX31" s="715" t="s">
        <v>180</v>
      </c>
      <c r="AY31" s="716"/>
      <c r="AZ31" s="716"/>
      <c r="BA31" s="716"/>
      <c r="BB31" s="716"/>
      <c r="BC31" s="716"/>
      <c r="BD31" s="716"/>
      <c r="BE31" s="716"/>
      <c r="BF31" s="717"/>
      <c r="BG31" s="719">
        <v>99.8</v>
      </c>
      <c r="BH31" s="720"/>
      <c r="BI31" s="720"/>
      <c r="BJ31" s="720"/>
      <c r="BK31" s="720"/>
      <c r="BL31" s="720"/>
      <c r="BM31" s="721">
        <v>98.7</v>
      </c>
      <c r="BN31" s="720"/>
      <c r="BO31" s="720"/>
      <c r="BP31" s="720"/>
      <c r="BQ31" s="722"/>
      <c r="BR31" s="719">
        <v>99.8</v>
      </c>
      <c r="BS31" s="720"/>
      <c r="BT31" s="720"/>
      <c r="BU31" s="720"/>
      <c r="BV31" s="720"/>
      <c r="BW31" s="720"/>
      <c r="BX31" s="721">
        <v>98.9</v>
      </c>
      <c r="BY31" s="720"/>
      <c r="BZ31" s="720"/>
      <c r="CA31" s="720"/>
      <c r="CB31" s="722"/>
      <c r="CD31" s="678"/>
      <c r="CE31" s="679"/>
      <c r="CF31" s="654" t="s">
        <v>303</v>
      </c>
      <c r="CG31" s="655"/>
      <c r="CH31" s="655"/>
      <c r="CI31" s="655"/>
      <c r="CJ31" s="655"/>
      <c r="CK31" s="655"/>
      <c r="CL31" s="655"/>
      <c r="CM31" s="655"/>
      <c r="CN31" s="655"/>
      <c r="CO31" s="655"/>
      <c r="CP31" s="655"/>
      <c r="CQ31" s="656"/>
      <c r="CR31" s="657">
        <v>9889</v>
      </c>
      <c r="CS31" s="670"/>
      <c r="CT31" s="670"/>
      <c r="CU31" s="670"/>
      <c r="CV31" s="670"/>
      <c r="CW31" s="670"/>
      <c r="CX31" s="670"/>
      <c r="CY31" s="671"/>
      <c r="CZ31" s="660">
        <v>0.2</v>
      </c>
      <c r="DA31" s="672"/>
      <c r="DB31" s="672"/>
      <c r="DC31" s="673"/>
      <c r="DD31" s="663">
        <v>9889</v>
      </c>
      <c r="DE31" s="670"/>
      <c r="DF31" s="670"/>
      <c r="DG31" s="670"/>
      <c r="DH31" s="670"/>
      <c r="DI31" s="670"/>
      <c r="DJ31" s="670"/>
      <c r="DK31" s="671"/>
      <c r="DL31" s="663">
        <v>9889</v>
      </c>
      <c r="DM31" s="670"/>
      <c r="DN31" s="670"/>
      <c r="DO31" s="670"/>
      <c r="DP31" s="670"/>
      <c r="DQ31" s="670"/>
      <c r="DR31" s="670"/>
      <c r="DS31" s="670"/>
      <c r="DT31" s="670"/>
      <c r="DU31" s="670"/>
      <c r="DV31" s="671"/>
      <c r="DW31" s="660">
        <v>0.2</v>
      </c>
      <c r="DX31" s="672"/>
      <c r="DY31" s="672"/>
      <c r="DZ31" s="672"/>
      <c r="EA31" s="672"/>
      <c r="EB31" s="672"/>
      <c r="EC31" s="684"/>
    </row>
    <row r="32" spans="2:133" ht="11.25" customHeight="1" x14ac:dyDescent="0.15">
      <c r="B32" s="654" t="s">
        <v>304</v>
      </c>
      <c r="C32" s="655"/>
      <c r="D32" s="655"/>
      <c r="E32" s="655"/>
      <c r="F32" s="655"/>
      <c r="G32" s="655"/>
      <c r="H32" s="655"/>
      <c r="I32" s="655"/>
      <c r="J32" s="655"/>
      <c r="K32" s="655"/>
      <c r="L32" s="655"/>
      <c r="M32" s="655"/>
      <c r="N32" s="655"/>
      <c r="O32" s="655"/>
      <c r="P32" s="655"/>
      <c r="Q32" s="656"/>
      <c r="R32" s="657">
        <v>609293</v>
      </c>
      <c r="S32" s="658"/>
      <c r="T32" s="658"/>
      <c r="U32" s="658"/>
      <c r="V32" s="658"/>
      <c r="W32" s="658"/>
      <c r="X32" s="658"/>
      <c r="Y32" s="659"/>
      <c r="Z32" s="695">
        <v>10.199999999999999</v>
      </c>
      <c r="AA32" s="695"/>
      <c r="AB32" s="695"/>
      <c r="AC32" s="695"/>
      <c r="AD32" s="696" t="s">
        <v>124</v>
      </c>
      <c r="AE32" s="696"/>
      <c r="AF32" s="696"/>
      <c r="AG32" s="696"/>
      <c r="AH32" s="696"/>
      <c r="AI32" s="696"/>
      <c r="AJ32" s="696"/>
      <c r="AK32" s="696"/>
      <c r="AL32" s="660" t="s">
        <v>124</v>
      </c>
      <c r="AM32" s="661"/>
      <c r="AN32" s="661"/>
      <c r="AO32" s="697"/>
      <c r="AP32" s="698"/>
      <c r="AQ32" s="699"/>
      <c r="AR32" s="699"/>
      <c r="AS32" s="699"/>
      <c r="AT32" s="726"/>
      <c r="AU32" s="214" t="s">
        <v>305</v>
      </c>
      <c r="AX32" s="654" t="s">
        <v>306</v>
      </c>
      <c r="AY32" s="655"/>
      <c r="AZ32" s="655"/>
      <c r="BA32" s="655"/>
      <c r="BB32" s="655"/>
      <c r="BC32" s="655"/>
      <c r="BD32" s="655"/>
      <c r="BE32" s="655"/>
      <c r="BF32" s="656"/>
      <c r="BG32" s="728">
        <v>98.6</v>
      </c>
      <c r="BH32" s="670"/>
      <c r="BI32" s="670"/>
      <c r="BJ32" s="670"/>
      <c r="BK32" s="670"/>
      <c r="BL32" s="670"/>
      <c r="BM32" s="661">
        <v>95.2</v>
      </c>
      <c r="BN32" s="670"/>
      <c r="BO32" s="670"/>
      <c r="BP32" s="670"/>
      <c r="BQ32" s="693"/>
      <c r="BR32" s="728">
        <v>98.8</v>
      </c>
      <c r="BS32" s="670"/>
      <c r="BT32" s="670"/>
      <c r="BU32" s="670"/>
      <c r="BV32" s="670"/>
      <c r="BW32" s="670"/>
      <c r="BX32" s="661">
        <v>95.1</v>
      </c>
      <c r="BY32" s="670"/>
      <c r="BZ32" s="670"/>
      <c r="CA32" s="670"/>
      <c r="CB32" s="693"/>
      <c r="CD32" s="680"/>
      <c r="CE32" s="681"/>
      <c r="CF32" s="654" t="s">
        <v>307</v>
      </c>
      <c r="CG32" s="655"/>
      <c r="CH32" s="655"/>
      <c r="CI32" s="655"/>
      <c r="CJ32" s="655"/>
      <c r="CK32" s="655"/>
      <c r="CL32" s="655"/>
      <c r="CM32" s="655"/>
      <c r="CN32" s="655"/>
      <c r="CO32" s="655"/>
      <c r="CP32" s="655"/>
      <c r="CQ32" s="656"/>
      <c r="CR32" s="657" t="s">
        <v>124</v>
      </c>
      <c r="CS32" s="658"/>
      <c r="CT32" s="658"/>
      <c r="CU32" s="658"/>
      <c r="CV32" s="658"/>
      <c r="CW32" s="658"/>
      <c r="CX32" s="658"/>
      <c r="CY32" s="659"/>
      <c r="CZ32" s="660" t="s">
        <v>124</v>
      </c>
      <c r="DA32" s="672"/>
      <c r="DB32" s="672"/>
      <c r="DC32" s="673"/>
      <c r="DD32" s="663" t="s">
        <v>124</v>
      </c>
      <c r="DE32" s="658"/>
      <c r="DF32" s="658"/>
      <c r="DG32" s="658"/>
      <c r="DH32" s="658"/>
      <c r="DI32" s="658"/>
      <c r="DJ32" s="658"/>
      <c r="DK32" s="659"/>
      <c r="DL32" s="663" t="s">
        <v>124</v>
      </c>
      <c r="DM32" s="658"/>
      <c r="DN32" s="658"/>
      <c r="DO32" s="658"/>
      <c r="DP32" s="658"/>
      <c r="DQ32" s="658"/>
      <c r="DR32" s="658"/>
      <c r="DS32" s="658"/>
      <c r="DT32" s="658"/>
      <c r="DU32" s="658"/>
      <c r="DV32" s="659"/>
      <c r="DW32" s="660" t="s">
        <v>124</v>
      </c>
      <c r="DX32" s="672"/>
      <c r="DY32" s="672"/>
      <c r="DZ32" s="672"/>
      <c r="EA32" s="672"/>
      <c r="EB32" s="672"/>
      <c r="EC32" s="684"/>
    </row>
    <row r="33" spans="2:133" ht="11.25" customHeight="1" x14ac:dyDescent="0.15">
      <c r="B33" s="654" t="s">
        <v>308</v>
      </c>
      <c r="C33" s="655"/>
      <c r="D33" s="655"/>
      <c r="E33" s="655"/>
      <c r="F33" s="655"/>
      <c r="G33" s="655"/>
      <c r="H33" s="655"/>
      <c r="I33" s="655"/>
      <c r="J33" s="655"/>
      <c r="K33" s="655"/>
      <c r="L33" s="655"/>
      <c r="M33" s="655"/>
      <c r="N33" s="655"/>
      <c r="O33" s="655"/>
      <c r="P33" s="655"/>
      <c r="Q33" s="656"/>
      <c r="R33" s="657">
        <v>14114</v>
      </c>
      <c r="S33" s="658"/>
      <c r="T33" s="658"/>
      <c r="U33" s="658"/>
      <c r="V33" s="658"/>
      <c r="W33" s="658"/>
      <c r="X33" s="658"/>
      <c r="Y33" s="659"/>
      <c r="Z33" s="695">
        <v>0.2</v>
      </c>
      <c r="AA33" s="695"/>
      <c r="AB33" s="695"/>
      <c r="AC33" s="695"/>
      <c r="AD33" s="696" t="s">
        <v>124</v>
      </c>
      <c r="AE33" s="696"/>
      <c r="AF33" s="696"/>
      <c r="AG33" s="696"/>
      <c r="AH33" s="696"/>
      <c r="AI33" s="696"/>
      <c r="AJ33" s="696"/>
      <c r="AK33" s="696"/>
      <c r="AL33" s="660" t="s">
        <v>124</v>
      </c>
      <c r="AM33" s="661"/>
      <c r="AN33" s="661"/>
      <c r="AO33" s="697"/>
      <c r="AP33" s="700"/>
      <c r="AQ33" s="701"/>
      <c r="AR33" s="701"/>
      <c r="AS33" s="701"/>
      <c r="AT33" s="727"/>
      <c r="AU33" s="219"/>
      <c r="AV33" s="219"/>
      <c r="AW33" s="219"/>
      <c r="AX33" s="638" t="s">
        <v>309</v>
      </c>
      <c r="AY33" s="639"/>
      <c r="AZ33" s="639"/>
      <c r="BA33" s="639"/>
      <c r="BB33" s="639"/>
      <c r="BC33" s="639"/>
      <c r="BD33" s="639"/>
      <c r="BE33" s="639"/>
      <c r="BF33" s="640"/>
      <c r="BG33" s="718">
        <v>99.9</v>
      </c>
      <c r="BH33" s="642"/>
      <c r="BI33" s="642"/>
      <c r="BJ33" s="642"/>
      <c r="BK33" s="642"/>
      <c r="BL33" s="642"/>
      <c r="BM33" s="688">
        <v>99.4</v>
      </c>
      <c r="BN33" s="642"/>
      <c r="BO33" s="642"/>
      <c r="BP33" s="642"/>
      <c r="BQ33" s="705"/>
      <c r="BR33" s="718">
        <v>100</v>
      </c>
      <c r="BS33" s="642"/>
      <c r="BT33" s="642"/>
      <c r="BU33" s="642"/>
      <c r="BV33" s="642"/>
      <c r="BW33" s="642"/>
      <c r="BX33" s="688">
        <v>99.4</v>
      </c>
      <c r="BY33" s="642"/>
      <c r="BZ33" s="642"/>
      <c r="CA33" s="642"/>
      <c r="CB33" s="705"/>
      <c r="CD33" s="654" t="s">
        <v>310</v>
      </c>
      <c r="CE33" s="655"/>
      <c r="CF33" s="655"/>
      <c r="CG33" s="655"/>
      <c r="CH33" s="655"/>
      <c r="CI33" s="655"/>
      <c r="CJ33" s="655"/>
      <c r="CK33" s="655"/>
      <c r="CL33" s="655"/>
      <c r="CM33" s="655"/>
      <c r="CN33" s="655"/>
      <c r="CO33" s="655"/>
      <c r="CP33" s="655"/>
      <c r="CQ33" s="656"/>
      <c r="CR33" s="657">
        <v>3464697</v>
      </c>
      <c r="CS33" s="670"/>
      <c r="CT33" s="670"/>
      <c r="CU33" s="670"/>
      <c r="CV33" s="670"/>
      <c r="CW33" s="670"/>
      <c r="CX33" s="670"/>
      <c r="CY33" s="671"/>
      <c r="CZ33" s="660">
        <v>65.7</v>
      </c>
      <c r="DA33" s="672"/>
      <c r="DB33" s="672"/>
      <c r="DC33" s="673"/>
      <c r="DD33" s="663">
        <v>2792208</v>
      </c>
      <c r="DE33" s="670"/>
      <c r="DF33" s="670"/>
      <c r="DG33" s="670"/>
      <c r="DH33" s="670"/>
      <c r="DI33" s="670"/>
      <c r="DJ33" s="670"/>
      <c r="DK33" s="671"/>
      <c r="DL33" s="663">
        <v>1471164</v>
      </c>
      <c r="DM33" s="670"/>
      <c r="DN33" s="670"/>
      <c r="DO33" s="670"/>
      <c r="DP33" s="670"/>
      <c r="DQ33" s="670"/>
      <c r="DR33" s="670"/>
      <c r="DS33" s="670"/>
      <c r="DT33" s="670"/>
      <c r="DU33" s="670"/>
      <c r="DV33" s="671"/>
      <c r="DW33" s="660">
        <v>36.9</v>
      </c>
      <c r="DX33" s="672"/>
      <c r="DY33" s="672"/>
      <c r="DZ33" s="672"/>
      <c r="EA33" s="672"/>
      <c r="EB33" s="672"/>
      <c r="EC33" s="684"/>
    </row>
    <row r="34" spans="2:133" ht="11.25" customHeight="1" x14ac:dyDescent="0.15">
      <c r="B34" s="654" t="s">
        <v>311</v>
      </c>
      <c r="C34" s="655"/>
      <c r="D34" s="655"/>
      <c r="E34" s="655"/>
      <c r="F34" s="655"/>
      <c r="G34" s="655"/>
      <c r="H34" s="655"/>
      <c r="I34" s="655"/>
      <c r="J34" s="655"/>
      <c r="K34" s="655"/>
      <c r="L34" s="655"/>
      <c r="M34" s="655"/>
      <c r="N34" s="655"/>
      <c r="O34" s="655"/>
      <c r="P34" s="655"/>
      <c r="Q34" s="656"/>
      <c r="R34" s="657">
        <v>25532</v>
      </c>
      <c r="S34" s="658"/>
      <c r="T34" s="658"/>
      <c r="U34" s="658"/>
      <c r="V34" s="658"/>
      <c r="W34" s="658"/>
      <c r="X34" s="658"/>
      <c r="Y34" s="659"/>
      <c r="Z34" s="695">
        <v>0.4</v>
      </c>
      <c r="AA34" s="695"/>
      <c r="AB34" s="695"/>
      <c r="AC34" s="695"/>
      <c r="AD34" s="696" t="s">
        <v>124</v>
      </c>
      <c r="AE34" s="696"/>
      <c r="AF34" s="696"/>
      <c r="AG34" s="696"/>
      <c r="AH34" s="696"/>
      <c r="AI34" s="696"/>
      <c r="AJ34" s="696"/>
      <c r="AK34" s="696"/>
      <c r="AL34" s="660" t="s">
        <v>124</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312</v>
      </c>
      <c r="CE34" s="655"/>
      <c r="CF34" s="655"/>
      <c r="CG34" s="655"/>
      <c r="CH34" s="655"/>
      <c r="CI34" s="655"/>
      <c r="CJ34" s="655"/>
      <c r="CK34" s="655"/>
      <c r="CL34" s="655"/>
      <c r="CM34" s="655"/>
      <c r="CN34" s="655"/>
      <c r="CO34" s="655"/>
      <c r="CP34" s="655"/>
      <c r="CQ34" s="656"/>
      <c r="CR34" s="657">
        <v>1357898</v>
      </c>
      <c r="CS34" s="658"/>
      <c r="CT34" s="658"/>
      <c r="CU34" s="658"/>
      <c r="CV34" s="658"/>
      <c r="CW34" s="658"/>
      <c r="CX34" s="658"/>
      <c r="CY34" s="659"/>
      <c r="CZ34" s="660">
        <v>25.7</v>
      </c>
      <c r="DA34" s="672"/>
      <c r="DB34" s="672"/>
      <c r="DC34" s="673"/>
      <c r="DD34" s="663">
        <v>927653</v>
      </c>
      <c r="DE34" s="658"/>
      <c r="DF34" s="658"/>
      <c r="DG34" s="658"/>
      <c r="DH34" s="658"/>
      <c r="DI34" s="658"/>
      <c r="DJ34" s="658"/>
      <c r="DK34" s="659"/>
      <c r="DL34" s="663">
        <v>622089</v>
      </c>
      <c r="DM34" s="658"/>
      <c r="DN34" s="658"/>
      <c r="DO34" s="658"/>
      <c r="DP34" s="658"/>
      <c r="DQ34" s="658"/>
      <c r="DR34" s="658"/>
      <c r="DS34" s="658"/>
      <c r="DT34" s="658"/>
      <c r="DU34" s="658"/>
      <c r="DV34" s="659"/>
      <c r="DW34" s="660">
        <v>15.6</v>
      </c>
      <c r="DX34" s="672"/>
      <c r="DY34" s="672"/>
      <c r="DZ34" s="672"/>
      <c r="EA34" s="672"/>
      <c r="EB34" s="672"/>
      <c r="EC34" s="684"/>
    </row>
    <row r="35" spans="2:133" ht="11.25" customHeight="1" x14ac:dyDescent="0.15">
      <c r="B35" s="654" t="s">
        <v>313</v>
      </c>
      <c r="C35" s="655"/>
      <c r="D35" s="655"/>
      <c r="E35" s="655"/>
      <c r="F35" s="655"/>
      <c r="G35" s="655"/>
      <c r="H35" s="655"/>
      <c r="I35" s="655"/>
      <c r="J35" s="655"/>
      <c r="K35" s="655"/>
      <c r="L35" s="655"/>
      <c r="M35" s="655"/>
      <c r="N35" s="655"/>
      <c r="O35" s="655"/>
      <c r="P35" s="655"/>
      <c r="Q35" s="656"/>
      <c r="R35" s="657">
        <v>113432</v>
      </c>
      <c r="S35" s="658"/>
      <c r="T35" s="658"/>
      <c r="U35" s="658"/>
      <c r="V35" s="658"/>
      <c r="W35" s="658"/>
      <c r="X35" s="658"/>
      <c r="Y35" s="659"/>
      <c r="Z35" s="695">
        <v>1.9</v>
      </c>
      <c r="AA35" s="695"/>
      <c r="AB35" s="695"/>
      <c r="AC35" s="695"/>
      <c r="AD35" s="696" t="s">
        <v>124</v>
      </c>
      <c r="AE35" s="696"/>
      <c r="AF35" s="696"/>
      <c r="AG35" s="696"/>
      <c r="AH35" s="696"/>
      <c r="AI35" s="696"/>
      <c r="AJ35" s="696"/>
      <c r="AK35" s="696"/>
      <c r="AL35" s="660" t="s">
        <v>124</v>
      </c>
      <c r="AM35" s="661"/>
      <c r="AN35" s="661"/>
      <c r="AO35" s="697"/>
      <c r="AP35" s="222"/>
      <c r="AQ35" s="709" t="s">
        <v>314</v>
      </c>
      <c r="AR35" s="710"/>
      <c r="AS35" s="710"/>
      <c r="AT35" s="710"/>
      <c r="AU35" s="710"/>
      <c r="AV35" s="710"/>
      <c r="AW35" s="710"/>
      <c r="AX35" s="710"/>
      <c r="AY35" s="710"/>
      <c r="AZ35" s="710"/>
      <c r="BA35" s="710"/>
      <c r="BB35" s="710"/>
      <c r="BC35" s="710"/>
      <c r="BD35" s="710"/>
      <c r="BE35" s="710"/>
      <c r="BF35" s="711"/>
      <c r="BG35" s="709" t="s">
        <v>315</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316</v>
      </c>
      <c r="CE35" s="655"/>
      <c r="CF35" s="655"/>
      <c r="CG35" s="655"/>
      <c r="CH35" s="655"/>
      <c r="CI35" s="655"/>
      <c r="CJ35" s="655"/>
      <c r="CK35" s="655"/>
      <c r="CL35" s="655"/>
      <c r="CM35" s="655"/>
      <c r="CN35" s="655"/>
      <c r="CO35" s="655"/>
      <c r="CP35" s="655"/>
      <c r="CQ35" s="656"/>
      <c r="CR35" s="657">
        <v>226759</v>
      </c>
      <c r="CS35" s="670"/>
      <c r="CT35" s="670"/>
      <c r="CU35" s="670"/>
      <c r="CV35" s="670"/>
      <c r="CW35" s="670"/>
      <c r="CX35" s="670"/>
      <c r="CY35" s="671"/>
      <c r="CZ35" s="660">
        <v>4.3</v>
      </c>
      <c r="DA35" s="672"/>
      <c r="DB35" s="672"/>
      <c r="DC35" s="673"/>
      <c r="DD35" s="663">
        <v>188039</v>
      </c>
      <c r="DE35" s="670"/>
      <c r="DF35" s="670"/>
      <c r="DG35" s="670"/>
      <c r="DH35" s="670"/>
      <c r="DI35" s="670"/>
      <c r="DJ35" s="670"/>
      <c r="DK35" s="671"/>
      <c r="DL35" s="663">
        <v>131361</v>
      </c>
      <c r="DM35" s="670"/>
      <c r="DN35" s="670"/>
      <c r="DO35" s="670"/>
      <c r="DP35" s="670"/>
      <c r="DQ35" s="670"/>
      <c r="DR35" s="670"/>
      <c r="DS35" s="670"/>
      <c r="DT35" s="670"/>
      <c r="DU35" s="670"/>
      <c r="DV35" s="671"/>
      <c r="DW35" s="660">
        <v>3.3</v>
      </c>
      <c r="DX35" s="672"/>
      <c r="DY35" s="672"/>
      <c r="DZ35" s="672"/>
      <c r="EA35" s="672"/>
      <c r="EB35" s="672"/>
      <c r="EC35" s="684"/>
    </row>
    <row r="36" spans="2:133" ht="11.25" customHeight="1" x14ac:dyDescent="0.15">
      <c r="B36" s="654" t="s">
        <v>317</v>
      </c>
      <c r="C36" s="655"/>
      <c r="D36" s="655"/>
      <c r="E36" s="655"/>
      <c r="F36" s="655"/>
      <c r="G36" s="655"/>
      <c r="H36" s="655"/>
      <c r="I36" s="655"/>
      <c r="J36" s="655"/>
      <c r="K36" s="655"/>
      <c r="L36" s="655"/>
      <c r="M36" s="655"/>
      <c r="N36" s="655"/>
      <c r="O36" s="655"/>
      <c r="P36" s="655"/>
      <c r="Q36" s="656"/>
      <c r="R36" s="657">
        <v>243890</v>
      </c>
      <c r="S36" s="658"/>
      <c r="T36" s="658"/>
      <c r="U36" s="658"/>
      <c r="V36" s="658"/>
      <c r="W36" s="658"/>
      <c r="X36" s="658"/>
      <c r="Y36" s="659"/>
      <c r="Z36" s="695">
        <v>4.0999999999999996</v>
      </c>
      <c r="AA36" s="695"/>
      <c r="AB36" s="695"/>
      <c r="AC36" s="695"/>
      <c r="AD36" s="696" t="s">
        <v>124</v>
      </c>
      <c r="AE36" s="696"/>
      <c r="AF36" s="696"/>
      <c r="AG36" s="696"/>
      <c r="AH36" s="696"/>
      <c r="AI36" s="696"/>
      <c r="AJ36" s="696"/>
      <c r="AK36" s="696"/>
      <c r="AL36" s="660" t="s">
        <v>124</v>
      </c>
      <c r="AM36" s="661"/>
      <c r="AN36" s="661"/>
      <c r="AO36" s="697"/>
      <c r="AP36" s="222"/>
      <c r="AQ36" s="706" t="s">
        <v>318</v>
      </c>
      <c r="AR36" s="707"/>
      <c r="AS36" s="707"/>
      <c r="AT36" s="707"/>
      <c r="AU36" s="707"/>
      <c r="AV36" s="707"/>
      <c r="AW36" s="707"/>
      <c r="AX36" s="707"/>
      <c r="AY36" s="708"/>
      <c r="AZ36" s="712">
        <v>543287</v>
      </c>
      <c r="BA36" s="713"/>
      <c r="BB36" s="713"/>
      <c r="BC36" s="713"/>
      <c r="BD36" s="713"/>
      <c r="BE36" s="713"/>
      <c r="BF36" s="714"/>
      <c r="BG36" s="715" t="s">
        <v>319</v>
      </c>
      <c r="BH36" s="716"/>
      <c r="BI36" s="716"/>
      <c r="BJ36" s="716"/>
      <c r="BK36" s="716"/>
      <c r="BL36" s="716"/>
      <c r="BM36" s="716"/>
      <c r="BN36" s="716"/>
      <c r="BO36" s="716"/>
      <c r="BP36" s="716"/>
      <c r="BQ36" s="716"/>
      <c r="BR36" s="716"/>
      <c r="BS36" s="716"/>
      <c r="BT36" s="716"/>
      <c r="BU36" s="717"/>
      <c r="BV36" s="712">
        <v>66328</v>
      </c>
      <c r="BW36" s="713"/>
      <c r="BX36" s="713"/>
      <c r="BY36" s="713"/>
      <c r="BZ36" s="713"/>
      <c r="CA36" s="713"/>
      <c r="CB36" s="714"/>
      <c r="CD36" s="654" t="s">
        <v>320</v>
      </c>
      <c r="CE36" s="655"/>
      <c r="CF36" s="655"/>
      <c r="CG36" s="655"/>
      <c r="CH36" s="655"/>
      <c r="CI36" s="655"/>
      <c r="CJ36" s="655"/>
      <c r="CK36" s="655"/>
      <c r="CL36" s="655"/>
      <c r="CM36" s="655"/>
      <c r="CN36" s="655"/>
      <c r="CO36" s="655"/>
      <c r="CP36" s="655"/>
      <c r="CQ36" s="656"/>
      <c r="CR36" s="657">
        <v>691903</v>
      </c>
      <c r="CS36" s="658"/>
      <c r="CT36" s="658"/>
      <c r="CU36" s="658"/>
      <c r="CV36" s="658"/>
      <c r="CW36" s="658"/>
      <c r="CX36" s="658"/>
      <c r="CY36" s="659"/>
      <c r="CZ36" s="660">
        <v>13.1</v>
      </c>
      <c r="DA36" s="672"/>
      <c r="DB36" s="672"/>
      <c r="DC36" s="673"/>
      <c r="DD36" s="663">
        <v>621663</v>
      </c>
      <c r="DE36" s="658"/>
      <c r="DF36" s="658"/>
      <c r="DG36" s="658"/>
      <c r="DH36" s="658"/>
      <c r="DI36" s="658"/>
      <c r="DJ36" s="658"/>
      <c r="DK36" s="659"/>
      <c r="DL36" s="663">
        <v>411670</v>
      </c>
      <c r="DM36" s="658"/>
      <c r="DN36" s="658"/>
      <c r="DO36" s="658"/>
      <c r="DP36" s="658"/>
      <c r="DQ36" s="658"/>
      <c r="DR36" s="658"/>
      <c r="DS36" s="658"/>
      <c r="DT36" s="658"/>
      <c r="DU36" s="658"/>
      <c r="DV36" s="659"/>
      <c r="DW36" s="660">
        <v>10.3</v>
      </c>
      <c r="DX36" s="672"/>
      <c r="DY36" s="672"/>
      <c r="DZ36" s="672"/>
      <c r="EA36" s="672"/>
      <c r="EB36" s="672"/>
      <c r="EC36" s="684"/>
    </row>
    <row r="37" spans="2:133" ht="11.25" customHeight="1" x14ac:dyDescent="0.15">
      <c r="B37" s="654" t="s">
        <v>321</v>
      </c>
      <c r="C37" s="655"/>
      <c r="D37" s="655"/>
      <c r="E37" s="655"/>
      <c r="F37" s="655"/>
      <c r="G37" s="655"/>
      <c r="H37" s="655"/>
      <c r="I37" s="655"/>
      <c r="J37" s="655"/>
      <c r="K37" s="655"/>
      <c r="L37" s="655"/>
      <c r="M37" s="655"/>
      <c r="N37" s="655"/>
      <c r="O37" s="655"/>
      <c r="P37" s="655"/>
      <c r="Q37" s="656"/>
      <c r="R37" s="657">
        <v>70058</v>
      </c>
      <c r="S37" s="658"/>
      <c r="T37" s="658"/>
      <c r="U37" s="658"/>
      <c r="V37" s="658"/>
      <c r="W37" s="658"/>
      <c r="X37" s="658"/>
      <c r="Y37" s="659"/>
      <c r="Z37" s="695">
        <v>1.2</v>
      </c>
      <c r="AA37" s="695"/>
      <c r="AB37" s="695"/>
      <c r="AC37" s="695"/>
      <c r="AD37" s="696">
        <v>15</v>
      </c>
      <c r="AE37" s="696"/>
      <c r="AF37" s="696"/>
      <c r="AG37" s="696"/>
      <c r="AH37" s="696"/>
      <c r="AI37" s="696"/>
      <c r="AJ37" s="696"/>
      <c r="AK37" s="696"/>
      <c r="AL37" s="660">
        <v>0</v>
      </c>
      <c r="AM37" s="661"/>
      <c r="AN37" s="661"/>
      <c r="AO37" s="697"/>
      <c r="AQ37" s="690" t="s">
        <v>322</v>
      </c>
      <c r="AR37" s="691"/>
      <c r="AS37" s="691"/>
      <c r="AT37" s="691"/>
      <c r="AU37" s="691"/>
      <c r="AV37" s="691"/>
      <c r="AW37" s="691"/>
      <c r="AX37" s="691"/>
      <c r="AY37" s="692"/>
      <c r="AZ37" s="657">
        <v>167056</v>
      </c>
      <c r="BA37" s="658"/>
      <c r="BB37" s="658"/>
      <c r="BC37" s="658"/>
      <c r="BD37" s="670"/>
      <c r="BE37" s="670"/>
      <c r="BF37" s="693"/>
      <c r="BG37" s="654" t="s">
        <v>323</v>
      </c>
      <c r="BH37" s="655"/>
      <c r="BI37" s="655"/>
      <c r="BJ37" s="655"/>
      <c r="BK37" s="655"/>
      <c r="BL37" s="655"/>
      <c r="BM37" s="655"/>
      <c r="BN37" s="655"/>
      <c r="BO37" s="655"/>
      <c r="BP37" s="655"/>
      <c r="BQ37" s="655"/>
      <c r="BR37" s="655"/>
      <c r="BS37" s="655"/>
      <c r="BT37" s="655"/>
      <c r="BU37" s="656"/>
      <c r="BV37" s="657">
        <v>66315</v>
      </c>
      <c r="BW37" s="658"/>
      <c r="BX37" s="658"/>
      <c r="BY37" s="658"/>
      <c r="BZ37" s="658"/>
      <c r="CA37" s="658"/>
      <c r="CB37" s="694"/>
      <c r="CD37" s="654" t="s">
        <v>324</v>
      </c>
      <c r="CE37" s="655"/>
      <c r="CF37" s="655"/>
      <c r="CG37" s="655"/>
      <c r="CH37" s="655"/>
      <c r="CI37" s="655"/>
      <c r="CJ37" s="655"/>
      <c r="CK37" s="655"/>
      <c r="CL37" s="655"/>
      <c r="CM37" s="655"/>
      <c r="CN37" s="655"/>
      <c r="CO37" s="655"/>
      <c r="CP37" s="655"/>
      <c r="CQ37" s="656"/>
      <c r="CR37" s="657">
        <v>325775</v>
      </c>
      <c r="CS37" s="670"/>
      <c r="CT37" s="670"/>
      <c r="CU37" s="670"/>
      <c r="CV37" s="670"/>
      <c r="CW37" s="670"/>
      <c r="CX37" s="670"/>
      <c r="CY37" s="671"/>
      <c r="CZ37" s="660">
        <v>6.2</v>
      </c>
      <c r="DA37" s="672"/>
      <c r="DB37" s="672"/>
      <c r="DC37" s="673"/>
      <c r="DD37" s="663">
        <v>325775</v>
      </c>
      <c r="DE37" s="670"/>
      <c r="DF37" s="670"/>
      <c r="DG37" s="670"/>
      <c r="DH37" s="670"/>
      <c r="DI37" s="670"/>
      <c r="DJ37" s="670"/>
      <c r="DK37" s="671"/>
      <c r="DL37" s="663">
        <v>323925</v>
      </c>
      <c r="DM37" s="670"/>
      <c r="DN37" s="670"/>
      <c r="DO37" s="670"/>
      <c r="DP37" s="670"/>
      <c r="DQ37" s="670"/>
      <c r="DR37" s="670"/>
      <c r="DS37" s="670"/>
      <c r="DT37" s="670"/>
      <c r="DU37" s="670"/>
      <c r="DV37" s="671"/>
      <c r="DW37" s="660">
        <v>8.1</v>
      </c>
      <c r="DX37" s="672"/>
      <c r="DY37" s="672"/>
      <c r="DZ37" s="672"/>
      <c r="EA37" s="672"/>
      <c r="EB37" s="672"/>
      <c r="EC37" s="684"/>
    </row>
    <row r="38" spans="2:133" ht="11.25" customHeight="1" x14ac:dyDescent="0.15">
      <c r="B38" s="654" t="s">
        <v>325</v>
      </c>
      <c r="C38" s="655"/>
      <c r="D38" s="655"/>
      <c r="E38" s="655"/>
      <c r="F38" s="655"/>
      <c r="G38" s="655"/>
      <c r="H38" s="655"/>
      <c r="I38" s="655"/>
      <c r="J38" s="655"/>
      <c r="K38" s="655"/>
      <c r="L38" s="655"/>
      <c r="M38" s="655"/>
      <c r="N38" s="655"/>
      <c r="O38" s="655"/>
      <c r="P38" s="655"/>
      <c r="Q38" s="656"/>
      <c r="R38" s="657" t="s">
        <v>124</v>
      </c>
      <c r="S38" s="658"/>
      <c r="T38" s="658"/>
      <c r="U38" s="658"/>
      <c r="V38" s="658"/>
      <c r="W38" s="658"/>
      <c r="X38" s="658"/>
      <c r="Y38" s="659"/>
      <c r="Z38" s="695" t="s">
        <v>124</v>
      </c>
      <c r="AA38" s="695"/>
      <c r="AB38" s="695"/>
      <c r="AC38" s="695"/>
      <c r="AD38" s="696" t="s">
        <v>124</v>
      </c>
      <c r="AE38" s="696"/>
      <c r="AF38" s="696"/>
      <c r="AG38" s="696"/>
      <c r="AH38" s="696"/>
      <c r="AI38" s="696"/>
      <c r="AJ38" s="696"/>
      <c r="AK38" s="696"/>
      <c r="AL38" s="660" t="s">
        <v>124</v>
      </c>
      <c r="AM38" s="661"/>
      <c r="AN38" s="661"/>
      <c r="AO38" s="697"/>
      <c r="AQ38" s="690" t="s">
        <v>326</v>
      </c>
      <c r="AR38" s="691"/>
      <c r="AS38" s="691"/>
      <c r="AT38" s="691"/>
      <c r="AU38" s="691"/>
      <c r="AV38" s="691"/>
      <c r="AW38" s="691"/>
      <c r="AX38" s="691"/>
      <c r="AY38" s="692"/>
      <c r="AZ38" s="657">
        <v>60512</v>
      </c>
      <c r="BA38" s="658"/>
      <c r="BB38" s="658"/>
      <c r="BC38" s="658"/>
      <c r="BD38" s="670"/>
      <c r="BE38" s="670"/>
      <c r="BF38" s="693"/>
      <c r="BG38" s="654" t="s">
        <v>327</v>
      </c>
      <c r="BH38" s="655"/>
      <c r="BI38" s="655"/>
      <c r="BJ38" s="655"/>
      <c r="BK38" s="655"/>
      <c r="BL38" s="655"/>
      <c r="BM38" s="655"/>
      <c r="BN38" s="655"/>
      <c r="BO38" s="655"/>
      <c r="BP38" s="655"/>
      <c r="BQ38" s="655"/>
      <c r="BR38" s="655"/>
      <c r="BS38" s="655"/>
      <c r="BT38" s="655"/>
      <c r="BU38" s="656"/>
      <c r="BV38" s="657">
        <v>681</v>
      </c>
      <c r="BW38" s="658"/>
      <c r="BX38" s="658"/>
      <c r="BY38" s="658"/>
      <c r="BZ38" s="658"/>
      <c r="CA38" s="658"/>
      <c r="CB38" s="694"/>
      <c r="CD38" s="654" t="s">
        <v>328</v>
      </c>
      <c r="CE38" s="655"/>
      <c r="CF38" s="655"/>
      <c r="CG38" s="655"/>
      <c r="CH38" s="655"/>
      <c r="CI38" s="655"/>
      <c r="CJ38" s="655"/>
      <c r="CK38" s="655"/>
      <c r="CL38" s="655"/>
      <c r="CM38" s="655"/>
      <c r="CN38" s="655"/>
      <c r="CO38" s="655"/>
      <c r="CP38" s="655"/>
      <c r="CQ38" s="656"/>
      <c r="CR38" s="657">
        <v>470582</v>
      </c>
      <c r="CS38" s="658"/>
      <c r="CT38" s="658"/>
      <c r="CU38" s="658"/>
      <c r="CV38" s="658"/>
      <c r="CW38" s="658"/>
      <c r="CX38" s="658"/>
      <c r="CY38" s="659"/>
      <c r="CZ38" s="660">
        <v>8.9</v>
      </c>
      <c r="DA38" s="672"/>
      <c r="DB38" s="672"/>
      <c r="DC38" s="673"/>
      <c r="DD38" s="663">
        <v>393964</v>
      </c>
      <c r="DE38" s="658"/>
      <c r="DF38" s="658"/>
      <c r="DG38" s="658"/>
      <c r="DH38" s="658"/>
      <c r="DI38" s="658"/>
      <c r="DJ38" s="658"/>
      <c r="DK38" s="659"/>
      <c r="DL38" s="663">
        <v>306044</v>
      </c>
      <c r="DM38" s="658"/>
      <c r="DN38" s="658"/>
      <c r="DO38" s="658"/>
      <c r="DP38" s="658"/>
      <c r="DQ38" s="658"/>
      <c r="DR38" s="658"/>
      <c r="DS38" s="658"/>
      <c r="DT38" s="658"/>
      <c r="DU38" s="658"/>
      <c r="DV38" s="659"/>
      <c r="DW38" s="660">
        <v>7.7</v>
      </c>
      <c r="DX38" s="672"/>
      <c r="DY38" s="672"/>
      <c r="DZ38" s="672"/>
      <c r="EA38" s="672"/>
      <c r="EB38" s="672"/>
      <c r="EC38" s="684"/>
    </row>
    <row r="39" spans="2:133" ht="11.25" customHeight="1" x14ac:dyDescent="0.15">
      <c r="B39" s="654" t="s">
        <v>329</v>
      </c>
      <c r="C39" s="655"/>
      <c r="D39" s="655"/>
      <c r="E39" s="655"/>
      <c r="F39" s="655"/>
      <c r="G39" s="655"/>
      <c r="H39" s="655"/>
      <c r="I39" s="655"/>
      <c r="J39" s="655"/>
      <c r="K39" s="655"/>
      <c r="L39" s="655"/>
      <c r="M39" s="655"/>
      <c r="N39" s="655"/>
      <c r="O39" s="655"/>
      <c r="P39" s="655"/>
      <c r="Q39" s="656"/>
      <c r="R39" s="657" t="s">
        <v>124</v>
      </c>
      <c r="S39" s="658"/>
      <c r="T39" s="658"/>
      <c r="U39" s="658"/>
      <c r="V39" s="658"/>
      <c r="W39" s="658"/>
      <c r="X39" s="658"/>
      <c r="Y39" s="659"/>
      <c r="Z39" s="695" t="s">
        <v>124</v>
      </c>
      <c r="AA39" s="695"/>
      <c r="AB39" s="695"/>
      <c r="AC39" s="695"/>
      <c r="AD39" s="696" t="s">
        <v>124</v>
      </c>
      <c r="AE39" s="696"/>
      <c r="AF39" s="696"/>
      <c r="AG39" s="696"/>
      <c r="AH39" s="696"/>
      <c r="AI39" s="696"/>
      <c r="AJ39" s="696"/>
      <c r="AK39" s="696"/>
      <c r="AL39" s="660" t="s">
        <v>124</v>
      </c>
      <c r="AM39" s="661"/>
      <c r="AN39" s="661"/>
      <c r="AO39" s="697"/>
      <c r="AQ39" s="690" t="s">
        <v>330</v>
      </c>
      <c r="AR39" s="691"/>
      <c r="AS39" s="691"/>
      <c r="AT39" s="691"/>
      <c r="AU39" s="691"/>
      <c r="AV39" s="691"/>
      <c r="AW39" s="691"/>
      <c r="AX39" s="691"/>
      <c r="AY39" s="692"/>
      <c r="AZ39" s="657">
        <v>43623</v>
      </c>
      <c r="BA39" s="658"/>
      <c r="BB39" s="658"/>
      <c r="BC39" s="658"/>
      <c r="BD39" s="670"/>
      <c r="BE39" s="670"/>
      <c r="BF39" s="693"/>
      <c r="BG39" s="654" t="s">
        <v>331</v>
      </c>
      <c r="BH39" s="655"/>
      <c r="BI39" s="655"/>
      <c r="BJ39" s="655"/>
      <c r="BK39" s="655"/>
      <c r="BL39" s="655"/>
      <c r="BM39" s="655"/>
      <c r="BN39" s="655"/>
      <c r="BO39" s="655"/>
      <c r="BP39" s="655"/>
      <c r="BQ39" s="655"/>
      <c r="BR39" s="655"/>
      <c r="BS39" s="655"/>
      <c r="BT39" s="655"/>
      <c r="BU39" s="656"/>
      <c r="BV39" s="657">
        <v>1019</v>
      </c>
      <c r="BW39" s="658"/>
      <c r="BX39" s="658"/>
      <c r="BY39" s="658"/>
      <c r="BZ39" s="658"/>
      <c r="CA39" s="658"/>
      <c r="CB39" s="694"/>
      <c r="CD39" s="654" t="s">
        <v>332</v>
      </c>
      <c r="CE39" s="655"/>
      <c r="CF39" s="655"/>
      <c r="CG39" s="655"/>
      <c r="CH39" s="655"/>
      <c r="CI39" s="655"/>
      <c r="CJ39" s="655"/>
      <c r="CK39" s="655"/>
      <c r="CL39" s="655"/>
      <c r="CM39" s="655"/>
      <c r="CN39" s="655"/>
      <c r="CO39" s="655"/>
      <c r="CP39" s="655"/>
      <c r="CQ39" s="656"/>
      <c r="CR39" s="657">
        <v>708675</v>
      </c>
      <c r="CS39" s="670"/>
      <c r="CT39" s="670"/>
      <c r="CU39" s="670"/>
      <c r="CV39" s="670"/>
      <c r="CW39" s="670"/>
      <c r="CX39" s="670"/>
      <c r="CY39" s="671"/>
      <c r="CZ39" s="660">
        <v>13.4</v>
      </c>
      <c r="DA39" s="672"/>
      <c r="DB39" s="672"/>
      <c r="DC39" s="673"/>
      <c r="DD39" s="663">
        <v>660889</v>
      </c>
      <c r="DE39" s="670"/>
      <c r="DF39" s="670"/>
      <c r="DG39" s="670"/>
      <c r="DH39" s="670"/>
      <c r="DI39" s="670"/>
      <c r="DJ39" s="670"/>
      <c r="DK39" s="671"/>
      <c r="DL39" s="663" t="s">
        <v>124</v>
      </c>
      <c r="DM39" s="670"/>
      <c r="DN39" s="670"/>
      <c r="DO39" s="670"/>
      <c r="DP39" s="670"/>
      <c r="DQ39" s="670"/>
      <c r="DR39" s="670"/>
      <c r="DS39" s="670"/>
      <c r="DT39" s="670"/>
      <c r="DU39" s="670"/>
      <c r="DV39" s="671"/>
      <c r="DW39" s="660" t="s">
        <v>124</v>
      </c>
      <c r="DX39" s="672"/>
      <c r="DY39" s="672"/>
      <c r="DZ39" s="672"/>
      <c r="EA39" s="672"/>
      <c r="EB39" s="672"/>
      <c r="EC39" s="684"/>
    </row>
    <row r="40" spans="2:133" ht="11.25" customHeight="1" x14ac:dyDescent="0.15">
      <c r="B40" s="654" t="s">
        <v>333</v>
      </c>
      <c r="C40" s="655"/>
      <c r="D40" s="655"/>
      <c r="E40" s="655"/>
      <c r="F40" s="655"/>
      <c r="G40" s="655"/>
      <c r="H40" s="655"/>
      <c r="I40" s="655"/>
      <c r="J40" s="655"/>
      <c r="K40" s="655"/>
      <c r="L40" s="655"/>
      <c r="M40" s="655"/>
      <c r="N40" s="655"/>
      <c r="O40" s="655"/>
      <c r="P40" s="655"/>
      <c r="Q40" s="656"/>
      <c r="R40" s="657" t="s">
        <v>124</v>
      </c>
      <c r="S40" s="658"/>
      <c r="T40" s="658"/>
      <c r="U40" s="658"/>
      <c r="V40" s="658"/>
      <c r="W40" s="658"/>
      <c r="X40" s="658"/>
      <c r="Y40" s="659"/>
      <c r="Z40" s="695" t="s">
        <v>124</v>
      </c>
      <c r="AA40" s="695"/>
      <c r="AB40" s="695"/>
      <c r="AC40" s="695"/>
      <c r="AD40" s="696" t="s">
        <v>124</v>
      </c>
      <c r="AE40" s="696"/>
      <c r="AF40" s="696"/>
      <c r="AG40" s="696"/>
      <c r="AH40" s="696"/>
      <c r="AI40" s="696"/>
      <c r="AJ40" s="696"/>
      <c r="AK40" s="696"/>
      <c r="AL40" s="660" t="s">
        <v>124</v>
      </c>
      <c r="AM40" s="661"/>
      <c r="AN40" s="661"/>
      <c r="AO40" s="697"/>
      <c r="AQ40" s="690" t="s">
        <v>334</v>
      </c>
      <c r="AR40" s="691"/>
      <c r="AS40" s="691"/>
      <c r="AT40" s="691"/>
      <c r="AU40" s="691"/>
      <c r="AV40" s="691"/>
      <c r="AW40" s="691"/>
      <c r="AX40" s="691"/>
      <c r="AY40" s="692"/>
      <c r="AZ40" s="657">
        <v>29082</v>
      </c>
      <c r="BA40" s="658"/>
      <c r="BB40" s="658"/>
      <c r="BC40" s="658"/>
      <c r="BD40" s="670"/>
      <c r="BE40" s="670"/>
      <c r="BF40" s="693"/>
      <c r="BG40" s="698" t="s">
        <v>335</v>
      </c>
      <c r="BH40" s="699"/>
      <c r="BI40" s="699"/>
      <c r="BJ40" s="699"/>
      <c r="BK40" s="699"/>
      <c r="BL40" s="223"/>
      <c r="BM40" s="655" t="s">
        <v>336</v>
      </c>
      <c r="BN40" s="655"/>
      <c r="BO40" s="655"/>
      <c r="BP40" s="655"/>
      <c r="BQ40" s="655"/>
      <c r="BR40" s="655"/>
      <c r="BS40" s="655"/>
      <c r="BT40" s="655"/>
      <c r="BU40" s="656"/>
      <c r="BV40" s="657">
        <v>60</v>
      </c>
      <c r="BW40" s="658"/>
      <c r="BX40" s="658"/>
      <c r="BY40" s="658"/>
      <c r="BZ40" s="658"/>
      <c r="CA40" s="658"/>
      <c r="CB40" s="694"/>
      <c r="CD40" s="654" t="s">
        <v>337</v>
      </c>
      <c r="CE40" s="655"/>
      <c r="CF40" s="655"/>
      <c r="CG40" s="655"/>
      <c r="CH40" s="655"/>
      <c r="CI40" s="655"/>
      <c r="CJ40" s="655"/>
      <c r="CK40" s="655"/>
      <c r="CL40" s="655"/>
      <c r="CM40" s="655"/>
      <c r="CN40" s="655"/>
      <c r="CO40" s="655"/>
      <c r="CP40" s="655"/>
      <c r="CQ40" s="656"/>
      <c r="CR40" s="657">
        <v>8880</v>
      </c>
      <c r="CS40" s="658"/>
      <c r="CT40" s="658"/>
      <c r="CU40" s="658"/>
      <c r="CV40" s="658"/>
      <c r="CW40" s="658"/>
      <c r="CX40" s="658"/>
      <c r="CY40" s="659"/>
      <c r="CZ40" s="660">
        <v>0.2</v>
      </c>
      <c r="DA40" s="672"/>
      <c r="DB40" s="672"/>
      <c r="DC40" s="673"/>
      <c r="DD40" s="663" t="s">
        <v>124</v>
      </c>
      <c r="DE40" s="658"/>
      <c r="DF40" s="658"/>
      <c r="DG40" s="658"/>
      <c r="DH40" s="658"/>
      <c r="DI40" s="658"/>
      <c r="DJ40" s="658"/>
      <c r="DK40" s="659"/>
      <c r="DL40" s="663" t="s">
        <v>124</v>
      </c>
      <c r="DM40" s="658"/>
      <c r="DN40" s="658"/>
      <c r="DO40" s="658"/>
      <c r="DP40" s="658"/>
      <c r="DQ40" s="658"/>
      <c r="DR40" s="658"/>
      <c r="DS40" s="658"/>
      <c r="DT40" s="658"/>
      <c r="DU40" s="658"/>
      <c r="DV40" s="659"/>
      <c r="DW40" s="660" t="s">
        <v>124</v>
      </c>
      <c r="DX40" s="672"/>
      <c r="DY40" s="672"/>
      <c r="DZ40" s="672"/>
      <c r="EA40" s="672"/>
      <c r="EB40" s="672"/>
      <c r="EC40" s="684"/>
    </row>
    <row r="41" spans="2:133" ht="11.25" customHeight="1" x14ac:dyDescent="0.15">
      <c r="B41" s="638" t="s">
        <v>338</v>
      </c>
      <c r="C41" s="639"/>
      <c r="D41" s="639"/>
      <c r="E41" s="639"/>
      <c r="F41" s="639"/>
      <c r="G41" s="639"/>
      <c r="H41" s="639"/>
      <c r="I41" s="639"/>
      <c r="J41" s="639"/>
      <c r="K41" s="639"/>
      <c r="L41" s="639"/>
      <c r="M41" s="639"/>
      <c r="N41" s="639"/>
      <c r="O41" s="639"/>
      <c r="P41" s="639"/>
      <c r="Q41" s="640"/>
      <c r="R41" s="641">
        <v>5977811</v>
      </c>
      <c r="S41" s="682"/>
      <c r="T41" s="682"/>
      <c r="U41" s="682"/>
      <c r="V41" s="682"/>
      <c r="W41" s="682"/>
      <c r="X41" s="682"/>
      <c r="Y41" s="685"/>
      <c r="Z41" s="686">
        <v>100</v>
      </c>
      <c r="AA41" s="686"/>
      <c r="AB41" s="686"/>
      <c r="AC41" s="686"/>
      <c r="AD41" s="687">
        <v>3984409</v>
      </c>
      <c r="AE41" s="687"/>
      <c r="AF41" s="687"/>
      <c r="AG41" s="687"/>
      <c r="AH41" s="687"/>
      <c r="AI41" s="687"/>
      <c r="AJ41" s="687"/>
      <c r="AK41" s="687"/>
      <c r="AL41" s="644">
        <v>100</v>
      </c>
      <c r="AM41" s="688"/>
      <c r="AN41" s="688"/>
      <c r="AO41" s="689"/>
      <c r="AQ41" s="690" t="s">
        <v>339</v>
      </c>
      <c r="AR41" s="691"/>
      <c r="AS41" s="691"/>
      <c r="AT41" s="691"/>
      <c r="AU41" s="691"/>
      <c r="AV41" s="691"/>
      <c r="AW41" s="691"/>
      <c r="AX41" s="691"/>
      <c r="AY41" s="692"/>
      <c r="AZ41" s="657">
        <v>58644</v>
      </c>
      <c r="BA41" s="658"/>
      <c r="BB41" s="658"/>
      <c r="BC41" s="658"/>
      <c r="BD41" s="670"/>
      <c r="BE41" s="670"/>
      <c r="BF41" s="693"/>
      <c r="BG41" s="698"/>
      <c r="BH41" s="699"/>
      <c r="BI41" s="699"/>
      <c r="BJ41" s="699"/>
      <c r="BK41" s="699"/>
      <c r="BL41" s="223"/>
      <c r="BM41" s="655" t="s">
        <v>340</v>
      </c>
      <c r="BN41" s="655"/>
      <c r="BO41" s="655"/>
      <c r="BP41" s="655"/>
      <c r="BQ41" s="655"/>
      <c r="BR41" s="655"/>
      <c r="BS41" s="655"/>
      <c r="BT41" s="655"/>
      <c r="BU41" s="656"/>
      <c r="BV41" s="657">
        <v>39</v>
      </c>
      <c r="BW41" s="658"/>
      <c r="BX41" s="658"/>
      <c r="BY41" s="658"/>
      <c r="BZ41" s="658"/>
      <c r="CA41" s="658"/>
      <c r="CB41" s="694"/>
      <c r="CD41" s="654" t="s">
        <v>341</v>
      </c>
      <c r="CE41" s="655"/>
      <c r="CF41" s="655"/>
      <c r="CG41" s="655"/>
      <c r="CH41" s="655"/>
      <c r="CI41" s="655"/>
      <c r="CJ41" s="655"/>
      <c r="CK41" s="655"/>
      <c r="CL41" s="655"/>
      <c r="CM41" s="655"/>
      <c r="CN41" s="655"/>
      <c r="CO41" s="655"/>
      <c r="CP41" s="655"/>
      <c r="CQ41" s="656"/>
      <c r="CR41" s="657" t="s">
        <v>124</v>
      </c>
      <c r="CS41" s="670"/>
      <c r="CT41" s="670"/>
      <c r="CU41" s="670"/>
      <c r="CV41" s="670"/>
      <c r="CW41" s="670"/>
      <c r="CX41" s="670"/>
      <c r="CY41" s="671"/>
      <c r="CZ41" s="660" t="s">
        <v>124</v>
      </c>
      <c r="DA41" s="672"/>
      <c r="DB41" s="672"/>
      <c r="DC41" s="673"/>
      <c r="DD41" s="663" t="s">
        <v>124</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342</v>
      </c>
      <c r="AR42" s="703"/>
      <c r="AS42" s="703"/>
      <c r="AT42" s="703"/>
      <c r="AU42" s="703"/>
      <c r="AV42" s="703"/>
      <c r="AW42" s="703"/>
      <c r="AX42" s="703"/>
      <c r="AY42" s="704"/>
      <c r="AZ42" s="641">
        <v>184370</v>
      </c>
      <c r="BA42" s="682"/>
      <c r="BB42" s="682"/>
      <c r="BC42" s="682"/>
      <c r="BD42" s="642"/>
      <c r="BE42" s="642"/>
      <c r="BF42" s="705"/>
      <c r="BG42" s="700"/>
      <c r="BH42" s="701"/>
      <c r="BI42" s="701"/>
      <c r="BJ42" s="701"/>
      <c r="BK42" s="701"/>
      <c r="BL42" s="224"/>
      <c r="BM42" s="639" t="s">
        <v>343</v>
      </c>
      <c r="BN42" s="639"/>
      <c r="BO42" s="639"/>
      <c r="BP42" s="639"/>
      <c r="BQ42" s="639"/>
      <c r="BR42" s="639"/>
      <c r="BS42" s="639"/>
      <c r="BT42" s="639"/>
      <c r="BU42" s="640"/>
      <c r="BV42" s="641">
        <v>543</v>
      </c>
      <c r="BW42" s="682"/>
      <c r="BX42" s="682"/>
      <c r="BY42" s="682"/>
      <c r="BZ42" s="682"/>
      <c r="CA42" s="682"/>
      <c r="CB42" s="683"/>
      <c r="CD42" s="654" t="s">
        <v>344</v>
      </c>
      <c r="CE42" s="655"/>
      <c r="CF42" s="655"/>
      <c r="CG42" s="655"/>
      <c r="CH42" s="655"/>
      <c r="CI42" s="655"/>
      <c r="CJ42" s="655"/>
      <c r="CK42" s="655"/>
      <c r="CL42" s="655"/>
      <c r="CM42" s="655"/>
      <c r="CN42" s="655"/>
      <c r="CO42" s="655"/>
      <c r="CP42" s="655"/>
      <c r="CQ42" s="656"/>
      <c r="CR42" s="657">
        <v>645234</v>
      </c>
      <c r="CS42" s="670"/>
      <c r="CT42" s="670"/>
      <c r="CU42" s="670"/>
      <c r="CV42" s="670"/>
      <c r="CW42" s="670"/>
      <c r="CX42" s="670"/>
      <c r="CY42" s="671"/>
      <c r="CZ42" s="660">
        <v>12.2</v>
      </c>
      <c r="DA42" s="672"/>
      <c r="DB42" s="672"/>
      <c r="DC42" s="673"/>
      <c r="DD42" s="663">
        <v>284572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345</v>
      </c>
      <c r="CD43" s="654" t="s">
        <v>346</v>
      </c>
      <c r="CE43" s="655"/>
      <c r="CF43" s="655"/>
      <c r="CG43" s="655"/>
      <c r="CH43" s="655"/>
      <c r="CI43" s="655"/>
      <c r="CJ43" s="655"/>
      <c r="CK43" s="655"/>
      <c r="CL43" s="655"/>
      <c r="CM43" s="655"/>
      <c r="CN43" s="655"/>
      <c r="CO43" s="655"/>
      <c r="CP43" s="655"/>
      <c r="CQ43" s="656"/>
      <c r="CR43" s="657">
        <v>15430</v>
      </c>
      <c r="CS43" s="670"/>
      <c r="CT43" s="670"/>
      <c r="CU43" s="670"/>
      <c r="CV43" s="670"/>
      <c r="CW43" s="670"/>
      <c r="CX43" s="670"/>
      <c r="CY43" s="671"/>
      <c r="CZ43" s="660">
        <v>0.3</v>
      </c>
      <c r="DA43" s="672"/>
      <c r="DB43" s="672"/>
      <c r="DC43" s="673"/>
      <c r="DD43" s="663">
        <v>15430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347</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295</v>
      </c>
      <c r="CE44" s="677"/>
      <c r="CF44" s="654" t="s">
        <v>348</v>
      </c>
      <c r="CG44" s="655"/>
      <c r="CH44" s="655"/>
      <c r="CI44" s="655"/>
      <c r="CJ44" s="655"/>
      <c r="CK44" s="655"/>
      <c r="CL44" s="655"/>
      <c r="CM44" s="655"/>
      <c r="CN44" s="655"/>
      <c r="CO44" s="655"/>
      <c r="CP44" s="655"/>
      <c r="CQ44" s="656"/>
      <c r="CR44" s="657">
        <v>645234</v>
      </c>
      <c r="CS44" s="658"/>
      <c r="CT44" s="658"/>
      <c r="CU44" s="658"/>
      <c r="CV44" s="658"/>
      <c r="CW44" s="658"/>
      <c r="CX44" s="658"/>
      <c r="CY44" s="659"/>
      <c r="CZ44" s="660">
        <v>12.2</v>
      </c>
      <c r="DA44" s="661"/>
      <c r="DB44" s="661"/>
      <c r="DC44" s="662"/>
      <c r="DD44" s="663">
        <v>284572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349</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350</v>
      </c>
      <c r="CG45" s="655"/>
      <c r="CH45" s="655"/>
      <c r="CI45" s="655"/>
      <c r="CJ45" s="655"/>
      <c r="CK45" s="655"/>
      <c r="CL45" s="655"/>
      <c r="CM45" s="655"/>
      <c r="CN45" s="655"/>
      <c r="CO45" s="655"/>
      <c r="CP45" s="655"/>
      <c r="CQ45" s="656"/>
      <c r="CR45" s="657">
        <v>380583</v>
      </c>
      <c r="CS45" s="670"/>
      <c r="CT45" s="670"/>
      <c r="CU45" s="670"/>
      <c r="CV45" s="670"/>
      <c r="CW45" s="670"/>
      <c r="CX45" s="670"/>
      <c r="CY45" s="671"/>
      <c r="CZ45" s="660">
        <v>7.2</v>
      </c>
      <c r="DA45" s="672"/>
      <c r="DB45" s="672"/>
      <c r="DC45" s="673"/>
      <c r="DD45" s="663">
        <v>26689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351</v>
      </c>
      <c r="CG46" s="655"/>
      <c r="CH46" s="655"/>
      <c r="CI46" s="655"/>
      <c r="CJ46" s="655"/>
      <c r="CK46" s="655"/>
      <c r="CL46" s="655"/>
      <c r="CM46" s="655"/>
      <c r="CN46" s="655"/>
      <c r="CO46" s="655"/>
      <c r="CP46" s="655"/>
      <c r="CQ46" s="656"/>
      <c r="CR46" s="657">
        <v>254901</v>
      </c>
      <c r="CS46" s="658"/>
      <c r="CT46" s="658"/>
      <c r="CU46" s="658"/>
      <c r="CV46" s="658"/>
      <c r="CW46" s="658"/>
      <c r="CX46" s="658"/>
      <c r="CY46" s="659"/>
      <c r="CZ46" s="660">
        <v>4.8</v>
      </c>
      <c r="DA46" s="661"/>
      <c r="DB46" s="661"/>
      <c r="DC46" s="662"/>
      <c r="DD46" s="663">
        <v>248133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352</v>
      </c>
      <c r="CG47" s="655"/>
      <c r="CH47" s="655"/>
      <c r="CI47" s="655"/>
      <c r="CJ47" s="655"/>
      <c r="CK47" s="655"/>
      <c r="CL47" s="655"/>
      <c r="CM47" s="655"/>
      <c r="CN47" s="655"/>
      <c r="CO47" s="655"/>
      <c r="CP47" s="655"/>
      <c r="CQ47" s="656"/>
      <c r="CR47" s="657" t="s">
        <v>124</v>
      </c>
      <c r="CS47" s="670"/>
      <c r="CT47" s="670"/>
      <c r="CU47" s="670"/>
      <c r="CV47" s="670"/>
      <c r="CW47" s="670"/>
      <c r="CX47" s="670"/>
      <c r="CY47" s="671"/>
      <c r="CZ47" s="660" t="s">
        <v>124</v>
      </c>
      <c r="DA47" s="672"/>
      <c r="DB47" s="672"/>
      <c r="DC47" s="673"/>
      <c r="DD47" s="663" t="s">
        <v>124</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353</v>
      </c>
      <c r="CG48" s="655"/>
      <c r="CH48" s="655"/>
      <c r="CI48" s="655"/>
      <c r="CJ48" s="655"/>
      <c r="CK48" s="655"/>
      <c r="CL48" s="655"/>
      <c r="CM48" s="655"/>
      <c r="CN48" s="655"/>
      <c r="CO48" s="655"/>
      <c r="CP48" s="655"/>
      <c r="CQ48" s="656"/>
      <c r="CR48" s="657" t="s">
        <v>124</v>
      </c>
      <c r="CS48" s="658"/>
      <c r="CT48" s="658"/>
      <c r="CU48" s="658"/>
      <c r="CV48" s="658"/>
      <c r="CW48" s="658"/>
      <c r="CX48" s="658"/>
      <c r="CY48" s="659"/>
      <c r="CZ48" s="660" t="s">
        <v>124</v>
      </c>
      <c r="DA48" s="661"/>
      <c r="DB48" s="661"/>
      <c r="DC48" s="662"/>
      <c r="DD48" s="663" t="s">
        <v>124</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354</v>
      </c>
      <c r="CE49" s="639"/>
      <c r="CF49" s="639"/>
      <c r="CG49" s="639"/>
      <c r="CH49" s="639"/>
      <c r="CI49" s="639"/>
      <c r="CJ49" s="639"/>
      <c r="CK49" s="639"/>
      <c r="CL49" s="639"/>
      <c r="CM49" s="639"/>
      <c r="CN49" s="639"/>
      <c r="CO49" s="639"/>
      <c r="CP49" s="639"/>
      <c r="CQ49" s="640"/>
      <c r="CR49" s="641">
        <v>5276375</v>
      </c>
      <c r="CS49" s="642"/>
      <c r="CT49" s="642"/>
      <c r="CU49" s="642"/>
      <c r="CV49" s="642"/>
      <c r="CW49" s="642"/>
      <c r="CX49" s="642"/>
      <c r="CY49" s="643"/>
      <c r="CZ49" s="644">
        <v>100</v>
      </c>
      <c r="DA49" s="645"/>
      <c r="DB49" s="645"/>
      <c r="DC49" s="646"/>
      <c r="DD49" s="647">
        <v>4014523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nfjXTFWOvmYPMwTnuDABt05+z90akEjC3GlwL1yZzU8iguqoPzmIdvFBP90Q/kcleq2Guhyxsp/WGt2zvNAWKw==" saltValue="81r8/MCdrzmCGlmrQt28B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1" zoomScale="70" zoomScaleNormal="25" zoomScaleSheetLayoutView="70" workbookViewId="0">
      <selection activeCell="DQ8" sqref="DQ8:DU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355</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356</v>
      </c>
      <c r="DK2" s="1128"/>
      <c r="DL2" s="1128"/>
      <c r="DM2" s="1128"/>
      <c r="DN2" s="1128"/>
      <c r="DO2" s="1129"/>
      <c r="DP2" s="228"/>
      <c r="DQ2" s="1127" t="s">
        <v>357</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358</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359</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360</v>
      </c>
      <c r="B5" s="1032"/>
      <c r="C5" s="1032"/>
      <c r="D5" s="1032"/>
      <c r="E5" s="1032"/>
      <c r="F5" s="1032"/>
      <c r="G5" s="1032"/>
      <c r="H5" s="1032"/>
      <c r="I5" s="1032"/>
      <c r="J5" s="1032"/>
      <c r="K5" s="1032"/>
      <c r="L5" s="1032"/>
      <c r="M5" s="1032"/>
      <c r="N5" s="1032"/>
      <c r="O5" s="1032"/>
      <c r="P5" s="1033"/>
      <c r="Q5" s="1037" t="s">
        <v>361</v>
      </c>
      <c r="R5" s="1038"/>
      <c r="S5" s="1038"/>
      <c r="T5" s="1038"/>
      <c r="U5" s="1039"/>
      <c r="V5" s="1037" t="s">
        <v>362</v>
      </c>
      <c r="W5" s="1038"/>
      <c r="X5" s="1038"/>
      <c r="Y5" s="1038"/>
      <c r="Z5" s="1039"/>
      <c r="AA5" s="1037" t="s">
        <v>363</v>
      </c>
      <c r="AB5" s="1038"/>
      <c r="AC5" s="1038"/>
      <c r="AD5" s="1038"/>
      <c r="AE5" s="1038"/>
      <c r="AF5" s="1130" t="s">
        <v>364</v>
      </c>
      <c r="AG5" s="1038"/>
      <c r="AH5" s="1038"/>
      <c r="AI5" s="1038"/>
      <c r="AJ5" s="1051"/>
      <c r="AK5" s="1038" t="s">
        <v>365</v>
      </c>
      <c r="AL5" s="1038"/>
      <c r="AM5" s="1038"/>
      <c r="AN5" s="1038"/>
      <c r="AO5" s="1039"/>
      <c r="AP5" s="1037" t="s">
        <v>366</v>
      </c>
      <c r="AQ5" s="1038"/>
      <c r="AR5" s="1038"/>
      <c r="AS5" s="1038"/>
      <c r="AT5" s="1039"/>
      <c r="AU5" s="1037" t="s">
        <v>367</v>
      </c>
      <c r="AV5" s="1038"/>
      <c r="AW5" s="1038"/>
      <c r="AX5" s="1038"/>
      <c r="AY5" s="1051"/>
      <c r="AZ5" s="232"/>
      <c r="BA5" s="232"/>
      <c r="BB5" s="232"/>
      <c r="BC5" s="232"/>
      <c r="BD5" s="232"/>
      <c r="BE5" s="233"/>
      <c r="BF5" s="233"/>
      <c r="BG5" s="233"/>
      <c r="BH5" s="233"/>
      <c r="BI5" s="233"/>
      <c r="BJ5" s="233"/>
      <c r="BK5" s="233"/>
      <c r="BL5" s="233"/>
      <c r="BM5" s="233"/>
      <c r="BN5" s="233"/>
      <c r="BO5" s="233"/>
      <c r="BP5" s="233"/>
      <c r="BQ5" s="1031" t="s">
        <v>368</v>
      </c>
      <c r="BR5" s="1032"/>
      <c r="BS5" s="1032"/>
      <c r="BT5" s="1032"/>
      <c r="BU5" s="1032"/>
      <c r="BV5" s="1032"/>
      <c r="BW5" s="1032"/>
      <c r="BX5" s="1032"/>
      <c r="BY5" s="1032"/>
      <c r="BZ5" s="1032"/>
      <c r="CA5" s="1032"/>
      <c r="CB5" s="1032"/>
      <c r="CC5" s="1032"/>
      <c r="CD5" s="1032"/>
      <c r="CE5" s="1032"/>
      <c r="CF5" s="1032"/>
      <c r="CG5" s="1033"/>
      <c r="CH5" s="1037" t="s">
        <v>369</v>
      </c>
      <c r="CI5" s="1038"/>
      <c r="CJ5" s="1038"/>
      <c r="CK5" s="1038"/>
      <c r="CL5" s="1039"/>
      <c r="CM5" s="1037" t="s">
        <v>370</v>
      </c>
      <c r="CN5" s="1038"/>
      <c r="CO5" s="1038"/>
      <c r="CP5" s="1038"/>
      <c r="CQ5" s="1039"/>
      <c r="CR5" s="1037" t="s">
        <v>371</v>
      </c>
      <c r="CS5" s="1038"/>
      <c r="CT5" s="1038"/>
      <c r="CU5" s="1038"/>
      <c r="CV5" s="1039"/>
      <c r="CW5" s="1037" t="s">
        <v>372</v>
      </c>
      <c r="CX5" s="1038"/>
      <c r="CY5" s="1038"/>
      <c r="CZ5" s="1038"/>
      <c r="DA5" s="1039"/>
      <c r="DB5" s="1037" t="s">
        <v>373</v>
      </c>
      <c r="DC5" s="1038"/>
      <c r="DD5" s="1038"/>
      <c r="DE5" s="1038"/>
      <c r="DF5" s="1039"/>
      <c r="DG5" s="1120" t="s">
        <v>374</v>
      </c>
      <c r="DH5" s="1121"/>
      <c r="DI5" s="1121"/>
      <c r="DJ5" s="1121"/>
      <c r="DK5" s="1122"/>
      <c r="DL5" s="1120" t="s">
        <v>375</v>
      </c>
      <c r="DM5" s="1121"/>
      <c r="DN5" s="1121"/>
      <c r="DO5" s="1121"/>
      <c r="DP5" s="1122"/>
      <c r="DQ5" s="1037" t="s">
        <v>376</v>
      </c>
      <c r="DR5" s="1038"/>
      <c r="DS5" s="1038"/>
      <c r="DT5" s="1038"/>
      <c r="DU5" s="1039"/>
      <c r="DV5" s="1037" t="s">
        <v>367</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377</v>
      </c>
      <c r="C7" s="1084"/>
      <c r="D7" s="1084"/>
      <c r="E7" s="1084"/>
      <c r="F7" s="1084"/>
      <c r="G7" s="1084"/>
      <c r="H7" s="1084"/>
      <c r="I7" s="1084"/>
      <c r="J7" s="1084"/>
      <c r="K7" s="1084"/>
      <c r="L7" s="1084"/>
      <c r="M7" s="1084"/>
      <c r="N7" s="1084"/>
      <c r="O7" s="1084"/>
      <c r="P7" s="1085"/>
      <c r="Q7" s="1138">
        <v>5978</v>
      </c>
      <c r="R7" s="1139"/>
      <c r="S7" s="1139"/>
      <c r="T7" s="1139"/>
      <c r="U7" s="1139"/>
      <c r="V7" s="1139">
        <v>5276</v>
      </c>
      <c r="W7" s="1139"/>
      <c r="X7" s="1139"/>
      <c r="Y7" s="1139"/>
      <c r="Z7" s="1139"/>
      <c r="AA7" s="1139">
        <f>Q7-V7</f>
        <v>702</v>
      </c>
      <c r="AB7" s="1139"/>
      <c r="AC7" s="1139"/>
      <c r="AD7" s="1139"/>
      <c r="AE7" s="1140"/>
      <c r="AF7" s="1141">
        <v>589</v>
      </c>
      <c r="AG7" s="1142"/>
      <c r="AH7" s="1142"/>
      <c r="AI7" s="1142"/>
      <c r="AJ7" s="1143"/>
      <c r="AK7" s="1144">
        <v>113</v>
      </c>
      <c r="AL7" s="1145"/>
      <c r="AM7" s="1145"/>
      <c r="AN7" s="1145"/>
      <c r="AO7" s="1145"/>
      <c r="AP7" s="1145">
        <v>1195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561</v>
      </c>
      <c r="BT7" s="1136"/>
      <c r="BU7" s="1136"/>
      <c r="BV7" s="1136"/>
      <c r="BW7" s="1136"/>
      <c r="BX7" s="1136"/>
      <c r="BY7" s="1136"/>
      <c r="BZ7" s="1136"/>
      <c r="CA7" s="1136"/>
      <c r="CB7" s="1136"/>
      <c r="CC7" s="1136"/>
      <c r="CD7" s="1136"/>
      <c r="CE7" s="1136"/>
      <c r="CF7" s="1136"/>
      <c r="CG7" s="1148"/>
      <c r="CH7" s="1132">
        <v>4</v>
      </c>
      <c r="CI7" s="1133"/>
      <c r="CJ7" s="1133"/>
      <c r="CK7" s="1133"/>
      <c r="CL7" s="1134"/>
      <c r="CM7" s="1132">
        <v>49</v>
      </c>
      <c r="CN7" s="1133"/>
      <c r="CO7" s="1133"/>
      <c r="CP7" s="1133"/>
      <c r="CQ7" s="1134"/>
      <c r="CR7" s="1132">
        <v>10</v>
      </c>
      <c r="CS7" s="1133"/>
      <c r="CT7" s="1133"/>
      <c r="CU7" s="1133"/>
      <c r="CV7" s="1134"/>
      <c r="CW7" s="1132" t="s">
        <v>564</v>
      </c>
      <c r="CX7" s="1133"/>
      <c r="CY7" s="1133"/>
      <c r="CZ7" s="1133"/>
      <c r="DA7" s="1134"/>
      <c r="DB7" s="1132" t="s">
        <v>564</v>
      </c>
      <c r="DC7" s="1133"/>
      <c r="DD7" s="1133"/>
      <c r="DE7" s="1133"/>
      <c r="DF7" s="1134"/>
      <c r="DG7" s="1132" t="s">
        <v>564</v>
      </c>
      <c r="DH7" s="1133"/>
      <c r="DI7" s="1133"/>
      <c r="DJ7" s="1133"/>
      <c r="DK7" s="1134"/>
      <c r="DL7" s="1132" t="s">
        <v>564</v>
      </c>
      <c r="DM7" s="1133"/>
      <c r="DN7" s="1133"/>
      <c r="DO7" s="1133"/>
      <c r="DP7" s="1134"/>
      <c r="DQ7" s="1132" t="s">
        <v>564</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t="s">
        <v>562</v>
      </c>
      <c r="BS8" s="1028" t="s">
        <v>563</v>
      </c>
      <c r="BT8" s="1029"/>
      <c r="BU8" s="1029"/>
      <c r="BV8" s="1029"/>
      <c r="BW8" s="1029"/>
      <c r="BX8" s="1029"/>
      <c r="BY8" s="1029"/>
      <c r="BZ8" s="1029"/>
      <c r="CA8" s="1029"/>
      <c r="CB8" s="1029"/>
      <c r="CC8" s="1029"/>
      <c r="CD8" s="1029"/>
      <c r="CE8" s="1029"/>
      <c r="CF8" s="1029"/>
      <c r="CG8" s="1050"/>
      <c r="CH8" s="1025" t="s">
        <v>564</v>
      </c>
      <c r="CI8" s="1026"/>
      <c r="CJ8" s="1026"/>
      <c r="CK8" s="1026"/>
      <c r="CL8" s="1027"/>
      <c r="CM8" s="1025" t="s">
        <v>564</v>
      </c>
      <c r="CN8" s="1026"/>
      <c r="CO8" s="1026"/>
      <c r="CP8" s="1026"/>
      <c r="CQ8" s="1027"/>
      <c r="CR8" s="1025" t="s">
        <v>564</v>
      </c>
      <c r="CS8" s="1026"/>
      <c r="CT8" s="1026"/>
      <c r="CU8" s="1026"/>
      <c r="CV8" s="1027"/>
      <c r="CW8" s="1025" t="s">
        <v>564</v>
      </c>
      <c r="CX8" s="1026"/>
      <c r="CY8" s="1026"/>
      <c r="CZ8" s="1026"/>
      <c r="DA8" s="1027"/>
      <c r="DB8" s="1025" t="s">
        <v>564</v>
      </c>
      <c r="DC8" s="1026"/>
      <c r="DD8" s="1026"/>
      <c r="DE8" s="1026"/>
      <c r="DF8" s="1027"/>
      <c r="DG8" s="1025" t="s">
        <v>564</v>
      </c>
      <c r="DH8" s="1026"/>
      <c r="DI8" s="1026"/>
      <c r="DJ8" s="1026"/>
      <c r="DK8" s="1027"/>
      <c r="DL8" s="1025" t="s">
        <v>564</v>
      </c>
      <c r="DM8" s="1026"/>
      <c r="DN8" s="1026"/>
      <c r="DO8" s="1026"/>
      <c r="DP8" s="1027"/>
      <c r="DQ8" s="1025" t="s">
        <v>564</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378</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379</v>
      </c>
      <c r="B23" s="973" t="s">
        <v>380</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589</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124</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381</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382</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360</v>
      </c>
      <c r="B26" s="1032"/>
      <c r="C26" s="1032"/>
      <c r="D26" s="1032"/>
      <c r="E26" s="1032"/>
      <c r="F26" s="1032"/>
      <c r="G26" s="1032"/>
      <c r="H26" s="1032"/>
      <c r="I26" s="1032"/>
      <c r="J26" s="1032"/>
      <c r="K26" s="1032"/>
      <c r="L26" s="1032"/>
      <c r="M26" s="1032"/>
      <c r="N26" s="1032"/>
      <c r="O26" s="1032"/>
      <c r="P26" s="1033"/>
      <c r="Q26" s="1037" t="s">
        <v>383</v>
      </c>
      <c r="R26" s="1038"/>
      <c r="S26" s="1038"/>
      <c r="T26" s="1038"/>
      <c r="U26" s="1039"/>
      <c r="V26" s="1037" t="s">
        <v>384</v>
      </c>
      <c r="W26" s="1038"/>
      <c r="X26" s="1038"/>
      <c r="Y26" s="1038"/>
      <c r="Z26" s="1039"/>
      <c r="AA26" s="1037" t="s">
        <v>385</v>
      </c>
      <c r="AB26" s="1038"/>
      <c r="AC26" s="1038"/>
      <c r="AD26" s="1038"/>
      <c r="AE26" s="1038"/>
      <c r="AF26" s="1091" t="s">
        <v>386</v>
      </c>
      <c r="AG26" s="1044"/>
      <c r="AH26" s="1044"/>
      <c r="AI26" s="1044"/>
      <c r="AJ26" s="1092"/>
      <c r="AK26" s="1038" t="s">
        <v>387</v>
      </c>
      <c r="AL26" s="1038"/>
      <c r="AM26" s="1038"/>
      <c r="AN26" s="1038"/>
      <c r="AO26" s="1039"/>
      <c r="AP26" s="1037" t="s">
        <v>388</v>
      </c>
      <c r="AQ26" s="1038"/>
      <c r="AR26" s="1038"/>
      <c r="AS26" s="1038"/>
      <c r="AT26" s="1039"/>
      <c r="AU26" s="1037" t="s">
        <v>389</v>
      </c>
      <c r="AV26" s="1038"/>
      <c r="AW26" s="1038"/>
      <c r="AX26" s="1038"/>
      <c r="AY26" s="1039"/>
      <c r="AZ26" s="1037" t="s">
        <v>390</v>
      </c>
      <c r="BA26" s="1038"/>
      <c r="BB26" s="1038"/>
      <c r="BC26" s="1038"/>
      <c r="BD26" s="1039"/>
      <c r="BE26" s="1037" t="s">
        <v>367</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391</v>
      </c>
      <c r="C28" s="1084"/>
      <c r="D28" s="1084"/>
      <c r="E28" s="1084"/>
      <c r="F28" s="1084"/>
      <c r="G28" s="1084"/>
      <c r="H28" s="1084"/>
      <c r="I28" s="1084"/>
      <c r="J28" s="1084"/>
      <c r="K28" s="1084"/>
      <c r="L28" s="1084"/>
      <c r="M28" s="1084"/>
      <c r="N28" s="1084"/>
      <c r="O28" s="1084"/>
      <c r="P28" s="1085"/>
      <c r="Q28" s="1086">
        <v>797</v>
      </c>
      <c r="R28" s="1087"/>
      <c r="S28" s="1087"/>
      <c r="T28" s="1087"/>
      <c r="U28" s="1087"/>
      <c r="V28" s="1087">
        <v>731</v>
      </c>
      <c r="W28" s="1087"/>
      <c r="X28" s="1087"/>
      <c r="Y28" s="1087"/>
      <c r="Z28" s="1087"/>
      <c r="AA28" s="1087">
        <f>Q28-V28</f>
        <v>66</v>
      </c>
      <c r="AB28" s="1087"/>
      <c r="AC28" s="1087"/>
      <c r="AD28" s="1087"/>
      <c r="AE28" s="1088"/>
      <c r="AF28" s="1089">
        <v>66</v>
      </c>
      <c r="AG28" s="1087"/>
      <c r="AH28" s="1087"/>
      <c r="AI28" s="1087"/>
      <c r="AJ28" s="1090"/>
      <c r="AK28" s="1078">
        <v>59</v>
      </c>
      <c r="AL28" s="1079"/>
      <c r="AM28" s="1079"/>
      <c r="AN28" s="1079"/>
      <c r="AO28" s="1079"/>
      <c r="AP28" s="1079"/>
      <c r="AQ28" s="1079"/>
      <c r="AR28" s="1079"/>
      <c r="AS28" s="1079"/>
      <c r="AT28" s="1079"/>
      <c r="AU28" s="1079"/>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392</v>
      </c>
      <c r="C29" s="1067"/>
      <c r="D29" s="1067"/>
      <c r="E29" s="1067"/>
      <c r="F29" s="1067"/>
      <c r="G29" s="1067"/>
      <c r="H29" s="1067"/>
      <c r="I29" s="1067"/>
      <c r="J29" s="1067"/>
      <c r="K29" s="1067"/>
      <c r="L29" s="1067"/>
      <c r="M29" s="1067"/>
      <c r="N29" s="1067"/>
      <c r="O29" s="1067"/>
      <c r="P29" s="1068"/>
      <c r="Q29" s="1074">
        <v>768</v>
      </c>
      <c r="R29" s="1075"/>
      <c r="S29" s="1075"/>
      <c r="T29" s="1075"/>
      <c r="U29" s="1075"/>
      <c r="V29" s="1075">
        <v>624</v>
      </c>
      <c r="W29" s="1075"/>
      <c r="X29" s="1075"/>
      <c r="Y29" s="1075"/>
      <c r="Z29" s="1075"/>
      <c r="AA29" s="1075">
        <f t="shared" ref="AA29:AA33" si="0">Q29-V29</f>
        <v>144</v>
      </c>
      <c r="AB29" s="1075"/>
      <c r="AC29" s="1075"/>
      <c r="AD29" s="1075"/>
      <c r="AE29" s="1076"/>
      <c r="AF29" s="1071">
        <v>144</v>
      </c>
      <c r="AG29" s="1072"/>
      <c r="AH29" s="1072"/>
      <c r="AI29" s="1072"/>
      <c r="AJ29" s="1073"/>
      <c r="AK29" s="1016">
        <v>104</v>
      </c>
      <c r="AL29" s="1007"/>
      <c r="AM29" s="1007"/>
      <c r="AN29" s="1007"/>
      <c r="AO29" s="1007"/>
      <c r="AP29" s="1007"/>
      <c r="AQ29" s="1007"/>
      <c r="AR29" s="1007"/>
      <c r="AS29" s="1007"/>
      <c r="AT29" s="1007"/>
      <c r="AU29" s="1007"/>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393</v>
      </c>
      <c r="C30" s="1067"/>
      <c r="D30" s="1067"/>
      <c r="E30" s="1067"/>
      <c r="F30" s="1067"/>
      <c r="G30" s="1067"/>
      <c r="H30" s="1067"/>
      <c r="I30" s="1067"/>
      <c r="J30" s="1067"/>
      <c r="K30" s="1067"/>
      <c r="L30" s="1067"/>
      <c r="M30" s="1067"/>
      <c r="N30" s="1067"/>
      <c r="O30" s="1067"/>
      <c r="P30" s="1068"/>
      <c r="Q30" s="1074">
        <v>42</v>
      </c>
      <c r="R30" s="1075"/>
      <c r="S30" s="1075"/>
      <c r="T30" s="1075"/>
      <c r="U30" s="1075"/>
      <c r="V30" s="1075">
        <v>41</v>
      </c>
      <c r="W30" s="1075"/>
      <c r="X30" s="1075"/>
      <c r="Y30" s="1075"/>
      <c r="Z30" s="1075"/>
      <c r="AA30" s="1075">
        <f t="shared" si="0"/>
        <v>1</v>
      </c>
      <c r="AB30" s="1075"/>
      <c r="AC30" s="1075"/>
      <c r="AD30" s="1075"/>
      <c r="AE30" s="1076"/>
      <c r="AF30" s="1071">
        <v>1</v>
      </c>
      <c r="AG30" s="1072"/>
      <c r="AH30" s="1072"/>
      <c r="AI30" s="1072"/>
      <c r="AJ30" s="1073"/>
      <c r="AK30" s="1016">
        <v>15</v>
      </c>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394</v>
      </c>
      <c r="C31" s="1067"/>
      <c r="D31" s="1067"/>
      <c r="E31" s="1067"/>
      <c r="F31" s="1067"/>
      <c r="G31" s="1067"/>
      <c r="H31" s="1067"/>
      <c r="I31" s="1067"/>
      <c r="J31" s="1067"/>
      <c r="K31" s="1067"/>
      <c r="L31" s="1067"/>
      <c r="M31" s="1067"/>
      <c r="N31" s="1067"/>
      <c r="O31" s="1067"/>
      <c r="P31" s="1068"/>
      <c r="Q31" s="1074">
        <v>196</v>
      </c>
      <c r="R31" s="1075"/>
      <c r="S31" s="1075"/>
      <c r="T31" s="1075"/>
      <c r="U31" s="1075"/>
      <c r="V31" s="1075">
        <v>141</v>
      </c>
      <c r="W31" s="1075"/>
      <c r="X31" s="1075"/>
      <c r="Y31" s="1075"/>
      <c r="Z31" s="1075"/>
      <c r="AA31" s="1075">
        <f t="shared" si="0"/>
        <v>55</v>
      </c>
      <c r="AB31" s="1075"/>
      <c r="AC31" s="1075"/>
      <c r="AD31" s="1075"/>
      <c r="AE31" s="1076"/>
      <c r="AF31" s="1071">
        <v>55</v>
      </c>
      <c r="AG31" s="1072"/>
      <c r="AH31" s="1072"/>
      <c r="AI31" s="1072"/>
      <c r="AJ31" s="1073"/>
      <c r="AK31" s="1016">
        <v>136</v>
      </c>
      <c r="AL31" s="1007"/>
      <c r="AM31" s="1007"/>
      <c r="AN31" s="1007"/>
      <c r="AO31" s="1007"/>
      <c r="AP31" s="1007">
        <v>283</v>
      </c>
      <c r="AQ31" s="1007"/>
      <c r="AR31" s="1007"/>
      <c r="AS31" s="1007"/>
      <c r="AT31" s="1007"/>
      <c r="AU31" s="1007">
        <v>254</v>
      </c>
      <c r="AV31" s="1007"/>
      <c r="AW31" s="1007"/>
      <c r="AX31" s="1007"/>
      <c r="AY31" s="1007"/>
      <c r="AZ31" s="1077"/>
      <c r="BA31" s="1077"/>
      <c r="BB31" s="1077"/>
      <c r="BC31" s="1077"/>
      <c r="BD31" s="1077"/>
      <c r="BE31" s="1008" t="s">
        <v>395</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396</v>
      </c>
      <c r="C32" s="1067"/>
      <c r="D32" s="1067"/>
      <c r="E32" s="1067"/>
      <c r="F32" s="1067"/>
      <c r="G32" s="1067"/>
      <c r="H32" s="1067"/>
      <c r="I32" s="1067"/>
      <c r="J32" s="1067"/>
      <c r="K32" s="1067"/>
      <c r="L32" s="1067"/>
      <c r="M32" s="1067"/>
      <c r="N32" s="1067"/>
      <c r="O32" s="1067"/>
      <c r="P32" s="1068"/>
      <c r="Q32" s="1074">
        <v>36</v>
      </c>
      <c r="R32" s="1075"/>
      <c r="S32" s="1075"/>
      <c r="T32" s="1075"/>
      <c r="U32" s="1075"/>
      <c r="V32" s="1075">
        <v>31</v>
      </c>
      <c r="W32" s="1075"/>
      <c r="X32" s="1075"/>
      <c r="Y32" s="1075"/>
      <c r="Z32" s="1075"/>
      <c r="AA32" s="1075">
        <f t="shared" si="0"/>
        <v>5</v>
      </c>
      <c r="AB32" s="1075"/>
      <c r="AC32" s="1075"/>
      <c r="AD32" s="1075"/>
      <c r="AE32" s="1076"/>
      <c r="AF32" s="1071">
        <v>5</v>
      </c>
      <c r="AG32" s="1072"/>
      <c r="AH32" s="1072"/>
      <c r="AI32" s="1072"/>
      <c r="AJ32" s="1073"/>
      <c r="AK32" s="1016">
        <v>31</v>
      </c>
      <c r="AL32" s="1007"/>
      <c r="AM32" s="1007"/>
      <c r="AN32" s="1007"/>
      <c r="AO32" s="1007"/>
      <c r="AP32" s="1007">
        <v>106</v>
      </c>
      <c r="AQ32" s="1007"/>
      <c r="AR32" s="1007"/>
      <c r="AS32" s="1007"/>
      <c r="AT32" s="1007"/>
      <c r="AU32" s="1007">
        <v>106</v>
      </c>
      <c r="AV32" s="1007"/>
      <c r="AW32" s="1007"/>
      <c r="AX32" s="1007"/>
      <c r="AY32" s="1007"/>
      <c r="AZ32" s="1077"/>
      <c r="BA32" s="1077"/>
      <c r="BB32" s="1077"/>
      <c r="BC32" s="1077"/>
      <c r="BD32" s="1077"/>
      <c r="BE32" s="1008" t="s">
        <v>395</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397</v>
      </c>
      <c r="C33" s="1067"/>
      <c r="D33" s="1067"/>
      <c r="E33" s="1067"/>
      <c r="F33" s="1067"/>
      <c r="G33" s="1067"/>
      <c r="H33" s="1067"/>
      <c r="I33" s="1067"/>
      <c r="J33" s="1067"/>
      <c r="K33" s="1067"/>
      <c r="L33" s="1067"/>
      <c r="M33" s="1067"/>
      <c r="N33" s="1067"/>
      <c r="O33" s="1067"/>
      <c r="P33" s="1068"/>
      <c r="Q33" s="1074">
        <v>91</v>
      </c>
      <c r="R33" s="1075"/>
      <c r="S33" s="1075"/>
      <c r="T33" s="1075"/>
      <c r="U33" s="1075"/>
      <c r="V33" s="1075">
        <v>91</v>
      </c>
      <c r="W33" s="1075"/>
      <c r="X33" s="1075"/>
      <c r="Y33" s="1075"/>
      <c r="Z33" s="1075"/>
      <c r="AA33" s="1075">
        <f t="shared" si="0"/>
        <v>0</v>
      </c>
      <c r="AB33" s="1075"/>
      <c r="AC33" s="1075"/>
      <c r="AD33" s="1075"/>
      <c r="AE33" s="1076"/>
      <c r="AF33" s="1071" t="s">
        <v>124</v>
      </c>
      <c r="AG33" s="1072"/>
      <c r="AH33" s="1072"/>
      <c r="AI33" s="1072"/>
      <c r="AJ33" s="1073"/>
      <c r="AK33" s="1016">
        <v>61</v>
      </c>
      <c r="AL33" s="1007"/>
      <c r="AM33" s="1007"/>
      <c r="AN33" s="1007"/>
      <c r="AO33" s="1007"/>
      <c r="AP33" s="1007">
        <v>104</v>
      </c>
      <c r="AQ33" s="1007"/>
      <c r="AR33" s="1007"/>
      <c r="AS33" s="1007"/>
      <c r="AT33" s="1007"/>
      <c r="AU33" s="1007">
        <v>104</v>
      </c>
      <c r="AV33" s="1007"/>
      <c r="AW33" s="1007"/>
      <c r="AX33" s="1007"/>
      <c r="AY33" s="1007"/>
      <c r="AZ33" s="1077"/>
      <c r="BA33" s="1077"/>
      <c r="BB33" s="1077"/>
      <c r="BC33" s="1077"/>
      <c r="BD33" s="1077"/>
      <c r="BE33" s="1008" t="s">
        <v>395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379</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271</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124</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401</v>
      </c>
      <c r="B66" s="1032"/>
      <c r="C66" s="1032"/>
      <c r="D66" s="1032"/>
      <c r="E66" s="1032"/>
      <c r="F66" s="1032"/>
      <c r="G66" s="1032"/>
      <c r="H66" s="1032"/>
      <c r="I66" s="1032"/>
      <c r="J66" s="1032"/>
      <c r="K66" s="1032"/>
      <c r="L66" s="1032"/>
      <c r="M66" s="1032"/>
      <c r="N66" s="1032"/>
      <c r="O66" s="1032"/>
      <c r="P66" s="1033"/>
      <c r="Q66" s="1037" t="s">
        <v>383</v>
      </c>
      <c r="R66" s="1038"/>
      <c r="S66" s="1038"/>
      <c r="T66" s="1038"/>
      <c r="U66" s="1039"/>
      <c r="V66" s="1037" t="s">
        <v>384</v>
      </c>
      <c r="W66" s="1038"/>
      <c r="X66" s="1038"/>
      <c r="Y66" s="1038"/>
      <c r="Z66" s="1039"/>
      <c r="AA66" s="1037" t="s">
        <v>385</v>
      </c>
      <c r="AB66" s="1038"/>
      <c r="AC66" s="1038"/>
      <c r="AD66" s="1038"/>
      <c r="AE66" s="1039"/>
      <c r="AF66" s="1043" t="s">
        <v>386</v>
      </c>
      <c r="AG66" s="1044"/>
      <c r="AH66" s="1044"/>
      <c r="AI66" s="1044"/>
      <c r="AJ66" s="1045"/>
      <c r="AK66" s="1037" t="s">
        <v>387</v>
      </c>
      <c r="AL66" s="1032"/>
      <c r="AM66" s="1032"/>
      <c r="AN66" s="1032"/>
      <c r="AO66" s="1033"/>
      <c r="AP66" s="1037" t="s">
        <v>388</v>
      </c>
      <c r="AQ66" s="1038"/>
      <c r="AR66" s="1038"/>
      <c r="AS66" s="1038"/>
      <c r="AT66" s="1039"/>
      <c r="AU66" s="1037" t="s">
        <v>402</v>
      </c>
      <c r="AV66" s="1038"/>
      <c r="AW66" s="1038"/>
      <c r="AX66" s="1038"/>
      <c r="AY66" s="1039"/>
      <c r="AZ66" s="1037" t="s">
        <v>367</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550</v>
      </c>
      <c r="C68" s="1022"/>
      <c r="D68" s="1022"/>
      <c r="E68" s="1022"/>
      <c r="F68" s="1022"/>
      <c r="G68" s="1022"/>
      <c r="H68" s="1022"/>
      <c r="I68" s="1022"/>
      <c r="J68" s="1022"/>
      <c r="K68" s="1022"/>
      <c r="L68" s="1022"/>
      <c r="M68" s="1022"/>
      <c r="N68" s="1022"/>
      <c r="O68" s="1022"/>
      <c r="P68" s="1023"/>
      <c r="Q68" s="1024">
        <v>4504</v>
      </c>
      <c r="R68" s="1018"/>
      <c r="S68" s="1018"/>
      <c r="T68" s="1018"/>
      <c r="U68" s="1018"/>
      <c r="V68" s="1018">
        <v>4453</v>
      </c>
      <c r="W68" s="1018"/>
      <c r="X68" s="1018"/>
      <c r="Y68" s="1018"/>
      <c r="Z68" s="1018"/>
      <c r="AA68" s="1018">
        <v>51</v>
      </c>
      <c r="AB68" s="1018"/>
      <c r="AC68" s="1018"/>
      <c r="AD68" s="1018"/>
      <c r="AE68" s="1018"/>
      <c r="AF68" s="1018">
        <v>51</v>
      </c>
      <c r="AG68" s="1018"/>
      <c r="AH68" s="1018"/>
      <c r="AI68" s="1018"/>
      <c r="AJ68" s="1018"/>
      <c r="AK68" s="1018">
        <v>0</v>
      </c>
      <c r="AL68" s="1018"/>
      <c r="AM68" s="1018"/>
      <c r="AN68" s="1018"/>
      <c r="AO68" s="1018"/>
      <c r="AP68" s="1018">
        <v>214</v>
      </c>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551</v>
      </c>
      <c r="C69" s="1011"/>
      <c r="D69" s="1011"/>
      <c r="E69" s="1011"/>
      <c r="F69" s="1011"/>
      <c r="G69" s="1011"/>
      <c r="H69" s="1011"/>
      <c r="I69" s="1011"/>
      <c r="J69" s="1011"/>
      <c r="K69" s="1011"/>
      <c r="L69" s="1011"/>
      <c r="M69" s="1011"/>
      <c r="N69" s="1011"/>
      <c r="O69" s="1011"/>
      <c r="P69" s="1012"/>
      <c r="Q69" s="1013">
        <v>60</v>
      </c>
      <c r="R69" s="1007"/>
      <c r="S69" s="1007"/>
      <c r="T69" s="1007"/>
      <c r="U69" s="1007"/>
      <c r="V69" s="1007">
        <v>60</v>
      </c>
      <c r="W69" s="1007"/>
      <c r="X69" s="1007"/>
      <c r="Y69" s="1007"/>
      <c r="Z69" s="1007"/>
      <c r="AA69" s="1007">
        <v>0</v>
      </c>
      <c r="AB69" s="1007"/>
      <c r="AC69" s="1007"/>
      <c r="AD69" s="1007"/>
      <c r="AE69" s="1007"/>
      <c r="AF69" s="1007">
        <v>0</v>
      </c>
      <c r="AG69" s="1007"/>
      <c r="AH69" s="1007"/>
      <c r="AI69" s="1007"/>
      <c r="AJ69" s="1007"/>
      <c r="AK69" s="1007">
        <v>0</v>
      </c>
      <c r="AL69" s="1007"/>
      <c r="AM69" s="1007"/>
      <c r="AN69" s="1007"/>
      <c r="AO69" s="1007"/>
      <c r="AP69" s="1007">
        <v>0</v>
      </c>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552</v>
      </c>
      <c r="C70" s="1011"/>
      <c r="D70" s="1011"/>
      <c r="E70" s="1011"/>
      <c r="F70" s="1011"/>
      <c r="G70" s="1011"/>
      <c r="H70" s="1011"/>
      <c r="I70" s="1011"/>
      <c r="J70" s="1011"/>
      <c r="K70" s="1011"/>
      <c r="L70" s="1011"/>
      <c r="M70" s="1011"/>
      <c r="N70" s="1011"/>
      <c r="O70" s="1011"/>
      <c r="P70" s="1012"/>
      <c r="Q70" s="1013">
        <v>1365</v>
      </c>
      <c r="R70" s="1007"/>
      <c r="S70" s="1007"/>
      <c r="T70" s="1007"/>
      <c r="U70" s="1007"/>
      <c r="V70" s="1007">
        <v>1532</v>
      </c>
      <c r="W70" s="1007"/>
      <c r="X70" s="1007"/>
      <c r="Y70" s="1007"/>
      <c r="Z70" s="1007"/>
      <c r="AA70" s="1007">
        <v>-167</v>
      </c>
      <c r="AB70" s="1007"/>
      <c r="AC70" s="1007"/>
      <c r="AD70" s="1007"/>
      <c r="AE70" s="1007"/>
      <c r="AF70" s="1007">
        <v>3864</v>
      </c>
      <c r="AG70" s="1007"/>
      <c r="AH70" s="1007"/>
      <c r="AI70" s="1007"/>
      <c r="AJ70" s="1007"/>
      <c r="AK70" s="1007">
        <v>0</v>
      </c>
      <c r="AL70" s="1007"/>
      <c r="AM70" s="1007"/>
      <c r="AN70" s="1007"/>
      <c r="AO70" s="1007"/>
      <c r="AP70" s="1007">
        <v>2022</v>
      </c>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553</v>
      </c>
      <c r="C71" s="1011"/>
      <c r="D71" s="1011"/>
      <c r="E71" s="1011"/>
      <c r="F71" s="1011"/>
      <c r="G71" s="1011"/>
      <c r="H71" s="1011"/>
      <c r="I71" s="1011"/>
      <c r="J71" s="1011"/>
      <c r="K71" s="1011"/>
      <c r="L71" s="1011"/>
      <c r="M71" s="1011"/>
      <c r="N71" s="1011"/>
      <c r="O71" s="1011"/>
      <c r="P71" s="1012"/>
      <c r="Q71" s="1013">
        <v>615</v>
      </c>
      <c r="R71" s="1007"/>
      <c r="S71" s="1007"/>
      <c r="T71" s="1007"/>
      <c r="U71" s="1007"/>
      <c r="V71" s="1007">
        <v>486</v>
      </c>
      <c r="W71" s="1007"/>
      <c r="X71" s="1007"/>
      <c r="Y71" s="1007"/>
      <c r="Z71" s="1007"/>
      <c r="AA71" s="1007">
        <v>129</v>
      </c>
      <c r="AB71" s="1007"/>
      <c r="AC71" s="1007"/>
      <c r="AD71" s="1007"/>
      <c r="AE71" s="1007"/>
      <c r="AF71" s="1007">
        <v>1100</v>
      </c>
      <c r="AG71" s="1007"/>
      <c r="AH71" s="1007"/>
      <c r="AI71" s="1007"/>
      <c r="AJ71" s="1007"/>
      <c r="AK71" s="1007">
        <v>0</v>
      </c>
      <c r="AL71" s="1007"/>
      <c r="AM71" s="1007"/>
      <c r="AN71" s="1007"/>
      <c r="AO71" s="1007"/>
      <c r="AP71" s="1007">
        <v>1071</v>
      </c>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554</v>
      </c>
      <c r="C72" s="1011"/>
      <c r="D72" s="1011"/>
      <c r="E72" s="1011"/>
      <c r="F72" s="1011"/>
      <c r="G72" s="1011"/>
      <c r="H72" s="1011"/>
      <c r="I72" s="1011"/>
      <c r="J72" s="1011"/>
      <c r="K72" s="1011"/>
      <c r="L72" s="1011"/>
      <c r="M72" s="1011"/>
      <c r="N72" s="1011"/>
      <c r="O72" s="1011"/>
      <c r="P72" s="1012"/>
      <c r="Q72" s="1013">
        <v>7299</v>
      </c>
      <c r="R72" s="1007"/>
      <c r="S72" s="1007"/>
      <c r="T72" s="1007"/>
      <c r="U72" s="1007"/>
      <c r="V72" s="1007">
        <v>4954</v>
      </c>
      <c r="W72" s="1007"/>
      <c r="X72" s="1007"/>
      <c r="Y72" s="1007"/>
      <c r="Z72" s="1007"/>
      <c r="AA72" s="1007">
        <v>2345</v>
      </c>
      <c r="AB72" s="1007"/>
      <c r="AC72" s="1007"/>
      <c r="AD72" s="1007"/>
      <c r="AE72" s="1007"/>
      <c r="AF72" s="1007"/>
      <c r="AG72" s="1007"/>
      <c r="AH72" s="1007"/>
      <c r="AI72" s="1007"/>
      <c r="AJ72" s="1007"/>
      <c r="AK72" s="1007">
        <v>14</v>
      </c>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555</v>
      </c>
      <c r="C73" s="1011"/>
      <c r="D73" s="1011"/>
      <c r="E73" s="1011"/>
      <c r="F73" s="1011"/>
      <c r="G73" s="1011"/>
      <c r="H73" s="1011"/>
      <c r="I73" s="1011"/>
      <c r="J73" s="1011"/>
      <c r="K73" s="1011"/>
      <c r="L73" s="1011"/>
      <c r="M73" s="1011"/>
      <c r="N73" s="1011"/>
      <c r="O73" s="1011"/>
      <c r="P73" s="1012"/>
      <c r="Q73" s="1013">
        <v>1438</v>
      </c>
      <c r="R73" s="1007"/>
      <c r="S73" s="1007"/>
      <c r="T73" s="1007"/>
      <c r="U73" s="1007"/>
      <c r="V73" s="1007">
        <v>1437</v>
      </c>
      <c r="W73" s="1007"/>
      <c r="X73" s="1007"/>
      <c r="Y73" s="1007"/>
      <c r="Z73" s="1007"/>
      <c r="AA73" s="1007">
        <v>1</v>
      </c>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556</v>
      </c>
      <c r="C74" s="1011"/>
      <c r="D74" s="1011"/>
      <c r="E74" s="1011"/>
      <c r="F74" s="1011"/>
      <c r="G74" s="1011"/>
      <c r="H74" s="1011"/>
      <c r="I74" s="1011"/>
      <c r="J74" s="1011"/>
      <c r="K74" s="1011"/>
      <c r="L74" s="1011"/>
      <c r="M74" s="1011"/>
      <c r="N74" s="1011"/>
      <c r="O74" s="1011"/>
      <c r="P74" s="1012"/>
      <c r="Q74" s="1013">
        <v>1</v>
      </c>
      <c r="R74" s="1007"/>
      <c r="S74" s="1007"/>
      <c r="T74" s="1007"/>
      <c r="U74" s="1007"/>
      <c r="V74" s="1007">
        <v>0</v>
      </c>
      <c r="W74" s="1007"/>
      <c r="X74" s="1007"/>
      <c r="Y74" s="1007"/>
      <c r="Z74" s="1007"/>
      <c r="AA74" s="1007">
        <v>1</v>
      </c>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557</v>
      </c>
      <c r="C75" s="1011"/>
      <c r="D75" s="1011"/>
      <c r="E75" s="1011"/>
      <c r="F75" s="1011"/>
      <c r="G75" s="1011"/>
      <c r="H75" s="1011"/>
      <c r="I75" s="1011"/>
      <c r="J75" s="1011"/>
      <c r="K75" s="1011"/>
      <c r="L75" s="1011"/>
      <c r="M75" s="1011"/>
      <c r="N75" s="1011"/>
      <c r="O75" s="1011"/>
      <c r="P75" s="1012"/>
      <c r="Q75" s="1014">
        <v>49</v>
      </c>
      <c r="R75" s="1015"/>
      <c r="S75" s="1015"/>
      <c r="T75" s="1015"/>
      <c r="U75" s="1016"/>
      <c r="V75" s="1017">
        <v>27</v>
      </c>
      <c r="W75" s="1015"/>
      <c r="X75" s="1015"/>
      <c r="Y75" s="1015"/>
      <c r="Z75" s="1016"/>
      <c r="AA75" s="1017">
        <v>22</v>
      </c>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558</v>
      </c>
      <c r="C76" s="1011"/>
      <c r="D76" s="1011"/>
      <c r="E76" s="1011"/>
      <c r="F76" s="1011"/>
      <c r="G76" s="1011"/>
      <c r="H76" s="1011"/>
      <c r="I76" s="1011"/>
      <c r="J76" s="1011"/>
      <c r="K76" s="1011"/>
      <c r="L76" s="1011"/>
      <c r="M76" s="1011"/>
      <c r="N76" s="1011"/>
      <c r="O76" s="1011"/>
      <c r="P76" s="1012"/>
      <c r="Q76" s="1014">
        <v>67</v>
      </c>
      <c r="R76" s="1015"/>
      <c r="S76" s="1015"/>
      <c r="T76" s="1015"/>
      <c r="U76" s="1016"/>
      <c r="V76" s="1017">
        <v>66</v>
      </c>
      <c r="W76" s="1015"/>
      <c r="X76" s="1015"/>
      <c r="Y76" s="1015"/>
      <c r="Z76" s="1016"/>
      <c r="AA76" s="1017">
        <v>1</v>
      </c>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559</v>
      </c>
      <c r="C77" s="1011"/>
      <c r="D77" s="1011"/>
      <c r="E77" s="1011"/>
      <c r="F77" s="1011"/>
      <c r="G77" s="1011"/>
      <c r="H77" s="1011"/>
      <c r="I77" s="1011"/>
      <c r="J77" s="1011"/>
      <c r="K77" s="1011"/>
      <c r="L77" s="1011"/>
      <c r="M77" s="1011"/>
      <c r="N77" s="1011"/>
      <c r="O77" s="1011"/>
      <c r="P77" s="1012"/>
      <c r="Q77" s="1014">
        <v>1280</v>
      </c>
      <c r="R77" s="1015"/>
      <c r="S77" s="1015"/>
      <c r="T77" s="1015"/>
      <c r="U77" s="1016"/>
      <c r="V77" s="1017">
        <v>1222</v>
      </c>
      <c r="W77" s="1015"/>
      <c r="X77" s="1015"/>
      <c r="Y77" s="1015"/>
      <c r="Z77" s="1016"/>
      <c r="AA77" s="1017">
        <v>58</v>
      </c>
      <c r="AB77" s="1015"/>
      <c r="AC77" s="1015"/>
      <c r="AD77" s="1015"/>
      <c r="AE77" s="1016"/>
      <c r="AF77" s="1017">
        <v>58</v>
      </c>
      <c r="AG77" s="1015"/>
      <c r="AH77" s="1015"/>
      <c r="AI77" s="1015"/>
      <c r="AJ77" s="1016"/>
      <c r="AK77" s="1017">
        <v>0</v>
      </c>
      <c r="AL77" s="1015"/>
      <c r="AM77" s="1015"/>
      <c r="AN77" s="1015"/>
      <c r="AO77" s="1016"/>
      <c r="AP77" s="1017">
        <v>0</v>
      </c>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560</v>
      </c>
      <c r="C78" s="1011"/>
      <c r="D78" s="1011"/>
      <c r="E78" s="1011"/>
      <c r="F78" s="1011"/>
      <c r="G78" s="1011"/>
      <c r="H78" s="1011"/>
      <c r="I78" s="1011"/>
      <c r="J78" s="1011"/>
      <c r="K78" s="1011"/>
      <c r="L78" s="1011"/>
      <c r="M78" s="1011"/>
      <c r="N78" s="1011"/>
      <c r="O78" s="1011"/>
      <c r="P78" s="1012"/>
      <c r="Q78" s="1013">
        <v>261159</v>
      </c>
      <c r="R78" s="1007"/>
      <c r="S78" s="1007"/>
      <c r="T78" s="1007"/>
      <c r="U78" s="1007"/>
      <c r="V78" s="1007">
        <v>254522</v>
      </c>
      <c r="W78" s="1007"/>
      <c r="X78" s="1007"/>
      <c r="Y78" s="1007"/>
      <c r="Z78" s="1007"/>
      <c r="AA78" s="1007">
        <v>6637</v>
      </c>
      <c r="AB78" s="1007"/>
      <c r="AC78" s="1007"/>
      <c r="AD78" s="1007"/>
      <c r="AE78" s="1007"/>
      <c r="AF78" s="1007">
        <v>6336</v>
      </c>
      <c r="AG78" s="1007"/>
      <c r="AH78" s="1007"/>
      <c r="AI78" s="1007"/>
      <c r="AJ78" s="1007"/>
      <c r="AK78" s="1007">
        <v>983</v>
      </c>
      <c r="AL78" s="1007"/>
      <c r="AM78" s="1007"/>
      <c r="AN78" s="1007"/>
      <c r="AO78" s="1007"/>
      <c r="AP78" s="1007">
        <v>0</v>
      </c>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379</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297</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297</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297</v>
      </c>
      <c r="DR109" s="932"/>
      <c r="DS109" s="932"/>
      <c r="DT109" s="932"/>
      <c r="DU109" s="933"/>
      <c r="DV109" s="934" t="s">
        <v>414</v>
      </c>
      <c r="DW109" s="932"/>
      <c r="DX109" s="932"/>
      <c r="DY109" s="932"/>
      <c r="DZ109" s="965"/>
    </row>
    <row r="110" spans="1:131" s="230" customFormat="1" ht="26.25" customHeight="1" x14ac:dyDescent="0.15">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215364</v>
      </c>
      <c r="AB110" s="925"/>
      <c r="AC110" s="925"/>
      <c r="AD110" s="925"/>
      <c r="AE110" s="926"/>
      <c r="AF110" s="927">
        <v>203240</v>
      </c>
      <c r="AG110" s="925"/>
      <c r="AH110" s="925"/>
      <c r="AI110" s="925"/>
      <c r="AJ110" s="926"/>
      <c r="AK110" s="927">
        <v>188686</v>
      </c>
      <c r="AL110" s="925"/>
      <c r="AM110" s="925"/>
      <c r="AN110" s="925"/>
      <c r="AO110" s="926"/>
      <c r="AP110" s="928">
        <v>5</v>
      </c>
      <c r="AQ110" s="929"/>
      <c r="AR110" s="929"/>
      <c r="AS110" s="929"/>
      <c r="AT110" s="930"/>
      <c r="AU110" s="966" t="s">
        <v>71</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1565960</v>
      </c>
      <c r="BR110" s="878"/>
      <c r="BS110" s="878"/>
      <c r="BT110" s="878"/>
      <c r="BU110" s="878"/>
      <c r="BV110" s="878">
        <v>1374121</v>
      </c>
      <c r="BW110" s="878"/>
      <c r="BX110" s="878"/>
      <c r="BY110" s="878"/>
      <c r="BZ110" s="878"/>
      <c r="CA110" s="878">
        <v>1195324</v>
      </c>
      <c r="CB110" s="878"/>
      <c r="CC110" s="878"/>
      <c r="CD110" s="878"/>
      <c r="CE110" s="878"/>
      <c r="CF110" s="902">
        <v>32</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124</v>
      </c>
      <c r="DH110" s="878"/>
      <c r="DI110" s="878"/>
      <c r="DJ110" s="878"/>
      <c r="DK110" s="878"/>
      <c r="DL110" s="878" t="s">
        <v>124</v>
      </c>
      <c r="DM110" s="878"/>
      <c r="DN110" s="878"/>
      <c r="DO110" s="878"/>
      <c r="DP110" s="878"/>
      <c r="DQ110" s="878" t="s">
        <v>124</v>
      </c>
      <c r="DR110" s="878"/>
      <c r="DS110" s="878"/>
      <c r="DT110" s="878"/>
      <c r="DU110" s="878"/>
      <c r="DV110" s="879" t="s">
        <v>124</v>
      </c>
      <c r="DW110" s="879"/>
      <c r="DX110" s="879"/>
      <c r="DY110" s="879"/>
      <c r="DZ110" s="880"/>
    </row>
    <row r="111" spans="1:131" s="230" customFormat="1" ht="26.25" customHeight="1" x14ac:dyDescent="0.15">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124</v>
      </c>
      <c r="AB111" s="955"/>
      <c r="AC111" s="955"/>
      <c r="AD111" s="955"/>
      <c r="AE111" s="956"/>
      <c r="AF111" s="957" t="s">
        <v>124</v>
      </c>
      <c r="AG111" s="955"/>
      <c r="AH111" s="955"/>
      <c r="AI111" s="955"/>
      <c r="AJ111" s="956"/>
      <c r="AK111" s="957" t="s">
        <v>124</v>
      </c>
      <c r="AL111" s="955"/>
      <c r="AM111" s="955"/>
      <c r="AN111" s="955"/>
      <c r="AO111" s="956"/>
      <c r="AP111" s="958" t="s">
        <v>124</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t="s">
        <v>124</v>
      </c>
      <c r="BR111" s="853"/>
      <c r="BS111" s="853"/>
      <c r="BT111" s="853"/>
      <c r="BU111" s="853"/>
      <c r="BV111" s="853" t="s">
        <v>124</v>
      </c>
      <c r="BW111" s="853"/>
      <c r="BX111" s="853"/>
      <c r="BY111" s="853"/>
      <c r="BZ111" s="853"/>
      <c r="CA111" s="853" t="s">
        <v>124</v>
      </c>
      <c r="CB111" s="853"/>
      <c r="CC111" s="853"/>
      <c r="CD111" s="853"/>
      <c r="CE111" s="853"/>
      <c r="CF111" s="911" t="s">
        <v>124</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124</v>
      </c>
      <c r="DH111" s="853"/>
      <c r="DI111" s="853"/>
      <c r="DJ111" s="853"/>
      <c r="DK111" s="853"/>
      <c r="DL111" s="853" t="s">
        <v>124</v>
      </c>
      <c r="DM111" s="853"/>
      <c r="DN111" s="853"/>
      <c r="DO111" s="853"/>
      <c r="DP111" s="853"/>
      <c r="DQ111" s="853" t="s">
        <v>124</v>
      </c>
      <c r="DR111" s="853"/>
      <c r="DS111" s="853"/>
      <c r="DT111" s="853"/>
      <c r="DU111" s="853"/>
      <c r="DV111" s="830" t="s">
        <v>124</v>
      </c>
      <c r="DW111" s="830"/>
      <c r="DX111" s="830"/>
      <c r="DY111" s="830"/>
      <c r="DZ111" s="831"/>
    </row>
    <row r="112" spans="1:131" s="230" customFormat="1" ht="26.25" customHeight="1" x14ac:dyDescent="0.15">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124</v>
      </c>
      <c r="AB112" s="816"/>
      <c r="AC112" s="816"/>
      <c r="AD112" s="816"/>
      <c r="AE112" s="817"/>
      <c r="AF112" s="818" t="s">
        <v>124</v>
      </c>
      <c r="AG112" s="816"/>
      <c r="AH112" s="816"/>
      <c r="AI112" s="816"/>
      <c r="AJ112" s="817"/>
      <c r="AK112" s="818" t="s">
        <v>124</v>
      </c>
      <c r="AL112" s="816"/>
      <c r="AM112" s="816"/>
      <c r="AN112" s="816"/>
      <c r="AO112" s="817"/>
      <c r="AP112" s="860" t="s">
        <v>124</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654385</v>
      </c>
      <c r="BR112" s="853"/>
      <c r="BS112" s="853"/>
      <c r="BT112" s="853"/>
      <c r="BU112" s="853"/>
      <c r="BV112" s="853">
        <v>551119</v>
      </c>
      <c r="BW112" s="853"/>
      <c r="BX112" s="853"/>
      <c r="BY112" s="853"/>
      <c r="BZ112" s="853"/>
      <c r="CA112" s="853">
        <v>463219</v>
      </c>
      <c r="CB112" s="853"/>
      <c r="CC112" s="853"/>
      <c r="CD112" s="853"/>
      <c r="CE112" s="853"/>
      <c r="CF112" s="911">
        <v>12.4</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124</v>
      </c>
      <c r="DH112" s="853"/>
      <c r="DI112" s="853"/>
      <c r="DJ112" s="853"/>
      <c r="DK112" s="853"/>
      <c r="DL112" s="853" t="s">
        <v>124</v>
      </c>
      <c r="DM112" s="853"/>
      <c r="DN112" s="853"/>
      <c r="DO112" s="853"/>
      <c r="DP112" s="853"/>
      <c r="DQ112" s="853" t="s">
        <v>124</v>
      </c>
      <c r="DR112" s="853"/>
      <c r="DS112" s="853"/>
      <c r="DT112" s="853"/>
      <c r="DU112" s="853"/>
      <c r="DV112" s="830" t="s">
        <v>124</v>
      </c>
      <c r="DW112" s="830"/>
      <c r="DX112" s="830"/>
      <c r="DY112" s="830"/>
      <c r="DZ112" s="831"/>
    </row>
    <row r="113" spans="1:130" s="230" customFormat="1" ht="26.25" customHeight="1" x14ac:dyDescent="0.15">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134381</v>
      </c>
      <c r="AB113" s="955"/>
      <c r="AC113" s="955"/>
      <c r="AD113" s="955"/>
      <c r="AE113" s="956"/>
      <c r="AF113" s="957">
        <v>122670</v>
      </c>
      <c r="AG113" s="955"/>
      <c r="AH113" s="955"/>
      <c r="AI113" s="955"/>
      <c r="AJ113" s="956"/>
      <c r="AK113" s="957">
        <v>115010</v>
      </c>
      <c r="AL113" s="955"/>
      <c r="AM113" s="955"/>
      <c r="AN113" s="955"/>
      <c r="AO113" s="956"/>
      <c r="AP113" s="958">
        <v>3.1</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v>406993</v>
      </c>
      <c r="BR113" s="853"/>
      <c r="BS113" s="853"/>
      <c r="BT113" s="853"/>
      <c r="BU113" s="853"/>
      <c r="BV113" s="853">
        <v>383706</v>
      </c>
      <c r="BW113" s="853"/>
      <c r="BX113" s="853"/>
      <c r="BY113" s="853"/>
      <c r="BZ113" s="853"/>
      <c r="CA113" s="853">
        <v>355200</v>
      </c>
      <c r="CB113" s="853"/>
      <c r="CC113" s="853"/>
      <c r="CD113" s="853"/>
      <c r="CE113" s="853"/>
      <c r="CF113" s="911">
        <v>9.5</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124</v>
      </c>
      <c r="DH113" s="816"/>
      <c r="DI113" s="816"/>
      <c r="DJ113" s="816"/>
      <c r="DK113" s="817"/>
      <c r="DL113" s="818" t="s">
        <v>124</v>
      </c>
      <c r="DM113" s="816"/>
      <c r="DN113" s="816"/>
      <c r="DO113" s="816"/>
      <c r="DP113" s="817"/>
      <c r="DQ113" s="818" t="s">
        <v>124</v>
      </c>
      <c r="DR113" s="816"/>
      <c r="DS113" s="816"/>
      <c r="DT113" s="816"/>
      <c r="DU113" s="817"/>
      <c r="DV113" s="860" t="s">
        <v>124</v>
      </c>
      <c r="DW113" s="861"/>
      <c r="DX113" s="861"/>
      <c r="DY113" s="861"/>
      <c r="DZ113" s="862"/>
    </row>
    <row r="114" spans="1:130" s="230" customFormat="1" ht="26.25" customHeight="1" x14ac:dyDescent="0.15">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52022</v>
      </c>
      <c r="AB114" s="816"/>
      <c r="AC114" s="816"/>
      <c r="AD114" s="816"/>
      <c r="AE114" s="817"/>
      <c r="AF114" s="818">
        <v>61784</v>
      </c>
      <c r="AG114" s="816"/>
      <c r="AH114" s="816"/>
      <c r="AI114" s="816"/>
      <c r="AJ114" s="817"/>
      <c r="AK114" s="818">
        <v>65674</v>
      </c>
      <c r="AL114" s="816"/>
      <c r="AM114" s="816"/>
      <c r="AN114" s="816"/>
      <c r="AO114" s="817"/>
      <c r="AP114" s="860">
        <v>1.8</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221574</v>
      </c>
      <c r="BR114" s="853"/>
      <c r="BS114" s="853"/>
      <c r="BT114" s="853"/>
      <c r="BU114" s="853"/>
      <c r="BV114" s="853">
        <v>207042</v>
      </c>
      <c r="BW114" s="853"/>
      <c r="BX114" s="853"/>
      <c r="BY114" s="853"/>
      <c r="BZ114" s="853"/>
      <c r="CA114" s="853">
        <v>218180</v>
      </c>
      <c r="CB114" s="853"/>
      <c r="CC114" s="853"/>
      <c r="CD114" s="853"/>
      <c r="CE114" s="853"/>
      <c r="CF114" s="911">
        <v>5.8</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124</v>
      </c>
      <c r="DH114" s="816"/>
      <c r="DI114" s="816"/>
      <c r="DJ114" s="816"/>
      <c r="DK114" s="817"/>
      <c r="DL114" s="818" t="s">
        <v>124</v>
      </c>
      <c r="DM114" s="816"/>
      <c r="DN114" s="816"/>
      <c r="DO114" s="816"/>
      <c r="DP114" s="817"/>
      <c r="DQ114" s="818" t="s">
        <v>124</v>
      </c>
      <c r="DR114" s="816"/>
      <c r="DS114" s="816"/>
      <c r="DT114" s="816"/>
      <c r="DU114" s="817"/>
      <c r="DV114" s="860" t="s">
        <v>124</v>
      </c>
      <c r="DW114" s="861"/>
      <c r="DX114" s="861"/>
      <c r="DY114" s="861"/>
      <c r="DZ114" s="862"/>
    </row>
    <row r="115" spans="1:130" s="230" customFormat="1" ht="26.25" customHeight="1" x14ac:dyDescent="0.15">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124</v>
      </c>
      <c r="AB115" s="955"/>
      <c r="AC115" s="955"/>
      <c r="AD115" s="955"/>
      <c r="AE115" s="956"/>
      <c r="AF115" s="957" t="s">
        <v>124</v>
      </c>
      <c r="AG115" s="955"/>
      <c r="AH115" s="955"/>
      <c r="AI115" s="955"/>
      <c r="AJ115" s="956"/>
      <c r="AK115" s="957" t="s">
        <v>124</v>
      </c>
      <c r="AL115" s="955"/>
      <c r="AM115" s="955"/>
      <c r="AN115" s="955"/>
      <c r="AO115" s="956"/>
      <c r="AP115" s="958" t="s">
        <v>124</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v>1103</v>
      </c>
      <c r="BR115" s="853"/>
      <c r="BS115" s="853"/>
      <c r="BT115" s="853"/>
      <c r="BU115" s="853"/>
      <c r="BV115" s="853">
        <v>297</v>
      </c>
      <c r="BW115" s="853"/>
      <c r="BX115" s="853"/>
      <c r="BY115" s="853"/>
      <c r="BZ115" s="853"/>
      <c r="CA115" s="853" t="s">
        <v>124</v>
      </c>
      <c r="CB115" s="853"/>
      <c r="CC115" s="853"/>
      <c r="CD115" s="853"/>
      <c r="CE115" s="853"/>
      <c r="CF115" s="911" t="s">
        <v>124</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124</v>
      </c>
      <c r="DH115" s="816"/>
      <c r="DI115" s="816"/>
      <c r="DJ115" s="816"/>
      <c r="DK115" s="817"/>
      <c r="DL115" s="818" t="s">
        <v>124</v>
      </c>
      <c r="DM115" s="816"/>
      <c r="DN115" s="816"/>
      <c r="DO115" s="816"/>
      <c r="DP115" s="817"/>
      <c r="DQ115" s="818" t="s">
        <v>124</v>
      </c>
      <c r="DR115" s="816"/>
      <c r="DS115" s="816"/>
      <c r="DT115" s="816"/>
      <c r="DU115" s="817"/>
      <c r="DV115" s="860" t="s">
        <v>124</v>
      </c>
      <c r="DW115" s="861"/>
      <c r="DX115" s="861"/>
      <c r="DY115" s="861"/>
      <c r="DZ115" s="862"/>
    </row>
    <row r="116" spans="1:130" s="230" customFormat="1" ht="26.25" customHeight="1" x14ac:dyDescent="0.15">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124</v>
      </c>
      <c r="AB116" s="816"/>
      <c r="AC116" s="816"/>
      <c r="AD116" s="816"/>
      <c r="AE116" s="817"/>
      <c r="AF116" s="818" t="s">
        <v>124</v>
      </c>
      <c r="AG116" s="816"/>
      <c r="AH116" s="816"/>
      <c r="AI116" s="816"/>
      <c r="AJ116" s="817"/>
      <c r="AK116" s="818" t="s">
        <v>124</v>
      </c>
      <c r="AL116" s="816"/>
      <c r="AM116" s="816"/>
      <c r="AN116" s="816"/>
      <c r="AO116" s="817"/>
      <c r="AP116" s="860" t="s">
        <v>124</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124</v>
      </c>
      <c r="BR116" s="853"/>
      <c r="BS116" s="853"/>
      <c r="BT116" s="853"/>
      <c r="BU116" s="853"/>
      <c r="BV116" s="853" t="s">
        <v>124</v>
      </c>
      <c r="BW116" s="853"/>
      <c r="BX116" s="853"/>
      <c r="BY116" s="853"/>
      <c r="BZ116" s="853"/>
      <c r="CA116" s="853" t="s">
        <v>124</v>
      </c>
      <c r="CB116" s="853"/>
      <c r="CC116" s="853"/>
      <c r="CD116" s="853"/>
      <c r="CE116" s="853"/>
      <c r="CF116" s="911" t="s">
        <v>124</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124</v>
      </c>
      <c r="DH116" s="816"/>
      <c r="DI116" s="816"/>
      <c r="DJ116" s="816"/>
      <c r="DK116" s="817"/>
      <c r="DL116" s="818" t="s">
        <v>124</v>
      </c>
      <c r="DM116" s="816"/>
      <c r="DN116" s="816"/>
      <c r="DO116" s="816"/>
      <c r="DP116" s="817"/>
      <c r="DQ116" s="818" t="s">
        <v>124</v>
      </c>
      <c r="DR116" s="816"/>
      <c r="DS116" s="816"/>
      <c r="DT116" s="816"/>
      <c r="DU116" s="817"/>
      <c r="DV116" s="860" t="s">
        <v>124</v>
      </c>
      <c r="DW116" s="861"/>
      <c r="DX116" s="861"/>
      <c r="DY116" s="861"/>
      <c r="DZ116" s="862"/>
    </row>
    <row r="117" spans="1:130" s="230" customFormat="1" ht="26.25" customHeight="1" x14ac:dyDescent="0.15">
      <c r="A117" s="931" t="s">
        <v>180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401767</v>
      </c>
      <c r="AB117" s="939"/>
      <c r="AC117" s="939"/>
      <c r="AD117" s="939"/>
      <c r="AE117" s="940"/>
      <c r="AF117" s="941">
        <v>387694</v>
      </c>
      <c r="AG117" s="939"/>
      <c r="AH117" s="939"/>
      <c r="AI117" s="939"/>
      <c r="AJ117" s="940"/>
      <c r="AK117" s="941">
        <v>369370</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124</v>
      </c>
      <c r="BR117" s="853"/>
      <c r="BS117" s="853"/>
      <c r="BT117" s="853"/>
      <c r="BU117" s="853"/>
      <c r="BV117" s="853" t="s">
        <v>124</v>
      </c>
      <c r="BW117" s="853"/>
      <c r="BX117" s="853"/>
      <c r="BY117" s="853"/>
      <c r="BZ117" s="853"/>
      <c r="CA117" s="853" t="s">
        <v>124</v>
      </c>
      <c r="CB117" s="853"/>
      <c r="CC117" s="853"/>
      <c r="CD117" s="853"/>
      <c r="CE117" s="853"/>
      <c r="CF117" s="911" t="s">
        <v>124</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124</v>
      </c>
      <c r="DH117" s="816"/>
      <c r="DI117" s="816"/>
      <c r="DJ117" s="816"/>
      <c r="DK117" s="817"/>
      <c r="DL117" s="818" t="s">
        <v>124</v>
      </c>
      <c r="DM117" s="816"/>
      <c r="DN117" s="816"/>
      <c r="DO117" s="816"/>
      <c r="DP117" s="817"/>
      <c r="DQ117" s="818" t="s">
        <v>124</v>
      </c>
      <c r="DR117" s="816"/>
      <c r="DS117" s="816"/>
      <c r="DT117" s="816"/>
      <c r="DU117" s="817"/>
      <c r="DV117" s="860" t="s">
        <v>124</v>
      </c>
      <c r="DW117" s="861"/>
      <c r="DX117" s="861"/>
      <c r="DY117" s="861"/>
      <c r="DZ117" s="862"/>
    </row>
    <row r="118" spans="1:130" s="230" customFormat="1" ht="26.25" customHeight="1" x14ac:dyDescent="0.15">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297</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124</v>
      </c>
      <c r="BR118" s="881"/>
      <c r="BS118" s="881"/>
      <c r="BT118" s="881"/>
      <c r="BU118" s="881"/>
      <c r="BV118" s="881" t="s">
        <v>124</v>
      </c>
      <c r="BW118" s="881"/>
      <c r="BX118" s="881"/>
      <c r="BY118" s="881"/>
      <c r="BZ118" s="881"/>
      <c r="CA118" s="881" t="s">
        <v>124</v>
      </c>
      <c r="CB118" s="881"/>
      <c r="CC118" s="881"/>
      <c r="CD118" s="881"/>
      <c r="CE118" s="881"/>
      <c r="CF118" s="911" t="s">
        <v>124</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124</v>
      </c>
      <c r="DH118" s="816"/>
      <c r="DI118" s="816"/>
      <c r="DJ118" s="816"/>
      <c r="DK118" s="817"/>
      <c r="DL118" s="818" t="s">
        <v>124</v>
      </c>
      <c r="DM118" s="816"/>
      <c r="DN118" s="816"/>
      <c r="DO118" s="816"/>
      <c r="DP118" s="817"/>
      <c r="DQ118" s="818" t="s">
        <v>124</v>
      </c>
      <c r="DR118" s="816"/>
      <c r="DS118" s="816"/>
      <c r="DT118" s="816"/>
      <c r="DU118" s="817"/>
      <c r="DV118" s="860" t="s">
        <v>124</v>
      </c>
      <c r="DW118" s="861"/>
      <c r="DX118" s="861"/>
      <c r="DY118" s="861"/>
      <c r="DZ118" s="862"/>
    </row>
    <row r="119" spans="1:130" s="230" customFormat="1" ht="26.25" customHeight="1" x14ac:dyDescent="0.15">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124</v>
      </c>
      <c r="AB119" s="925"/>
      <c r="AC119" s="925"/>
      <c r="AD119" s="925"/>
      <c r="AE119" s="926"/>
      <c r="AF119" s="927" t="s">
        <v>124</v>
      </c>
      <c r="AG119" s="925"/>
      <c r="AH119" s="925"/>
      <c r="AI119" s="925"/>
      <c r="AJ119" s="926"/>
      <c r="AK119" s="927" t="s">
        <v>124</v>
      </c>
      <c r="AL119" s="925"/>
      <c r="AM119" s="925"/>
      <c r="AN119" s="925"/>
      <c r="AO119" s="926"/>
      <c r="AP119" s="928" t="s">
        <v>124</v>
      </c>
      <c r="AQ119" s="929"/>
      <c r="AR119" s="929"/>
      <c r="AS119" s="929"/>
      <c r="AT119" s="930"/>
      <c r="AU119" s="970"/>
      <c r="AV119" s="971"/>
      <c r="AW119" s="971"/>
      <c r="AX119" s="971"/>
      <c r="AY119" s="971"/>
      <c r="AZ119" s="251" t="s">
        <v>180</v>
      </c>
      <c r="BA119" s="251"/>
      <c r="BB119" s="251"/>
      <c r="BC119" s="251"/>
      <c r="BD119" s="251"/>
      <c r="BE119" s="251"/>
      <c r="BF119" s="251"/>
      <c r="BG119" s="251"/>
      <c r="BH119" s="251"/>
      <c r="BI119" s="251"/>
      <c r="BJ119" s="251"/>
      <c r="BK119" s="251"/>
      <c r="BL119" s="251"/>
      <c r="BM119" s="251"/>
      <c r="BN119" s="251"/>
      <c r="BO119" s="913" t="s">
        <v>444</v>
      </c>
      <c r="BP119" s="914"/>
      <c r="BQ119" s="915">
        <v>2850015</v>
      </c>
      <c r="BR119" s="881"/>
      <c r="BS119" s="881"/>
      <c r="BT119" s="881"/>
      <c r="BU119" s="881"/>
      <c r="BV119" s="881">
        <v>2516285</v>
      </c>
      <c r="BW119" s="881"/>
      <c r="BX119" s="881"/>
      <c r="BY119" s="881"/>
      <c r="BZ119" s="881"/>
      <c r="CA119" s="881">
        <v>2231923</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124</v>
      </c>
      <c r="DH119" s="800"/>
      <c r="DI119" s="800"/>
      <c r="DJ119" s="800"/>
      <c r="DK119" s="801"/>
      <c r="DL119" s="802" t="s">
        <v>124</v>
      </c>
      <c r="DM119" s="800"/>
      <c r="DN119" s="800"/>
      <c r="DO119" s="800"/>
      <c r="DP119" s="801"/>
      <c r="DQ119" s="802" t="s">
        <v>124</v>
      </c>
      <c r="DR119" s="800"/>
      <c r="DS119" s="800"/>
      <c r="DT119" s="800"/>
      <c r="DU119" s="801"/>
      <c r="DV119" s="884" t="s">
        <v>124</v>
      </c>
      <c r="DW119" s="885"/>
      <c r="DX119" s="885"/>
      <c r="DY119" s="885"/>
      <c r="DZ119" s="886"/>
    </row>
    <row r="120" spans="1:130" s="230" customFormat="1" ht="26.25" customHeight="1" x14ac:dyDescent="0.15">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124</v>
      </c>
      <c r="AB120" s="816"/>
      <c r="AC120" s="816"/>
      <c r="AD120" s="816"/>
      <c r="AE120" s="817"/>
      <c r="AF120" s="818" t="s">
        <v>124</v>
      </c>
      <c r="AG120" s="816"/>
      <c r="AH120" s="816"/>
      <c r="AI120" s="816"/>
      <c r="AJ120" s="817"/>
      <c r="AK120" s="818" t="s">
        <v>124</v>
      </c>
      <c r="AL120" s="816"/>
      <c r="AM120" s="816"/>
      <c r="AN120" s="816"/>
      <c r="AO120" s="817"/>
      <c r="AP120" s="860" t="s">
        <v>124</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3513455</v>
      </c>
      <c r="BR120" s="878"/>
      <c r="BS120" s="878"/>
      <c r="BT120" s="878"/>
      <c r="BU120" s="878"/>
      <c r="BV120" s="878">
        <v>5108816</v>
      </c>
      <c r="BW120" s="878"/>
      <c r="BX120" s="878"/>
      <c r="BY120" s="878"/>
      <c r="BZ120" s="878"/>
      <c r="CA120" s="878">
        <v>6093996</v>
      </c>
      <c r="CB120" s="878"/>
      <c r="CC120" s="878"/>
      <c r="CD120" s="878"/>
      <c r="CE120" s="878"/>
      <c r="CF120" s="902">
        <v>162.9</v>
      </c>
      <c r="CG120" s="903"/>
      <c r="CH120" s="903"/>
      <c r="CI120" s="903"/>
      <c r="CJ120" s="903"/>
      <c r="CK120" s="904" t="s">
        <v>448</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374438</v>
      </c>
      <c r="DH120" s="878"/>
      <c r="DI120" s="878"/>
      <c r="DJ120" s="878"/>
      <c r="DK120" s="878"/>
      <c r="DL120" s="878">
        <v>306244</v>
      </c>
      <c r="DM120" s="878"/>
      <c r="DN120" s="878"/>
      <c r="DO120" s="878"/>
      <c r="DP120" s="878"/>
      <c r="DQ120" s="878">
        <v>253794</v>
      </c>
      <c r="DR120" s="878"/>
      <c r="DS120" s="878"/>
      <c r="DT120" s="878"/>
      <c r="DU120" s="878"/>
      <c r="DV120" s="879">
        <v>6.8</v>
      </c>
      <c r="DW120" s="879"/>
      <c r="DX120" s="879"/>
      <c r="DY120" s="879"/>
      <c r="DZ120" s="880"/>
    </row>
    <row r="121" spans="1:130" s="230" customFormat="1" ht="26.25" customHeight="1" x14ac:dyDescent="0.15">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124</v>
      </c>
      <c r="AB121" s="816"/>
      <c r="AC121" s="816"/>
      <c r="AD121" s="816"/>
      <c r="AE121" s="817"/>
      <c r="AF121" s="818" t="s">
        <v>124</v>
      </c>
      <c r="AG121" s="816"/>
      <c r="AH121" s="816"/>
      <c r="AI121" s="816"/>
      <c r="AJ121" s="817"/>
      <c r="AK121" s="818" t="s">
        <v>124</v>
      </c>
      <c r="AL121" s="816"/>
      <c r="AM121" s="816"/>
      <c r="AN121" s="816"/>
      <c r="AO121" s="817"/>
      <c r="AP121" s="860" t="s">
        <v>124</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v>221501</v>
      </c>
      <c r="BR121" s="853"/>
      <c r="BS121" s="853"/>
      <c r="BT121" s="853"/>
      <c r="BU121" s="853"/>
      <c r="BV121" s="853">
        <v>208810</v>
      </c>
      <c r="BW121" s="853"/>
      <c r="BX121" s="853"/>
      <c r="BY121" s="853"/>
      <c r="BZ121" s="853"/>
      <c r="CA121" s="853">
        <v>196207</v>
      </c>
      <c r="CB121" s="853"/>
      <c r="CC121" s="853"/>
      <c r="CD121" s="853"/>
      <c r="CE121" s="853"/>
      <c r="CF121" s="911">
        <v>5.2</v>
      </c>
      <c r="CG121" s="912"/>
      <c r="CH121" s="912"/>
      <c r="CI121" s="912"/>
      <c r="CJ121" s="912"/>
      <c r="CK121" s="905"/>
      <c r="CL121" s="891"/>
      <c r="CM121" s="891"/>
      <c r="CN121" s="891"/>
      <c r="CO121" s="892"/>
      <c r="CP121" s="871" t="s">
        <v>396</v>
      </c>
      <c r="CQ121" s="872"/>
      <c r="CR121" s="872"/>
      <c r="CS121" s="872"/>
      <c r="CT121" s="872"/>
      <c r="CU121" s="872"/>
      <c r="CV121" s="872"/>
      <c r="CW121" s="872"/>
      <c r="CX121" s="872"/>
      <c r="CY121" s="872"/>
      <c r="CZ121" s="872"/>
      <c r="DA121" s="872"/>
      <c r="DB121" s="872"/>
      <c r="DC121" s="872"/>
      <c r="DD121" s="872"/>
      <c r="DE121" s="872"/>
      <c r="DF121" s="873"/>
      <c r="DG121" s="852">
        <v>144747</v>
      </c>
      <c r="DH121" s="853"/>
      <c r="DI121" s="853"/>
      <c r="DJ121" s="853"/>
      <c r="DK121" s="853"/>
      <c r="DL121" s="853">
        <v>125408</v>
      </c>
      <c r="DM121" s="853"/>
      <c r="DN121" s="853"/>
      <c r="DO121" s="853"/>
      <c r="DP121" s="853"/>
      <c r="DQ121" s="853">
        <v>105691</v>
      </c>
      <c r="DR121" s="853"/>
      <c r="DS121" s="853"/>
      <c r="DT121" s="853"/>
      <c r="DU121" s="853"/>
      <c r="DV121" s="830">
        <v>2.8</v>
      </c>
      <c r="DW121" s="830"/>
      <c r="DX121" s="830"/>
      <c r="DY121" s="830"/>
      <c r="DZ121" s="831"/>
    </row>
    <row r="122" spans="1:130" s="230" customFormat="1" ht="26.25" customHeight="1" x14ac:dyDescent="0.15">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124</v>
      </c>
      <c r="AB122" s="816"/>
      <c r="AC122" s="816"/>
      <c r="AD122" s="816"/>
      <c r="AE122" s="817"/>
      <c r="AF122" s="818" t="s">
        <v>124</v>
      </c>
      <c r="AG122" s="816"/>
      <c r="AH122" s="816"/>
      <c r="AI122" s="816"/>
      <c r="AJ122" s="817"/>
      <c r="AK122" s="818" t="s">
        <v>124</v>
      </c>
      <c r="AL122" s="816"/>
      <c r="AM122" s="816"/>
      <c r="AN122" s="816"/>
      <c r="AO122" s="817"/>
      <c r="AP122" s="860" t="s">
        <v>124</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1248072</v>
      </c>
      <c r="BR122" s="881"/>
      <c r="BS122" s="881"/>
      <c r="BT122" s="881"/>
      <c r="BU122" s="881"/>
      <c r="BV122" s="881">
        <v>1066601</v>
      </c>
      <c r="BW122" s="881"/>
      <c r="BX122" s="881"/>
      <c r="BY122" s="881"/>
      <c r="BZ122" s="881"/>
      <c r="CA122" s="881">
        <v>900892</v>
      </c>
      <c r="CB122" s="881"/>
      <c r="CC122" s="881"/>
      <c r="CD122" s="881"/>
      <c r="CE122" s="881"/>
      <c r="CF122" s="882">
        <v>24.1</v>
      </c>
      <c r="CG122" s="883"/>
      <c r="CH122" s="883"/>
      <c r="CI122" s="883"/>
      <c r="CJ122" s="883"/>
      <c r="CK122" s="905"/>
      <c r="CL122" s="891"/>
      <c r="CM122" s="891"/>
      <c r="CN122" s="891"/>
      <c r="CO122" s="892"/>
      <c r="CP122" s="871" t="s">
        <v>397</v>
      </c>
      <c r="CQ122" s="872"/>
      <c r="CR122" s="872"/>
      <c r="CS122" s="872"/>
      <c r="CT122" s="872"/>
      <c r="CU122" s="872"/>
      <c r="CV122" s="872"/>
      <c r="CW122" s="872"/>
      <c r="CX122" s="872"/>
      <c r="CY122" s="872"/>
      <c r="CZ122" s="872"/>
      <c r="DA122" s="872"/>
      <c r="DB122" s="872"/>
      <c r="DC122" s="872"/>
      <c r="DD122" s="872"/>
      <c r="DE122" s="872"/>
      <c r="DF122" s="873"/>
      <c r="DG122" s="852">
        <v>135200</v>
      </c>
      <c r="DH122" s="853"/>
      <c r="DI122" s="853"/>
      <c r="DJ122" s="853"/>
      <c r="DK122" s="853"/>
      <c r="DL122" s="853">
        <v>119467</v>
      </c>
      <c r="DM122" s="853"/>
      <c r="DN122" s="853"/>
      <c r="DO122" s="853"/>
      <c r="DP122" s="853"/>
      <c r="DQ122" s="853">
        <v>103734</v>
      </c>
      <c r="DR122" s="853"/>
      <c r="DS122" s="853"/>
      <c r="DT122" s="853"/>
      <c r="DU122" s="853"/>
      <c r="DV122" s="830">
        <v>2.8</v>
      </c>
      <c r="DW122" s="830"/>
      <c r="DX122" s="830"/>
      <c r="DY122" s="830"/>
      <c r="DZ122" s="831"/>
    </row>
    <row r="123" spans="1:130" s="230" customFormat="1" ht="26.25" customHeight="1" x14ac:dyDescent="0.15">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124</v>
      </c>
      <c r="AB123" s="816"/>
      <c r="AC123" s="816"/>
      <c r="AD123" s="816"/>
      <c r="AE123" s="817"/>
      <c r="AF123" s="818" t="s">
        <v>124</v>
      </c>
      <c r="AG123" s="816"/>
      <c r="AH123" s="816"/>
      <c r="AI123" s="816"/>
      <c r="AJ123" s="817"/>
      <c r="AK123" s="818" t="s">
        <v>124</v>
      </c>
      <c r="AL123" s="816"/>
      <c r="AM123" s="816"/>
      <c r="AN123" s="816"/>
      <c r="AO123" s="817"/>
      <c r="AP123" s="860" t="s">
        <v>124</v>
      </c>
      <c r="AQ123" s="861"/>
      <c r="AR123" s="861"/>
      <c r="AS123" s="861"/>
      <c r="AT123" s="862"/>
      <c r="AU123" s="922"/>
      <c r="AV123" s="923"/>
      <c r="AW123" s="923"/>
      <c r="AX123" s="923"/>
      <c r="AY123" s="923"/>
      <c r="AZ123" s="251" t="s">
        <v>180</v>
      </c>
      <c r="BA123" s="251"/>
      <c r="BB123" s="251"/>
      <c r="BC123" s="251"/>
      <c r="BD123" s="251"/>
      <c r="BE123" s="251"/>
      <c r="BF123" s="251"/>
      <c r="BG123" s="251"/>
      <c r="BH123" s="251"/>
      <c r="BI123" s="251"/>
      <c r="BJ123" s="251"/>
      <c r="BK123" s="251"/>
      <c r="BL123" s="251"/>
      <c r="BM123" s="251"/>
      <c r="BN123" s="251"/>
      <c r="BO123" s="913" t="s">
        <v>452</v>
      </c>
      <c r="BP123" s="914"/>
      <c r="BQ123" s="868">
        <v>4983028</v>
      </c>
      <c r="BR123" s="869"/>
      <c r="BS123" s="869"/>
      <c r="BT123" s="869"/>
      <c r="BU123" s="869"/>
      <c r="BV123" s="869">
        <v>6384227</v>
      </c>
      <c r="BW123" s="869"/>
      <c r="BX123" s="869"/>
      <c r="BY123" s="869"/>
      <c r="BZ123" s="869"/>
      <c r="CA123" s="869">
        <v>7191095</v>
      </c>
      <c r="CB123" s="869"/>
      <c r="CC123" s="869"/>
      <c r="CD123" s="869"/>
      <c r="CE123" s="869"/>
      <c r="CF123" s="784"/>
      <c r="CG123" s="785"/>
      <c r="CH123" s="785"/>
      <c r="CI123" s="785"/>
      <c r="CJ123" s="870"/>
      <c r="CK123" s="905"/>
      <c r="CL123" s="891"/>
      <c r="CM123" s="891"/>
      <c r="CN123" s="891"/>
      <c r="CO123" s="892"/>
      <c r="CP123" s="871" t="s">
        <v>392</v>
      </c>
      <c r="CQ123" s="872"/>
      <c r="CR123" s="872"/>
      <c r="CS123" s="872"/>
      <c r="CT123" s="872"/>
      <c r="CU123" s="872"/>
      <c r="CV123" s="872"/>
      <c r="CW123" s="872"/>
      <c r="CX123" s="872"/>
      <c r="CY123" s="872"/>
      <c r="CZ123" s="872"/>
      <c r="DA123" s="872"/>
      <c r="DB123" s="872"/>
      <c r="DC123" s="872"/>
      <c r="DD123" s="872"/>
      <c r="DE123" s="872"/>
      <c r="DF123" s="873"/>
      <c r="DG123" s="815" t="s">
        <v>124</v>
      </c>
      <c r="DH123" s="816"/>
      <c r="DI123" s="816"/>
      <c r="DJ123" s="816"/>
      <c r="DK123" s="817"/>
      <c r="DL123" s="818" t="s">
        <v>124</v>
      </c>
      <c r="DM123" s="816"/>
      <c r="DN123" s="816"/>
      <c r="DO123" s="816"/>
      <c r="DP123" s="817"/>
      <c r="DQ123" s="818" t="s">
        <v>124</v>
      </c>
      <c r="DR123" s="816"/>
      <c r="DS123" s="816"/>
      <c r="DT123" s="816"/>
      <c r="DU123" s="817"/>
      <c r="DV123" s="860" t="s">
        <v>124</v>
      </c>
      <c r="DW123" s="861"/>
      <c r="DX123" s="861"/>
      <c r="DY123" s="861"/>
      <c r="DZ123" s="862"/>
    </row>
    <row r="124" spans="1:130" s="230" customFormat="1" ht="26.25" customHeight="1" thickBot="1" x14ac:dyDescent="0.2">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124</v>
      </c>
      <c r="AB124" s="816"/>
      <c r="AC124" s="816"/>
      <c r="AD124" s="816"/>
      <c r="AE124" s="817"/>
      <c r="AF124" s="818" t="s">
        <v>124</v>
      </c>
      <c r="AG124" s="816"/>
      <c r="AH124" s="816"/>
      <c r="AI124" s="816"/>
      <c r="AJ124" s="817"/>
      <c r="AK124" s="818" t="s">
        <v>124</v>
      </c>
      <c r="AL124" s="816"/>
      <c r="AM124" s="816"/>
      <c r="AN124" s="816"/>
      <c r="AO124" s="817"/>
      <c r="AP124" s="860" t="s">
        <v>124</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124</v>
      </c>
      <c r="BR124" s="867"/>
      <c r="BS124" s="867"/>
      <c r="BT124" s="867"/>
      <c r="BU124" s="867"/>
      <c r="BV124" s="867" t="s">
        <v>124</v>
      </c>
      <c r="BW124" s="867"/>
      <c r="BX124" s="867"/>
      <c r="BY124" s="867"/>
      <c r="BZ124" s="867"/>
      <c r="CA124" s="867" t="s">
        <v>124</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t="s">
        <v>124</v>
      </c>
      <c r="DH124" s="800"/>
      <c r="DI124" s="800"/>
      <c r="DJ124" s="800"/>
      <c r="DK124" s="801"/>
      <c r="DL124" s="802" t="s">
        <v>124</v>
      </c>
      <c r="DM124" s="800"/>
      <c r="DN124" s="800"/>
      <c r="DO124" s="800"/>
      <c r="DP124" s="801"/>
      <c r="DQ124" s="802" t="s">
        <v>124</v>
      </c>
      <c r="DR124" s="800"/>
      <c r="DS124" s="800"/>
      <c r="DT124" s="800"/>
      <c r="DU124" s="801"/>
      <c r="DV124" s="884" t="s">
        <v>124</v>
      </c>
      <c r="DW124" s="885"/>
      <c r="DX124" s="885"/>
      <c r="DY124" s="885"/>
      <c r="DZ124" s="886"/>
    </row>
    <row r="125" spans="1:130" s="230" customFormat="1" ht="26.25" customHeight="1" x14ac:dyDescent="0.15">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124</v>
      </c>
      <c r="AB125" s="816"/>
      <c r="AC125" s="816"/>
      <c r="AD125" s="816"/>
      <c r="AE125" s="817"/>
      <c r="AF125" s="818" t="s">
        <v>124</v>
      </c>
      <c r="AG125" s="816"/>
      <c r="AH125" s="816"/>
      <c r="AI125" s="816"/>
      <c r="AJ125" s="817"/>
      <c r="AK125" s="818" t="s">
        <v>124</v>
      </c>
      <c r="AL125" s="816"/>
      <c r="AM125" s="816"/>
      <c r="AN125" s="816"/>
      <c r="AO125" s="817"/>
      <c r="AP125" s="860" t="s">
        <v>124</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124</v>
      </c>
      <c r="DH125" s="878"/>
      <c r="DI125" s="878"/>
      <c r="DJ125" s="878"/>
      <c r="DK125" s="878"/>
      <c r="DL125" s="878" t="s">
        <v>124</v>
      </c>
      <c r="DM125" s="878"/>
      <c r="DN125" s="878"/>
      <c r="DO125" s="878"/>
      <c r="DP125" s="878"/>
      <c r="DQ125" s="878" t="s">
        <v>124</v>
      </c>
      <c r="DR125" s="878"/>
      <c r="DS125" s="878"/>
      <c r="DT125" s="878"/>
      <c r="DU125" s="878"/>
      <c r="DV125" s="879" t="s">
        <v>124</v>
      </c>
      <c r="DW125" s="879"/>
      <c r="DX125" s="879"/>
      <c r="DY125" s="879"/>
      <c r="DZ125" s="880"/>
    </row>
    <row r="126" spans="1:130" s="230" customFormat="1" ht="26.25" customHeight="1" thickBot="1" x14ac:dyDescent="0.2">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124</v>
      </c>
      <c r="AB126" s="816"/>
      <c r="AC126" s="816"/>
      <c r="AD126" s="816"/>
      <c r="AE126" s="817"/>
      <c r="AF126" s="818" t="s">
        <v>124</v>
      </c>
      <c r="AG126" s="816"/>
      <c r="AH126" s="816"/>
      <c r="AI126" s="816"/>
      <c r="AJ126" s="817"/>
      <c r="AK126" s="818" t="s">
        <v>124</v>
      </c>
      <c r="AL126" s="816"/>
      <c r="AM126" s="816"/>
      <c r="AN126" s="816"/>
      <c r="AO126" s="817"/>
      <c r="AP126" s="860" t="s">
        <v>124</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124</v>
      </c>
      <c r="DH126" s="853"/>
      <c r="DI126" s="853"/>
      <c r="DJ126" s="853"/>
      <c r="DK126" s="853"/>
      <c r="DL126" s="853" t="s">
        <v>124</v>
      </c>
      <c r="DM126" s="853"/>
      <c r="DN126" s="853"/>
      <c r="DO126" s="853"/>
      <c r="DP126" s="853"/>
      <c r="DQ126" s="853" t="s">
        <v>124</v>
      </c>
      <c r="DR126" s="853"/>
      <c r="DS126" s="853"/>
      <c r="DT126" s="853"/>
      <c r="DU126" s="853"/>
      <c r="DV126" s="830" t="s">
        <v>124</v>
      </c>
      <c r="DW126" s="830"/>
      <c r="DX126" s="830"/>
      <c r="DY126" s="830"/>
      <c r="DZ126" s="831"/>
    </row>
    <row r="127" spans="1:130" s="230" customFormat="1" ht="26.25" customHeight="1" x14ac:dyDescent="0.15">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124</v>
      </c>
      <c r="AB127" s="816"/>
      <c r="AC127" s="816"/>
      <c r="AD127" s="816"/>
      <c r="AE127" s="817"/>
      <c r="AF127" s="818" t="s">
        <v>124</v>
      </c>
      <c r="AG127" s="816"/>
      <c r="AH127" s="816"/>
      <c r="AI127" s="816"/>
      <c r="AJ127" s="817"/>
      <c r="AK127" s="818" t="s">
        <v>124</v>
      </c>
      <c r="AL127" s="816"/>
      <c r="AM127" s="816"/>
      <c r="AN127" s="816"/>
      <c r="AO127" s="817"/>
      <c r="AP127" s="860" t="s">
        <v>124</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124</v>
      </c>
      <c r="DH127" s="853"/>
      <c r="DI127" s="853"/>
      <c r="DJ127" s="853"/>
      <c r="DK127" s="853"/>
      <c r="DL127" s="853" t="s">
        <v>124</v>
      </c>
      <c r="DM127" s="853"/>
      <c r="DN127" s="853"/>
      <c r="DO127" s="853"/>
      <c r="DP127" s="853"/>
      <c r="DQ127" s="853" t="s">
        <v>124</v>
      </c>
      <c r="DR127" s="853"/>
      <c r="DS127" s="853"/>
      <c r="DT127" s="853"/>
      <c r="DU127" s="853"/>
      <c r="DV127" s="830" t="s">
        <v>124</v>
      </c>
      <c r="DW127" s="830"/>
      <c r="DX127" s="830"/>
      <c r="DY127" s="830"/>
      <c r="DZ127" s="831"/>
    </row>
    <row r="128" spans="1:130" s="230" customFormat="1" ht="26.25" customHeight="1" thickBot="1" x14ac:dyDescent="0.2">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21648</v>
      </c>
      <c r="AB128" s="837"/>
      <c r="AC128" s="837"/>
      <c r="AD128" s="837"/>
      <c r="AE128" s="838"/>
      <c r="AF128" s="839">
        <v>14769</v>
      </c>
      <c r="AG128" s="837"/>
      <c r="AH128" s="837"/>
      <c r="AI128" s="837"/>
      <c r="AJ128" s="838"/>
      <c r="AK128" s="839">
        <v>14769</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124</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v>1103</v>
      </c>
      <c r="DH128" s="827"/>
      <c r="DI128" s="827"/>
      <c r="DJ128" s="827"/>
      <c r="DK128" s="827"/>
      <c r="DL128" s="827">
        <v>297</v>
      </c>
      <c r="DM128" s="827"/>
      <c r="DN128" s="827"/>
      <c r="DO128" s="827"/>
      <c r="DP128" s="827"/>
      <c r="DQ128" s="827" t="s">
        <v>124</v>
      </c>
      <c r="DR128" s="827"/>
      <c r="DS128" s="827"/>
      <c r="DT128" s="827"/>
      <c r="DU128" s="827"/>
      <c r="DV128" s="828" t="s">
        <v>124</v>
      </c>
      <c r="DW128" s="828"/>
      <c r="DX128" s="828"/>
      <c r="DY128" s="828"/>
      <c r="DZ128" s="829"/>
    </row>
    <row r="129" spans="1:131" s="230" customFormat="1" ht="26.25" customHeight="1" x14ac:dyDescent="0.15">
      <c r="A129" s="810" t="s">
        <v>104</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2708815</v>
      </c>
      <c r="AB129" s="816"/>
      <c r="AC129" s="816"/>
      <c r="AD129" s="816"/>
      <c r="AE129" s="817"/>
      <c r="AF129" s="818">
        <v>4290751</v>
      </c>
      <c r="AG129" s="816"/>
      <c r="AH129" s="816"/>
      <c r="AI129" s="816"/>
      <c r="AJ129" s="817"/>
      <c r="AK129" s="818">
        <v>3913307</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124</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206492</v>
      </c>
      <c r="AB130" s="816"/>
      <c r="AC130" s="816"/>
      <c r="AD130" s="816"/>
      <c r="AE130" s="817"/>
      <c r="AF130" s="818">
        <v>191913</v>
      </c>
      <c r="AG130" s="816"/>
      <c r="AH130" s="816"/>
      <c r="AI130" s="816"/>
      <c r="AJ130" s="817"/>
      <c r="AK130" s="818">
        <v>173490</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5.3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2502323</v>
      </c>
      <c r="AB131" s="800"/>
      <c r="AC131" s="800"/>
      <c r="AD131" s="800"/>
      <c r="AE131" s="801"/>
      <c r="AF131" s="802">
        <v>4098838</v>
      </c>
      <c r="AG131" s="800"/>
      <c r="AH131" s="800"/>
      <c r="AI131" s="800"/>
      <c r="AJ131" s="801"/>
      <c r="AK131" s="802">
        <v>3739817</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t="s">
        <v>124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6.9386326230000002</v>
      </c>
      <c r="AB132" s="781"/>
      <c r="AC132" s="781"/>
      <c r="AD132" s="781"/>
      <c r="AE132" s="782"/>
      <c r="AF132" s="783">
        <v>4.4161784390000003</v>
      </c>
      <c r="AG132" s="781"/>
      <c r="AH132" s="781"/>
      <c r="AI132" s="781"/>
      <c r="AJ132" s="782"/>
      <c r="AK132" s="783">
        <v>4.842777066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6.6</v>
      </c>
      <c r="AB133" s="760"/>
      <c r="AC133" s="760"/>
      <c r="AD133" s="760"/>
      <c r="AE133" s="761"/>
      <c r="AF133" s="759">
        <v>6</v>
      </c>
      <c r="AG133" s="760"/>
      <c r="AH133" s="760"/>
      <c r="AI133" s="760"/>
      <c r="AJ133" s="761"/>
      <c r="AK133" s="759">
        <v>5.3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6m7ZteYO7LOP8WBT8fAjOkHpXmHpDw2ysRdSFpO1TnrfB0v8zV1Hyy63b3quyhh0YowGafso8hLnxu8TKqbKQ==" saltValue="gqaKDXMjYGAHGyh2opxcR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28" zoomScaleNormal="85" zoomScaleSheetLayoutView="100" workbookViewId="0">
      <selection activeCell="BE53" sqref="BE5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ysar5v2YNK0Zefo4lkGjFnxM3Q3fQue/yd8Dsa2V81kKC9EZwSid5QgVOsClK3+tqlRe5ZzKBnrzKkK8Sx7p9g==" saltValue="3Rf5QlpCpsVBo5oNc+g7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46" zoomScaleNormal="100" zoomScaleSheetLayoutView="55" workbookViewId="0">
      <selection activeCell="BV2" sqref="BV2"/>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qC/nr0bE0BFwUjLUy6vG6MgTaAH3kTIgYSEUghBd76SAdGSyC7FhvaoymLq91xBkP3USTqeeeDkGFy3B1d78g==" saltValue="AldPhS3ZT5W74oKJgDLdQw=="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3"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486</v>
      </c>
      <c r="AL9" s="1167"/>
      <c r="AM9" s="1167"/>
      <c r="AN9" s="1168"/>
      <c r="AO9" s="281">
        <v>763185</v>
      </c>
      <c r="AP9" s="281">
        <v>165622</v>
      </c>
      <c r="AQ9" s="282">
        <v>143042</v>
      </c>
      <c r="AR9" s="283">
        <v>15.8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487</v>
      </c>
      <c r="AL10" s="1167"/>
      <c r="AM10" s="1167"/>
      <c r="AN10" s="1168"/>
      <c r="AO10" s="284">
        <v>146472</v>
      </c>
      <c r="AP10" s="284">
        <v>31786</v>
      </c>
      <c r="AQ10" s="285">
        <v>17233</v>
      </c>
      <c r="AR10" s="286">
        <v>84.4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488</v>
      </c>
      <c r="AL11" s="1167"/>
      <c r="AM11" s="1167"/>
      <c r="AN11" s="1168"/>
      <c r="AO11" s="284" t="s">
        <v>489</v>
      </c>
      <c r="AP11" s="284" t="s">
        <v>489</v>
      </c>
      <c r="AQ11" s="285">
        <v>1297</v>
      </c>
      <c r="AR11" s="286" t="s">
        <v>489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490</v>
      </c>
      <c r="AL12" s="1167"/>
      <c r="AM12" s="1167"/>
      <c r="AN12" s="1168"/>
      <c r="AO12" s="284" t="s">
        <v>489</v>
      </c>
      <c r="AP12" s="284" t="s">
        <v>489</v>
      </c>
      <c r="AQ12" s="285" t="s">
        <v>489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491</v>
      </c>
      <c r="AL13" s="1167"/>
      <c r="AM13" s="1167"/>
      <c r="AN13" s="1168"/>
      <c r="AO13" s="284">
        <v>55770</v>
      </c>
      <c r="AP13" s="284">
        <v>12103</v>
      </c>
      <c r="AQ13" s="285">
        <v>5542</v>
      </c>
      <c r="AR13" s="286">
        <v>118.4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492</v>
      </c>
      <c r="AL14" s="1167"/>
      <c r="AM14" s="1167"/>
      <c r="AN14" s="1168"/>
      <c r="AO14" s="284">
        <v>15430</v>
      </c>
      <c r="AP14" s="284">
        <v>3349</v>
      </c>
      <c r="AQ14" s="285">
        <v>2886</v>
      </c>
      <c r="AR14" s="286">
        <v>16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493</v>
      </c>
      <c r="AL15" s="1170"/>
      <c r="AM15" s="1170"/>
      <c r="AN15" s="1171"/>
      <c r="AO15" s="284">
        <v>-54505</v>
      </c>
      <c r="AP15" s="284">
        <v>-11828</v>
      </c>
      <c r="AQ15" s="285">
        <v>-8856</v>
      </c>
      <c r="AR15" s="286">
        <v>33.6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180</v>
      </c>
      <c r="AL16" s="1170"/>
      <c r="AM16" s="1170"/>
      <c r="AN16" s="1171"/>
      <c r="AO16" s="284">
        <v>926352</v>
      </c>
      <c r="AP16" s="284">
        <v>201031</v>
      </c>
      <c r="AQ16" s="285">
        <v>161143</v>
      </c>
      <c r="AR16" s="286">
        <v>24.8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498</v>
      </c>
      <c r="AL21" s="1173"/>
      <c r="AM21" s="1173"/>
      <c r="AN21" s="1174"/>
      <c r="AO21" s="297">
        <v>16.93</v>
      </c>
      <c r="AP21" s="298">
        <v>14.02</v>
      </c>
      <c r="AQ21" s="299">
        <v>2.91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499</v>
      </c>
      <c r="AL22" s="1173"/>
      <c r="AM22" s="1173"/>
      <c r="AN22" s="1174"/>
      <c r="AO22" s="302">
        <v>98.7</v>
      </c>
      <c r="AP22" s="303">
        <v>96.2</v>
      </c>
      <c r="AQ22" s="304">
        <v>2.5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503</v>
      </c>
      <c r="AL32" s="1157"/>
      <c r="AM32" s="1157"/>
      <c r="AN32" s="1158"/>
      <c r="AO32" s="312">
        <v>188686</v>
      </c>
      <c r="AP32" s="312">
        <v>40947</v>
      </c>
      <c r="AQ32" s="313">
        <v>81691</v>
      </c>
      <c r="AR32" s="314">
        <v>-49.9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504</v>
      </c>
      <c r="AL33" s="1157"/>
      <c r="AM33" s="1157"/>
      <c r="AN33" s="1158"/>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505</v>
      </c>
      <c r="AL34" s="1157"/>
      <c r="AM34" s="1157"/>
      <c r="AN34" s="1158"/>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506</v>
      </c>
      <c r="AL35" s="1157"/>
      <c r="AM35" s="1157"/>
      <c r="AN35" s="1158"/>
      <c r="AO35" s="312">
        <v>115010</v>
      </c>
      <c r="AP35" s="312">
        <v>24959</v>
      </c>
      <c r="AQ35" s="313">
        <v>27672</v>
      </c>
      <c r="AR35" s="314">
        <v>-9.8000000000000007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507</v>
      </c>
      <c r="AL36" s="1157"/>
      <c r="AM36" s="1157"/>
      <c r="AN36" s="1158"/>
      <c r="AO36" s="312">
        <v>65674</v>
      </c>
      <c r="AP36" s="312">
        <v>14252</v>
      </c>
      <c r="AQ36" s="313">
        <v>4845</v>
      </c>
      <c r="AR36" s="314">
        <v>194.2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508</v>
      </c>
      <c r="AL37" s="1157"/>
      <c r="AM37" s="1157"/>
      <c r="AN37" s="1158"/>
      <c r="AO37" s="312" t="s">
        <v>489</v>
      </c>
      <c r="AP37" s="312" t="s">
        <v>489</v>
      </c>
      <c r="AQ37" s="313">
        <v>448</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509</v>
      </c>
      <c r="AL38" s="1160"/>
      <c r="AM38" s="1160"/>
      <c r="AN38" s="1161"/>
      <c r="AO38" s="315" t="s">
        <v>489</v>
      </c>
      <c r="AP38" s="315" t="s">
        <v>489</v>
      </c>
      <c r="AQ38" s="316">
        <v>4</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510</v>
      </c>
      <c r="AL39" s="1160"/>
      <c r="AM39" s="1160"/>
      <c r="AN39" s="1161"/>
      <c r="AO39" s="312">
        <v>-14769</v>
      </c>
      <c r="AP39" s="312">
        <v>-3205</v>
      </c>
      <c r="AQ39" s="313">
        <v>-1961</v>
      </c>
      <c r="AR39" s="314">
        <v>63.4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511</v>
      </c>
      <c r="AL40" s="1157"/>
      <c r="AM40" s="1157"/>
      <c r="AN40" s="1158"/>
      <c r="AO40" s="312">
        <v>-173490</v>
      </c>
      <c r="AP40" s="312">
        <v>-37650</v>
      </c>
      <c r="AQ40" s="313">
        <v>-75713</v>
      </c>
      <c r="AR40" s="314">
        <v>-50.3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290</v>
      </c>
      <c r="AL41" s="1163"/>
      <c r="AM41" s="1163"/>
      <c r="AN41" s="1164"/>
      <c r="AO41" s="312">
        <v>181111</v>
      </c>
      <c r="AP41" s="312">
        <v>39304</v>
      </c>
      <c r="AQ41" s="313">
        <v>36985</v>
      </c>
      <c r="AR41" s="314">
        <v>6.3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481</v>
      </c>
      <c r="AN49" s="1151" t="s">
        <v>514</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835617</v>
      </c>
      <c r="AN51" s="334">
        <v>174305</v>
      </c>
      <c r="AO51" s="335">
        <v>-53.5</v>
      </c>
      <c r="AP51" s="336">
        <v>316937</v>
      </c>
      <c r="AQ51" s="337">
        <v>9.4</v>
      </c>
      <c r="AR51" s="338">
        <v>-62.9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483983</v>
      </c>
      <c r="AN52" s="342">
        <v>100956</v>
      </c>
      <c r="AO52" s="343">
        <v>-49.9</v>
      </c>
      <c r="AP52" s="344">
        <v>199150</v>
      </c>
      <c r="AQ52" s="345">
        <v>27.5</v>
      </c>
      <c r="AR52" s="346">
        <v>-77.400000000000006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906447</v>
      </c>
      <c r="AN53" s="334">
        <v>192697</v>
      </c>
      <c r="AO53" s="335">
        <v>10.6</v>
      </c>
      <c r="AP53" s="336">
        <v>125391</v>
      </c>
      <c r="AQ53" s="337">
        <v>-60.4</v>
      </c>
      <c r="AR53" s="338">
        <v>71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561815</v>
      </c>
      <c r="AN54" s="342">
        <v>119433</v>
      </c>
      <c r="AO54" s="343">
        <v>18.3</v>
      </c>
      <c r="AP54" s="344">
        <v>68516</v>
      </c>
      <c r="AQ54" s="345">
        <v>-65.599999999999994</v>
      </c>
      <c r="AR54" s="346">
        <v>83.9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1270935</v>
      </c>
      <c r="AN55" s="334">
        <v>270297</v>
      </c>
      <c r="AO55" s="335">
        <v>40.299999999999997</v>
      </c>
      <c r="AP55" s="336">
        <v>122054</v>
      </c>
      <c r="AQ55" s="337">
        <v>-2.7</v>
      </c>
      <c r="AR55" s="338">
        <v>43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484292</v>
      </c>
      <c r="AN56" s="342">
        <v>102997</v>
      </c>
      <c r="AO56" s="343">
        <v>-13.8</v>
      </c>
      <c r="AP56" s="344">
        <v>68298</v>
      </c>
      <c r="AQ56" s="345">
        <v>-0.3</v>
      </c>
      <c r="AR56" s="346">
        <v>-13.5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922439</v>
      </c>
      <c r="AN57" s="334">
        <v>197440</v>
      </c>
      <c r="AO57" s="335">
        <v>-27</v>
      </c>
      <c r="AP57" s="336">
        <v>111644</v>
      </c>
      <c r="AQ57" s="337">
        <v>-8.5</v>
      </c>
      <c r="AR57" s="338">
        <v>-18.5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450825</v>
      </c>
      <c r="AN58" s="342">
        <v>96495</v>
      </c>
      <c r="AO58" s="343">
        <v>-6.3</v>
      </c>
      <c r="AP58" s="344">
        <v>66606</v>
      </c>
      <c r="AQ58" s="345">
        <v>-2.5</v>
      </c>
      <c r="AR58" s="346">
        <v>-3.8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645234</v>
      </c>
      <c r="AN59" s="334">
        <v>140025</v>
      </c>
      <c r="AO59" s="335">
        <v>-29.1</v>
      </c>
      <c r="AP59" s="336">
        <v>127917</v>
      </c>
      <c r="AQ59" s="337">
        <v>14.6</v>
      </c>
      <c r="AR59" s="338">
        <v>-43.7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254901</v>
      </c>
      <c r="AN60" s="342">
        <v>55317</v>
      </c>
      <c r="AO60" s="343">
        <v>-42.7</v>
      </c>
      <c r="AP60" s="344">
        <v>69746</v>
      </c>
      <c r="AQ60" s="345">
        <v>4.7</v>
      </c>
      <c r="AR60" s="346">
        <v>-47.4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916134</v>
      </c>
      <c r="AN61" s="349">
        <v>194953</v>
      </c>
      <c r="AO61" s="350">
        <v>-11.7</v>
      </c>
      <c r="AP61" s="351">
        <v>160789</v>
      </c>
      <c r="AQ61" s="352">
        <v>-9.5</v>
      </c>
      <c r="AR61" s="338">
        <v>-2.2000000000000002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447163</v>
      </c>
      <c r="AN62" s="342">
        <v>95040</v>
      </c>
      <c r="AO62" s="343">
        <v>-18.899999999999999</v>
      </c>
      <c r="AP62" s="344">
        <v>94463</v>
      </c>
      <c r="AQ62" s="345">
        <v>-7.2</v>
      </c>
      <c r="AR62" s="346">
        <v>-11.7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NFu6XruuPzWCL0tuBQBWtQujQcVGQiRPwLTVt+2rOGEKu7pb1bPQXR/4AQDoCGrDmQpjlFXRYlwqET+vwDUhFg==" saltValue="r6peXe7EJ5fTYbG7n5tTW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G88" zoomScaleNormal="100" zoomScaleSheetLayoutView="55" workbookViewId="0">
      <selection activeCell="BI86" sqref="BI86"/>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IPNiAAdrfLFTjRIcEoJZBrBUCcUdQy/r+jTA9AvjRuSs4dERhXxhPhezGL5VHsj98C6rjzq3oXCQCFqV3cq+aw==" saltValue="KfxuTCX5r4Ojr7D+Hk0y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Normal="100" zoomScaleSheetLayoutView="55" workbookViewId="0">
      <selection activeCell="CU97" sqref="CU97"/>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FHb7qxt1v6pszoamWqyOjGB/GR6oRayMbn9Fuc6+NV8wjktMbtcHB8DulLSd/j4kSwOFJjlLDnOE5gNUvNrwwA==" saltValue="wwJtzza7NO5uVTgDYbXn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9" zoomScaleSheetLayoutView="100" workbookViewId="0">
      <selection activeCell="H47" sqref="A45:H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90.67</v>
      </c>
      <c r="G47" s="12">
        <v>92.02</v>
      </c>
      <c r="H47" s="12">
        <v>72.739999999999995</v>
      </c>
      <c r="I47" s="12">
        <v>66.91</v>
      </c>
      <c r="J47" s="13">
        <v>97.19</v>
      </c>
    </row>
    <row r="48" spans="2:10" ht="57.75" customHeight="1" x14ac:dyDescent="0.15">
      <c r="B48" s="14"/>
      <c r="C48" s="1177" t="s">
        <v>4</v>
      </c>
      <c r="D48" s="1177"/>
      <c r="E48" s="1178"/>
      <c r="F48" s="15">
        <v>15.16</v>
      </c>
      <c r="G48" s="16">
        <v>17</v>
      </c>
      <c r="H48" s="16">
        <v>14.39</v>
      </c>
      <c r="I48" s="16">
        <v>11.54</v>
      </c>
      <c r="J48" s="17">
        <v>15.06</v>
      </c>
    </row>
    <row r="49" spans="2:10" ht="57.75" customHeight="1" thickBot="1" x14ac:dyDescent="0.2">
      <c r="B49" s="18"/>
      <c r="C49" s="1179" t="s">
        <v>5</v>
      </c>
      <c r="D49" s="1179"/>
      <c r="E49" s="1180"/>
      <c r="F49" s="19" t="s">
        <v>533</v>
      </c>
      <c r="G49" s="20" t="s">
        <v>534</v>
      </c>
      <c r="H49" s="20" t="s">
        <v>535</v>
      </c>
      <c r="I49" s="20">
        <v>18.78</v>
      </c>
      <c r="J49" s="21">
        <v>18.57</v>
      </c>
    </row>
    <row r="50" spans="2:10" x14ac:dyDescent="0.15"/>
  </sheetData>
  <sheetProtection algorithmName="SHA-512" hashValue="XbZaIagLSFY36oWFihTWY4zczk5ujwZ6PpvEbeN7KiXX9VnZtJWZfhApiH7I5JuN80MSWzUg9Oa3gdfQTAoxiA==" saltValue="UpYj3gqVqkTRkjU1FJvN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2025-09-03T02:54:01Z</cp:lastPrinted>
  <dcterms:modified xsi:type="dcterms:W3CDTF">2025-09-03T02:54:06Z</dcterms:modified>
</cp:coreProperties>
</file>