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10.152.26.11\令和7年度\2.財務\C.決算\0.諸務\03_地方公会計\03_各種照会\070820_【　】【分析欄記載依頼（9.5〆）】令和5年度財政状況資料集の作成について（2回目・地方公会計関係）\02_回答（9.5〆）\"/>
    </mc:Choice>
  </mc:AlternateContent>
  <xr:revisionPtr revIDLastSave="0" documentId="13_ncr:1_{78FDA737-22CC-4920-991D-4A8C769CD92D}" xr6:coauthVersionLast="45" xr6:coauthVersionMax="45" xr10:uidLastSave="{00000000-0000-0000-0000-000000000000}"/>
  <bookViews>
    <workbookView xWindow="-120" yWindow="-120" windowWidth="20730" windowHeight="11160" tabRatio="788"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BW34" i="10"/>
  <c r="BW35" i="10" s="1"/>
  <c r="C34" i="10"/>
  <c r="BW36" i="10" l="1"/>
  <c r="BW37" i="10" s="1"/>
  <c r="BW38" i="10" s="1"/>
  <c r="BW39" i="10" s="1"/>
  <c r="BW40" i="10" s="1"/>
  <c r="BW41" i="10" s="1"/>
  <c r="BW42" i="10" s="1"/>
  <c r="BW43" i="10" s="1"/>
  <c r="C35" i="10"/>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BE34" i="10"/>
  <c r="AM34" i="10"/>
</calcChain>
</file>

<file path=xl/sharedStrings.xml><?xml version="1.0" encoding="utf-8"?>
<sst xmlns="http://schemas.openxmlformats.org/spreadsheetml/2006/main" count="1135" uniqueCount="572">
  <si>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</si>
  <si>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</si>
  <si>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</si>
  <si>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</si>
  <si>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</si>
  <si>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</si>
  <si>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</si>
  <si>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</si>
  <si>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</si>
  <si>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</si>
  <si>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</si>
  <si>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</si>
  <si>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</si>
  <si>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</si>
  <si>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</si>
  <si>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</si>
  <si>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</si>
  <si>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</si>
  <si>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</si>
  <si>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</si>
  <si>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</si>
  <si>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</si>
  <si>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</si>
  <si>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</si>
  <si>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</si>
  <si>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</si>
  <si>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</si>
  <si>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</si>
  <si>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</si>
  <si>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</si>
  <si>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</si>
  <si>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</si>
  <si>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</si>
  <si>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</si>
  <si>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</si>
  <si>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</si>
  <si>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</si>
  <si>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</si>
  <si>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</si>
  <si>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</si>
  <si>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</si>
  <si>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</si>
  <si>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</si>
  <si>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</si>
  <si>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</si>
  <si>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</si>
  <si>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</si>
  <si>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</si>
  <si>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</si>
  <si>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</si>
  <si>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</si>
  <si>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</si>
  <si>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</si>
  <si>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</si>
  <si>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</si>
  <si>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</si>
  <si>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</si>
  <si>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</si>
  <si>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</si>
  <si>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</si>
  <si>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</si>
  <si>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</si>
  <si>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</si>
  <si>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</si>
  <si>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</si>
  <si>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</si>
  <si>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</si>
  <si>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</si>
  <si>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</si>
  <si>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</si>
  <si>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</si>
  <si>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</si>
  <si>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</si>
  <si>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</si>
  <si>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</si>
  <si>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</si>
  <si>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</si>
  <si>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</si>
  <si>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</si>
  <si>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</si>
  <si>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</si>
  <si>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</si>
  <si>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</si>
  <si>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</si>
  <si>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</si>
  <si>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</si>
  <si>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</si>
  <si>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</si>
  <si>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</si>
  <si>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</si>
  <si>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</si>
  <si>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</si>
  <si>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</si>
  <si>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</si>
  <si>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</si>
  <si>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</si>
  <si>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小野町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</si>
  <si>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</si>
  <si>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</si>
  <si>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</si>
  <si>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</si>
  <si>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</si>
  <si>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</si>
  <si>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</si>
  <si>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</si>
  <si>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</si>
  <si>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</si>
  <si>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</si>
  <si>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</si>
  <si>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</si>
  <si>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</si>
  <si>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</si>
  <si>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</si>
  <si>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</si>
  <si>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</si>
  <si>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</si>
  <si>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</si>
  <si>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</si>
  <si>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</si>
  <si>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</si>
  <si>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</si>
  <si>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</si>
  <si>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</si>
  <si>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</si>
  <si>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</si>
  <si>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</si>
  <si>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</si>
  <si>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</si>
  <si>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</si>
  <si>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</si>
  <si>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</si>
  <si>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</si>
  <si>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</si>
  <si>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</si>
  <si>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</si>
  <si>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</si>
  <si>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</si>
  <si>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</si>
  <si>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</si>
  <si>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</si>
  <si>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</si>
  <si>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</si>
  <si>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</si>
  <si>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</si>
  <si>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6"/>
  </si>
  <si>
    <t>うち日本人(％)</t>
    <phoneticPr fontId="5"/>
  </si>
  <si>
    <t>-2.7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</si>
  <si>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</si>
  <si>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</si>
  <si>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</si>
  <si>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</si>
  <si>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</si>
  <si>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</si>
  <si>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</si>
  <si>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</si>
  <si>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</si>
  <si>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</si>
  <si>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</si>
  <si>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</si>
  <si>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</si>
  <si>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</si>
  <si>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</si>
  <si>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</si>
  <si>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</si>
  <si>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</si>
  <si>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</si>
  <si>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</si>
  <si>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</si>
  <si>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</si>
  <si>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</si>
  <si>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</si>
  <si>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</si>
  <si>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</si>
  <si>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</si>
  <si>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</si>
  <si>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</si>
  <si>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</si>
  <si>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</si>
  <si>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</si>
  <si>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</si>
  <si>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</si>
  <si>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</si>
  <si>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</si>
  <si>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</si>
  <si>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</si>
  <si>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</si>
  <si>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</si>
  <si>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</si>
  <si>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</si>
  <si>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</si>
  <si>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</si>
  <si>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</si>
  <si>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</si>
  <si>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</si>
  <si>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</si>
  <si>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</si>
  <si>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</si>
  <si>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</si>
  <si>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</si>
  <si>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</si>
  <si>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</si>
  <si>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</si>
  <si>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</si>
  <si>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</si>
  <si>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</si>
  <si>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</si>
  <si>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福島県小野町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</si>
  <si>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</si>
  <si>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</si>
  <si>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</si>
  <si>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</si>
  <si>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</si>
  <si>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</si>
  <si>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</si>
  <si>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</si>
  <si>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</si>
  <si>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</si>
  <si>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</si>
  <si>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</si>
  <si>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</si>
  <si>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</si>
  <si>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</si>
  <si>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</si>
  <si>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</si>
  <si>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</si>
  <si>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</si>
  <si>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</si>
  <si>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</si>
  <si>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</si>
  <si>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</si>
  <si>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</si>
  <si>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</si>
  <si>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</si>
  <si>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</si>
  <si>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</si>
  <si>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</si>
  <si>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</si>
  <si>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</si>
  <si>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</si>
  <si>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</si>
  <si>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</si>
  <si>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</si>
  <si>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</si>
  <si>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</si>
  <si>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</si>
  <si>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</si>
  <si>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</si>
  <si>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</si>
  <si>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</si>
  <si>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</si>
  <si>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</si>
  <si>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</si>
  <si>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</si>
  <si>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</si>
  <si>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</si>
  <si>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</si>
  <si>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</si>
  <si>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</si>
  <si>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</si>
  <si>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</si>
  <si>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</si>
  <si>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</si>
  <si>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</si>
  <si>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</si>
  <si>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</si>
  <si>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</si>
  <si>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</si>
  <si>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</si>
  <si>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</si>
  <si>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</si>
  <si>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</si>
  <si>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</si>
  <si>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</si>
  <si>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</si>
  <si>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</si>
  <si>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</si>
  <si>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</si>
  <si>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</si>
  <si>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</si>
  <si>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</si>
  <si>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</si>
  <si>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</si>
  <si>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</si>
  <si>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</si>
  <si>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</si>
  <si>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</si>
  <si>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</si>
  <si>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</si>
  <si>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</si>
  <si>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</si>
  <si>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</si>
  <si>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</si>
  <si>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</si>
  <si>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</si>
  <si>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</si>
  <si>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</si>
  <si>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</si>
  <si>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</si>
  <si>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</si>
  <si>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</si>
  <si>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</si>
  <si>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</si>
  <si>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</si>
  <si>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</si>
  <si>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</si>
  <si>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</si>
  <si>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</si>
  <si>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</si>
  <si>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</si>
  <si>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</si>
  <si>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</si>
  <si>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</si>
  <si>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</si>
  <si>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</si>
  <si>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</si>
  <si>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</si>
  <si>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</si>
  <si>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</si>
  <si>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</si>
  <si>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</si>
  <si>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</si>
  <si>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</si>
  <si>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</si>
  <si>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</si>
  <si>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</si>
  <si>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</si>
  <si>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</si>
  <si>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</si>
  <si>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</si>
  <si>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</si>
  <si>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下水道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</si>
  <si>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</si>
  <si>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</si>
  <si>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</si>
  <si>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</si>
  <si>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</si>
  <si>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</si>
  <si>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</si>
  <si>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</si>
  <si>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</si>
  <si>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</si>
  <si>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</si>
  <si>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</si>
  <si>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</si>
  <si>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</si>
  <si>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</si>
  <si>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</si>
  <si>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</si>
  <si>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</si>
  <si>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</si>
  <si>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</si>
  <si>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</si>
  <si>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</si>
  <si>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</si>
  <si>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</si>
  <si>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</si>
  <si>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</si>
  <si>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福島県小野町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</si>
  <si>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</si>
  <si>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</si>
  <si>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</si>
  <si>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</si>
  <si>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</si>
  <si>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</si>
  <si>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</si>
  <si>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</si>
  <si>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</si>
  <si>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</si>
  <si>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</si>
  <si>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</si>
  <si>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</si>
  <si>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</si>
  <si>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</si>
  <si>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</si>
  <si>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</si>
  <si>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</si>
  <si>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</si>
  <si>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</si>
  <si>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文化・体育振興基金特別会計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</si>
  <si>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</si>
  <si>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</si>
  <si>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</si>
  <si>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</si>
  <si>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</si>
  <si>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</si>
  <si>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</si>
  <si>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</si>
  <si>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</si>
  <si>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</si>
  <si>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</si>
  <si>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</si>
  <si>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</si>
  <si>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</si>
  <si>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</si>
  <si>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</si>
  <si>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水道事業特別会計</t>
    <phoneticPr fontId="5"/>
  </si>
  <si>
    <t>法適用企業</t>
    <phoneticPr fontId="5"/>
  </si>
  <si>
    <t>浄化槽整備推進事業特別会計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</si>
  <si>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</si>
  <si>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</si>
  <si>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</si>
  <si>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</si>
  <si>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</si>
  <si>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</si>
  <si>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</si>
  <si>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</si>
  <si>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</si>
  <si>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</si>
  <si>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</si>
  <si>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</si>
  <si>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</si>
  <si>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</si>
  <si>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</si>
  <si>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</si>
  <si>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</si>
  <si>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</si>
  <si>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</si>
  <si>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</si>
  <si>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</si>
  <si>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</si>
  <si>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</si>
  <si>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</si>
  <si>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</si>
  <si>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</si>
  <si>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</si>
  <si>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</si>
  <si>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</si>
  <si>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</si>
  <si>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</si>
  <si>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</si>
  <si>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</si>
  <si>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</si>
  <si>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</si>
  <si>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</si>
  <si>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</si>
  <si>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</si>
  <si>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</si>
  <si>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</si>
  <si>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</si>
  <si>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</si>
  <si>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</si>
  <si>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</si>
  <si>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</si>
  <si>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</si>
  <si>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</si>
  <si>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</si>
  <si>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</si>
  <si>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</si>
  <si>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</si>
  <si>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</si>
  <si>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</si>
  <si>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</si>
  <si>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</si>
  <si>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</si>
  <si>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</si>
  <si>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</si>
  <si>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</si>
  <si>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</si>
  <si>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</si>
  <si>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</si>
  <si>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</si>
  <si>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</si>
  <si>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</si>
  <si>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</si>
  <si>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</si>
  <si>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</si>
  <si>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</si>
  <si>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</si>
  <si>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</si>
  <si>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</si>
  <si>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</si>
  <si>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</si>
  <si>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</si>
  <si>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</si>
  <si>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</si>
  <si>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</si>
  <si>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</si>
  <si>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</si>
  <si>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</si>
  <si>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</si>
  <si>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</si>
  <si>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</si>
  <si>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</si>
  <si>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</si>
  <si>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</si>
  <si>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</si>
  <si>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</si>
  <si>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</si>
  <si>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</si>
  <si>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</si>
  <si>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</si>
  <si>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</si>
  <si>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</si>
  <si>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</si>
  <si>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</si>
  <si>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</si>
  <si>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</si>
  <si>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</si>
  <si>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</si>
  <si>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</si>
  <si>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</si>
  <si>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</si>
  <si>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</si>
  <si>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</si>
  <si>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</si>
  <si>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</si>
  <si>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</si>
  <si>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</si>
  <si>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</si>
  <si>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</si>
  <si>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</si>
  <si>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</si>
  <si>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</si>
  <si>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</si>
  <si>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</si>
  <si>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</si>
  <si>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</si>
  <si>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</si>
  <si>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</si>
  <si>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</si>
  <si>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</si>
  <si>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</si>
  <si>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</si>
  <si>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</si>
  <si>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</si>
  <si>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</si>
  <si>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</si>
  <si>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</si>
  <si>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</si>
  <si>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</si>
  <si>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</si>
  <si>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</si>
  <si>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</si>
  <si>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</si>
  <si>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2.52</t>
  </si>
  <si>
    <t>▲ 3.47</t>
  </si>
  <si>
    <t>一般会計</t>
  </si>
  <si>
    <t>水道事業特別会計</t>
  </si>
  <si>
    <t>介護保険特別会計</t>
  </si>
  <si>
    <t>国民健康保険特別会計</t>
  </si>
  <si>
    <t>浄化槽整備推進事業特別会計</t>
  </si>
  <si>
    <t>後期高齢者医療特別会計</t>
  </si>
  <si>
    <t>文化・体育振興基金特別会計</t>
  </si>
  <si>
    <t>その他会計（赤字）</t>
  </si>
  <si>
    <t>その他会計（黒字）</t>
  </si>
  <si>
    <t>R01</t>
    <phoneticPr fontId="5"/>
  </si>
  <si>
    <t>R02</t>
    <phoneticPr fontId="5"/>
  </si>
  <si>
    <t>R03</t>
    <phoneticPr fontId="5"/>
  </si>
  <si>
    <t>R04</t>
    <phoneticPr fontId="5"/>
  </si>
  <si>
    <t>R05</t>
    <phoneticPr fontId="5"/>
  </si>
  <si>
    <t>出資しているが、損益補償契約を締結していないため、団体名のみ計上</t>
    <phoneticPr fontId="2"/>
  </si>
  <si>
    <t>（株）まちづくり小野</t>
    <phoneticPr fontId="2"/>
  </si>
  <si>
    <t>公立小野町地方綜合病院企業団（病院企業会計）</t>
    <rPh sb="13" eb="14">
      <t>ダン</t>
    </rPh>
    <rPh sb="15" eb="21">
      <t>ビョウインキギョウカイケイ</t>
    </rPh>
    <phoneticPr fontId="2"/>
  </si>
  <si>
    <t>郡山地方広域消防組合（一般会計）</t>
    <rPh sb="0" eb="10">
      <t>コオリヤマチホウコウイキショウボウクミアイ</t>
    </rPh>
    <rPh sb="11" eb="15">
      <t>イッパンカイケイ</t>
    </rPh>
    <phoneticPr fontId="2"/>
  </si>
  <si>
    <t>福島県後期高齢者医療広域連合（一般会計）</t>
    <rPh sb="0" eb="10">
      <t>フクシマケンコウキコウレイシャイリョウ</t>
    </rPh>
    <rPh sb="10" eb="14">
      <t>コウイキレンゴウ</t>
    </rPh>
    <rPh sb="15" eb="19">
      <t>イッパンカイケイ</t>
    </rPh>
    <phoneticPr fontId="2"/>
  </si>
  <si>
    <t>福島県後期高齢者医療広域連合（後期高齢者医療特別会計）</t>
    <rPh sb="0" eb="10">
      <t>フクシマケンコウキコウレイシャイリョウ</t>
    </rPh>
    <rPh sb="10" eb="14">
      <t>コウイキレンゴウ</t>
    </rPh>
    <rPh sb="15" eb="17">
      <t>コウキ</t>
    </rPh>
    <rPh sb="17" eb="20">
      <t>コウレイシャ</t>
    </rPh>
    <rPh sb="20" eb="22">
      <t>イリョウ</t>
    </rPh>
    <rPh sb="22" eb="24">
      <t>トクベツ</t>
    </rPh>
    <rPh sb="24" eb="26">
      <t>カイケイ</t>
    </rPh>
    <phoneticPr fontId="2"/>
  </si>
  <si>
    <t>福島県市町村総合事務組合（一般会計）</t>
    <rPh sb="0" eb="12">
      <t>フクシマケンシチョウソンソウゴウジムクミアイ</t>
    </rPh>
    <rPh sb="13" eb="17">
      <t>イッパンカイケイ</t>
    </rPh>
    <phoneticPr fontId="2"/>
  </si>
  <si>
    <t>福島県市町村総合事務組合（消防補償等特別会計）</t>
    <rPh sb="0" eb="12">
      <t>フクシマケンシチョウソンソウゴウジムクミアイ</t>
    </rPh>
    <rPh sb="13" eb="22">
      <t>ショウボウホショウトウトクベツカイケイ</t>
    </rPh>
    <phoneticPr fontId="2"/>
  </si>
  <si>
    <t>福島県市町村総合事務組合（消防費じゅつ金特別会計）</t>
    <rPh sb="0" eb="12">
      <t>フクシマケンシチョウソンソウゴウジムクミアイ</t>
    </rPh>
    <rPh sb="13" eb="16">
      <t>ショウボウヒ</t>
    </rPh>
    <rPh sb="19" eb="20">
      <t>キン</t>
    </rPh>
    <rPh sb="20" eb="24">
      <t>トクベツカイケイ</t>
    </rPh>
    <phoneticPr fontId="2"/>
  </si>
  <si>
    <t>福島県市町村総合事務組合（非常勤職員公務災害補償特別会計）</t>
    <rPh sb="0" eb="12">
      <t>フクシマケンシチョウソンソウゴウジムクミアイ</t>
    </rPh>
    <rPh sb="13" eb="24">
      <t>ヒジョウキンショクインコウムサイガイホショウ</t>
    </rPh>
    <rPh sb="24" eb="28">
      <t>トクベツカイケイ</t>
    </rPh>
    <phoneticPr fontId="2"/>
  </si>
  <si>
    <t>福島県市町村総合事務組合（自治会館管理特別会計）</t>
    <rPh sb="0" eb="12">
      <t>フクシマケンシチョウソンソウゴウジムクミアイ</t>
    </rPh>
    <rPh sb="13" eb="17">
      <t>ジチカイカン</t>
    </rPh>
    <rPh sb="17" eb="23">
      <t>カンリトクベツカイケイ</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</si>
  <si>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</si>
  <si>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</si>
  <si>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</si>
  <si>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</si>
  <si>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</si>
  <si>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</si>
  <si>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</si>
  <si>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</si>
  <si>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</si>
  <si>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将来負担比率について、地方債の残高は増加しているが、充当可能財源等が上回っていることから、マイナス値となっていないため算出されていない。
有形固定資産減価償却率については、類似団体内平均値より低く比較的良好であるが、役場庁舎を含む公共施設やインフラ施設の老朽化が進んでいることから、今後も人口減少等によりさらに厳しさを増す財政状況を見据え、中長期的な視点で施設整備や維持更新を行っていく必要がある。</t>
    <phoneticPr fontId="5"/>
  </si>
  <si>
    <t>将来負担比率について、上記同様である。
実質公債費比率については、類似団体内平均値よりはやや下回っており、令和3年度まで減少傾向が続いていたが、今回前年度比0.2％増となった。平成27年度より過疎対策事業債等の発行に伴い地方債の残高が年々増加していることから、新規の町債発行は財政状況を注視しながら、身の丈に合った財政運営を行っていく必要がある。</t>
    <rPh sb="65" eb="66">
      <t>ツヅ</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</si>
</sst>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4E24D0F-862E-43E8-8577-F4FC45471C2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126525</c:v>
                </c:pt>
                <c:pt idx="2">
                  <c:v>122054</c:v>
                </c:pt>
                <c:pt idx="3">
                  <c:v>111644</c:v>
                </c:pt>
                <c:pt idx="4">
                  <c:v>127917</c:v>
                </c:pt>
              </c:numCache>
            </c:numRef>
          </c:val>
          <c:smooth val="0"/>
          <c:extLst>
            <c:ext xmlns:c16="http://schemas.microsoft.com/office/drawing/2014/chart" uri="{C3380CC4-5D6E-409C-BE32-E72D297353CC}">
              <c16:uniqueId val="{00000000-B278-49F0-B38D-565873DB69F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118561</c:v>
                </c:pt>
                <c:pt idx="1">
                  <c:v>115460</c:v>
                </c:pt>
                <c:pt idx="2">
                  <c:v>100009</c:v>
                </c:pt>
                <c:pt idx="3">
                  <c:v>85080</c:v>
                </c:pt>
                <c:pt idx="4">
                  <c:v>67221</c:v>
                </c:pt>
              </c:numCache>
            </c:numRef>
          </c:val>
          <c:smooth val="0"/>
          <c:extLst>
            <c:ext xmlns:c16="http://schemas.microsoft.com/office/drawing/2014/chart" uri="{C3380CC4-5D6E-409C-BE32-E72D297353CC}">
              <c16:uniqueId val="{00000001-B278-49F0-B38D-565873DB69F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4.55</c:v>
                </c:pt>
                <c:pt idx="1">
                  <c:v>5.97</c:v>
                </c:pt>
                <c:pt idx="2">
                  <c:v>5.75</c:v>
                </c:pt>
                <c:pt idx="3">
                  <c:v>7.48</c:v>
                </c:pt>
                <c:pt idx="4">
                  <c:v>8.58</c:v>
                </c:pt>
              </c:numCache>
            </c:numRef>
          </c:val>
          <c:extLst>
            <c:ext xmlns:c16="http://schemas.microsoft.com/office/drawing/2014/chart" uri="{C3380CC4-5D6E-409C-BE32-E72D297353CC}">
              <c16:uniqueId val="{00000000-4381-4612-BE06-D73741EBA22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26.91</c:v>
                </c:pt>
                <c:pt idx="1">
                  <c:v>26.4</c:v>
                </c:pt>
                <c:pt idx="2">
                  <c:v>32.78</c:v>
                </c:pt>
                <c:pt idx="3">
                  <c:v>35.380000000000003</c:v>
                </c:pt>
                <c:pt idx="4">
                  <c:v>30.5</c:v>
                </c:pt>
              </c:numCache>
            </c:numRef>
          </c:val>
          <c:extLst>
            <c:ext xmlns:c16="http://schemas.microsoft.com/office/drawing/2014/chart" uri="{C3380CC4-5D6E-409C-BE32-E72D297353CC}">
              <c16:uniqueId val="{00000001-4381-4612-BE06-D73741EBA22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-2.52</c:v>
                </c:pt>
                <c:pt idx="1">
                  <c:v>3.28</c:v>
                </c:pt>
                <c:pt idx="2">
                  <c:v>8.1199999999999992</c:v>
                </c:pt>
                <c:pt idx="3">
                  <c:v>2.58</c:v>
                </c:pt>
                <c:pt idx="4">
                  <c:v>-3.47</c:v>
                </c:pt>
              </c:numCache>
            </c:numRef>
          </c:val>
          <c:smooth val="0"/>
          <c:extLst>
            <c:ext xmlns:c16="http://schemas.microsoft.com/office/drawing/2014/chart" uri="{C3380CC4-5D6E-409C-BE32-E72D297353CC}">
              <c16:uniqueId val="{00000002-4381-4612-BE06-D73741EBA22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B05-4CC2-8628-CE5714B20AE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B05-4CC2-8628-CE5714B20AE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B05-4CC2-8628-CE5714B20AED}"/>
            </c:ext>
          </c:extLst>
        </c:ser>
        <c:ser>
          <c:idx val="3"/>
          <c:order val="3"/>
          <c:tx>
            <c:strRef>
              <c:f>データシート!$A$30</c:f>
              <c:strCache>
                <c:ptCount val="1"/>
                <c:pt idx="0">
                  <c:v>文化・体育振興基金特別会計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0.02</c:v>
                </c:pt>
                <c:pt idx="4">
                  <c:v>#N/A</c:v>
                </c:pt>
                <c:pt idx="5">
                  <c:v>0.01</c:v>
                </c:pt>
                <c:pt idx="6">
                  <c:v>#N/A</c:v>
                </c:pt>
                <c:pt idx="7">
                  <c:v>0</c:v>
                </c:pt>
                <c:pt idx="8">
                  <c:v>#N/A</c:v>
                </c:pt>
                <c:pt idx="9">
                  <c:v>0</c:v>
                </c:pt>
              </c:numCache>
            </c:numRef>
          </c:val>
          <c:extLst>
            <c:ext xmlns:c16="http://schemas.microsoft.com/office/drawing/2014/chart" uri="{C3380CC4-5D6E-409C-BE32-E72D297353CC}">
              <c16:uniqueId val="{00000003-DB05-4CC2-8628-CE5714B20AE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0.05</c:v>
                </c:pt>
                <c:pt idx="8">
                  <c:v>#N/A</c:v>
                </c:pt>
                <c:pt idx="9">
                  <c:v>0.02</c:v>
                </c:pt>
              </c:numCache>
            </c:numRef>
          </c:val>
          <c:extLst>
            <c:ext xmlns:c16="http://schemas.microsoft.com/office/drawing/2014/chart" uri="{C3380CC4-5D6E-409C-BE32-E72D297353CC}">
              <c16:uniqueId val="{00000004-DB05-4CC2-8628-CE5714B20AED}"/>
            </c:ext>
          </c:extLst>
        </c:ser>
        <c:ser>
          <c:idx val="5"/>
          <c:order val="5"/>
          <c:tx>
            <c:strRef>
              <c:f>データシート!$A$32</c:f>
              <c:strCache>
                <c:ptCount val="1"/>
                <c:pt idx="0">
                  <c:v>浄化槽整備推進事業特別会計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c:v>
                </c:pt>
                <c:pt idx="2">
                  <c:v>#N/A</c:v>
                </c:pt>
                <c:pt idx="3">
                  <c:v>0.11</c:v>
                </c:pt>
                <c:pt idx="4">
                  <c:v>#N/A</c:v>
                </c:pt>
                <c:pt idx="5">
                  <c:v>0.09</c:v>
                </c:pt>
                <c:pt idx="6">
                  <c:v>#N/A</c:v>
                </c:pt>
                <c:pt idx="7">
                  <c:v>0.01</c:v>
                </c:pt>
                <c:pt idx="8">
                  <c:v>#N/A</c:v>
                </c:pt>
                <c:pt idx="9">
                  <c:v>0.08</c:v>
                </c:pt>
              </c:numCache>
            </c:numRef>
          </c:val>
          <c:extLst>
            <c:ext xmlns:c16="http://schemas.microsoft.com/office/drawing/2014/chart" uri="{C3380CC4-5D6E-409C-BE32-E72D297353CC}">
              <c16:uniqueId val="{00000005-DB05-4CC2-8628-CE5714B20AE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1.25</c:v>
                </c:pt>
                <c:pt idx="2">
                  <c:v>#N/A</c:v>
                </c:pt>
                <c:pt idx="3">
                  <c:v>2.34</c:v>
                </c:pt>
                <c:pt idx="4">
                  <c:v>#N/A</c:v>
                </c:pt>
                <c:pt idx="5">
                  <c:v>2.2400000000000002</c:v>
                </c:pt>
                <c:pt idx="6">
                  <c:v>#N/A</c:v>
                </c:pt>
                <c:pt idx="7">
                  <c:v>2.74</c:v>
                </c:pt>
                <c:pt idx="8">
                  <c:v>#N/A</c:v>
                </c:pt>
                <c:pt idx="9">
                  <c:v>2.48</c:v>
                </c:pt>
              </c:numCache>
            </c:numRef>
          </c:val>
          <c:extLst>
            <c:ext xmlns:c16="http://schemas.microsoft.com/office/drawing/2014/chart" uri="{C3380CC4-5D6E-409C-BE32-E72D297353CC}">
              <c16:uniqueId val="{00000006-DB05-4CC2-8628-CE5714B20AE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4.6500000000000004</c:v>
                </c:pt>
                <c:pt idx="2">
                  <c:v>#N/A</c:v>
                </c:pt>
                <c:pt idx="3">
                  <c:v>4.5599999999999996</c:v>
                </c:pt>
                <c:pt idx="4">
                  <c:v>#N/A</c:v>
                </c:pt>
                <c:pt idx="5">
                  <c:v>3.82</c:v>
                </c:pt>
                <c:pt idx="6">
                  <c:v>#N/A</c:v>
                </c:pt>
                <c:pt idx="7">
                  <c:v>4.93</c:v>
                </c:pt>
                <c:pt idx="8">
                  <c:v>#N/A</c:v>
                </c:pt>
                <c:pt idx="9">
                  <c:v>4.25</c:v>
                </c:pt>
              </c:numCache>
            </c:numRef>
          </c:val>
          <c:extLst>
            <c:ext xmlns:c16="http://schemas.microsoft.com/office/drawing/2014/chart" uri="{C3380CC4-5D6E-409C-BE32-E72D297353CC}">
              <c16:uniqueId val="{00000007-DB05-4CC2-8628-CE5714B20AED}"/>
            </c:ext>
          </c:extLst>
        </c:ser>
        <c:ser>
          <c:idx val="8"/>
          <c:order val="8"/>
          <c:tx>
            <c:strRef>
              <c:f>データシート!$A$35</c:f>
              <c:strCache>
                <c:ptCount val="1"/>
                <c:pt idx="0">
                  <c:v>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4.16</c:v>
                </c:pt>
                <c:pt idx="2">
                  <c:v>#N/A</c:v>
                </c:pt>
                <c:pt idx="3">
                  <c:v>4.51</c:v>
                </c:pt>
                <c:pt idx="4">
                  <c:v>#N/A</c:v>
                </c:pt>
                <c:pt idx="5">
                  <c:v>5.04</c:v>
                </c:pt>
                <c:pt idx="6">
                  <c:v>#N/A</c:v>
                </c:pt>
                <c:pt idx="7">
                  <c:v>4.62</c:v>
                </c:pt>
                <c:pt idx="8">
                  <c:v>#N/A</c:v>
                </c:pt>
                <c:pt idx="9">
                  <c:v>4.47</c:v>
                </c:pt>
              </c:numCache>
            </c:numRef>
          </c:val>
          <c:extLst>
            <c:ext xmlns:c16="http://schemas.microsoft.com/office/drawing/2014/chart" uri="{C3380CC4-5D6E-409C-BE32-E72D297353CC}">
              <c16:uniqueId val="{00000008-DB05-4CC2-8628-CE5714B20AE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4.54</c:v>
                </c:pt>
                <c:pt idx="2">
                  <c:v>#N/A</c:v>
                </c:pt>
                <c:pt idx="3">
                  <c:v>5.95</c:v>
                </c:pt>
                <c:pt idx="4">
                  <c:v>#N/A</c:v>
                </c:pt>
                <c:pt idx="5">
                  <c:v>5.73</c:v>
                </c:pt>
                <c:pt idx="6">
                  <c:v>#N/A</c:v>
                </c:pt>
                <c:pt idx="7">
                  <c:v>7.47</c:v>
                </c:pt>
                <c:pt idx="8">
                  <c:v>#N/A</c:v>
                </c:pt>
                <c:pt idx="9">
                  <c:v>8.58</c:v>
                </c:pt>
              </c:numCache>
            </c:numRef>
          </c:val>
          <c:extLst>
            <c:ext xmlns:c16="http://schemas.microsoft.com/office/drawing/2014/chart" uri="{C3380CC4-5D6E-409C-BE32-E72D297353CC}">
              <c16:uniqueId val="{00000009-DB05-4CC2-8628-CE5714B20AE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366</c:v>
                </c:pt>
                <c:pt idx="5">
                  <c:v>369</c:v>
                </c:pt>
                <c:pt idx="8">
                  <c:v>394</c:v>
                </c:pt>
                <c:pt idx="11">
                  <c:v>412</c:v>
                </c:pt>
                <c:pt idx="14">
                  <c:v>432</c:v>
                </c:pt>
              </c:numCache>
            </c:numRef>
          </c:val>
          <c:extLst>
            <c:ext xmlns:c16="http://schemas.microsoft.com/office/drawing/2014/chart" uri="{C3380CC4-5D6E-409C-BE32-E72D297353CC}">
              <c16:uniqueId val="{00000000-740D-4ADF-8639-E9D512481C9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40D-4ADF-8639-E9D512481C9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40D-4ADF-8639-E9D512481C9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38</c:v>
                </c:pt>
                <c:pt idx="3">
                  <c:v>30</c:v>
                </c:pt>
                <c:pt idx="6">
                  <c:v>23</c:v>
                </c:pt>
                <c:pt idx="9">
                  <c:v>17</c:v>
                </c:pt>
                <c:pt idx="12">
                  <c:v>20</c:v>
                </c:pt>
              </c:numCache>
            </c:numRef>
          </c:val>
          <c:extLst>
            <c:ext xmlns:c16="http://schemas.microsoft.com/office/drawing/2014/chart" uri="{C3380CC4-5D6E-409C-BE32-E72D297353CC}">
              <c16:uniqueId val="{00000003-740D-4ADF-8639-E9D512481C9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21</c:v>
                </c:pt>
                <c:pt idx="3">
                  <c:v>24</c:v>
                </c:pt>
                <c:pt idx="6">
                  <c:v>33</c:v>
                </c:pt>
                <c:pt idx="9">
                  <c:v>36</c:v>
                </c:pt>
                <c:pt idx="12">
                  <c:v>32</c:v>
                </c:pt>
              </c:numCache>
            </c:numRef>
          </c:val>
          <c:extLst>
            <c:ext xmlns:c16="http://schemas.microsoft.com/office/drawing/2014/chart" uri="{C3380CC4-5D6E-409C-BE32-E72D297353CC}">
              <c16:uniqueId val="{00000004-740D-4ADF-8639-E9D512481C9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40D-4ADF-8639-E9D512481C9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40D-4ADF-8639-E9D512481C9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445</c:v>
                </c:pt>
                <c:pt idx="3">
                  <c:v>462</c:v>
                </c:pt>
                <c:pt idx="6">
                  <c:v>497</c:v>
                </c:pt>
                <c:pt idx="9">
                  <c:v>532</c:v>
                </c:pt>
                <c:pt idx="12">
                  <c:v>545</c:v>
                </c:pt>
              </c:numCache>
            </c:numRef>
          </c:val>
          <c:extLst>
            <c:ext xmlns:c16="http://schemas.microsoft.com/office/drawing/2014/chart" uri="{C3380CC4-5D6E-409C-BE32-E72D297353CC}">
              <c16:uniqueId val="{00000007-740D-4ADF-8639-E9D512481C9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138</c:v>
                </c:pt>
                <c:pt idx="2">
                  <c:v>#N/A</c:v>
                </c:pt>
                <c:pt idx="3">
                  <c:v>#N/A</c:v>
                </c:pt>
                <c:pt idx="4">
                  <c:v>147</c:v>
                </c:pt>
                <c:pt idx="5">
                  <c:v>#N/A</c:v>
                </c:pt>
                <c:pt idx="6">
                  <c:v>#N/A</c:v>
                </c:pt>
                <c:pt idx="7">
                  <c:v>159</c:v>
                </c:pt>
                <c:pt idx="8">
                  <c:v>#N/A</c:v>
                </c:pt>
                <c:pt idx="9">
                  <c:v>#N/A</c:v>
                </c:pt>
                <c:pt idx="10">
                  <c:v>173</c:v>
                </c:pt>
                <c:pt idx="11">
                  <c:v>#N/A</c:v>
                </c:pt>
                <c:pt idx="12">
                  <c:v>#N/A</c:v>
                </c:pt>
                <c:pt idx="13">
                  <c:v>165</c:v>
                </c:pt>
                <c:pt idx="14">
                  <c:v>#N/A</c:v>
                </c:pt>
              </c:numCache>
            </c:numRef>
          </c:val>
          <c:smooth val="0"/>
          <c:extLst>
            <c:ext xmlns:c16="http://schemas.microsoft.com/office/drawing/2014/chart" uri="{C3380CC4-5D6E-409C-BE32-E72D297353CC}">
              <c16:uniqueId val="{00000008-740D-4ADF-8639-E9D512481C9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4487</c:v>
                </c:pt>
                <c:pt idx="5">
                  <c:v>4589</c:v>
                </c:pt>
                <c:pt idx="8">
                  <c:v>4640</c:v>
                </c:pt>
                <c:pt idx="11">
                  <c:v>4508</c:v>
                </c:pt>
                <c:pt idx="14">
                  <c:v>4323</c:v>
                </c:pt>
              </c:numCache>
            </c:numRef>
          </c:val>
          <c:extLst>
            <c:ext xmlns:c16="http://schemas.microsoft.com/office/drawing/2014/chart" uri="{C3380CC4-5D6E-409C-BE32-E72D297353CC}">
              <c16:uniqueId val="{00000000-ECC8-4C3A-A9FE-7341EBC1C82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c:v>
                </c:pt>
                <c:pt idx="5">
                  <c:v>3</c:v>
                </c:pt>
                <c:pt idx="8">
                  <c:v>0</c:v>
                </c:pt>
                <c:pt idx="11">
                  <c:v>0</c:v>
                </c:pt>
                <c:pt idx="14">
                  <c:v>0</c:v>
                </c:pt>
              </c:numCache>
            </c:numRef>
          </c:val>
          <c:extLst>
            <c:ext xmlns:c16="http://schemas.microsoft.com/office/drawing/2014/chart" uri="{C3380CC4-5D6E-409C-BE32-E72D297353CC}">
              <c16:uniqueId val="{00000001-ECC8-4C3A-A9FE-7341EBC1C82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3602</c:v>
                </c:pt>
                <c:pt idx="5">
                  <c:v>3782</c:v>
                </c:pt>
                <c:pt idx="8">
                  <c:v>4242</c:v>
                </c:pt>
                <c:pt idx="11">
                  <c:v>4352</c:v>
                </c:pt>
                <c:pt idx="14">
                  <c:v>4386</c:v>
                </c:pt>
              </c:numCache>
            </c:numRef>
          </c:val>
          <c:extLst>
            <c:ext xmlns:c16="http://schemas.microsoft.com/office/drawing/2014/chart" uri="{C3380CC4-5D6E-409C-BE32-E72D297353CC}">
              <c16:uniqueId val="{00000002-ECC8-4C3A-A9FE-7341EBC1C82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CC8-4C3A-A9FE-7341EBC1C82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CC8-4C3A-A9FE-7341EBC1C82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C8-4C3A-A9FE-7341EBC1C82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931</c:v>
                </c:pt>
                <c:pt idx="3">
                  <c:v>754</c:v>
                </c:pt>
                <c:pt idx="6">
                  <c:v>755</c:v>
                </c:pt>
                <c:pt idx="9">
                  <c:v>747</c:v>
                </c:pt>
                <c:pt idx="12">
                  <c:v>764</c:v>
                </c:pt>
              </c:numCache>
            </c:numRef>
          </c:val>
          <c:extLst>
            <c:ext xmlns:c16="http://schemas.microsoft.com/office/drawing/2014/chart" uri="{C3380CC4-5D6E-409C-BE32-E72D297353CC}">
              <c16:uniqueId val="{00000006-ECC8-4C3A-A9FE-7341EBC1C82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234</c:v>
                </c:pt>
                <c:pt idx="3">
                  <c:v>203</c:v>
                </c:pt>
                <c:pt idx="6">
                  <c:v>227</c:v>
                </c:pt>
                <c:pt idx="9">
                  <c:v>232</c:v>
                </c:pt>
                <c:pt idx="12">
                  <c:v>214</c:v>
                </c:pt>
              </c:numCache>
            </c:numRef>
          </c:val>
          <c:extLst>
            <c:ext xmlns:c16="http://schemas.microsoft.com/office/drawing/2014/chart" uri="{C3380CC4-5D6E-409C-BE32-E72D297353CC}">
              <c16:uniqueId val="{00000007-ECC8-4C3A-A9FE-7341EBC1C82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260</c:v>
                </c:pt>
                <c:pt idx="3">
                  <c:v>219</c:v>
                </c:pt>
                <c:pt idx="6">
                  <c:v>263</c:v>
                </c:pt>
                <c:pt idx="9">
                  <c:v>306</c:v>
                </c:pt>
                <c:pt idx="12">
                  <c:v>310</c:v>
                </c:pt>
              </c:numCache>
            </c:numRef>
          </c:val>
          <c:extLst>
            <c:ext xmlns:c16="http://schemas.microsoft.com/office/drawing/2014/chart" uri="{C3380CC4-5D6E-409C-BE32-E72D297353CC}">
              <c16:uniqueId val="{00000008-ECC8-4C3A-A9FE-7341EBC1C82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CC8-4C3A-A9FE-7341EBC1C82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5450</c:v>
                </c:pt>
                <c:pt idx="3">
                  <c:v>5588</c:v>
                </c:pt>
                <c:pt idx="6">
                  <c:v>5666</c:v>
                </c:pt>
                <c:pt idx="9">
                  <c:v>5521</c:v>
                </c:pt>
                <c:pt idx="12">
                  <c:v>5298</c:v>
                </c:pt>
              </c:numCache>
            </c:numRef>
          </c:val>
          <c:extLst>
            <c:ext xmlns:c16="http://schemas.microsoft.com/office/drawing/2014/chart" uri="{C3380CC4-5D6E-409C-BE32-E72D297353CC}">
              <c16:uniqueId val="{0000000A-ECC8-4C3A-A9FE-7341EBC1C82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CC8-4C3A-A9FE-7341EBC1C82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1264</c:v>
                </c:pt>
                <c:pt idx="1">
                  <c:v>1305</c:v>
                </c:pt>
                <c:pt idx="2">
                  <c:v>1133</c:v>
                </c:pt>
              </c:numCache>
            </c:numRef>
          </c:val>
          <c:extLst>
            <c:ext xmlns:c16="http://schemas.microsoft.com/office/drawing/2014/chart" uri="{C3380CC4-5D6E-409C-BE32-E72D297353CC}">
              <c16:uniqueId val="{00000000-25BC-49FE-9DBD-14553B95272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324</c:v>
                </c:pt>
                <c:pt idx="1">
                  <c:v>324</c:v>
                </c:pt>
                <c:pt idx="2">
                  <c:v>324</c:v>
                </c:pt>
              </c:numCache>
            </c:numRef>
          </c:val>
          <c:extLst>
            <c:ext xmlns:c16="http://schemas.microsoft.com/office/drawing/2014/chart" uri="{C3380CC4-5D6E-409C-BE32-E72D297353CC}">
              <c16:uniqueId val="{00000001-25BC-49FE-9DBD-14553B95272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2607</c:v>
                </c:pt>
                <c:pt idx="1">
                  <c:v>2675</c:v>
                </c:pt>
                <c:pt idx="2">
                  <c:v>2890</c:v>
                </c:pt>
              </c:numCache>
            </c:numRef>
          </c:val>
          <c:extLst>
            <c:ext xmlns:c16="http://schemas.microsoft.com/office/drawing/2014/chart" uri="{C3380CC4-5D6E-409C-BE32-E72D297353CC}">
              <c16:uniqueId val="{00000002-25BC-49FE-9DBD-14553B95272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{17483F83-59EA-4D1B-9275-2F3F3906E7D3}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86C-4F50-B303-B0259C344D7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{EDD98CF6-4320-4894-8ECE-DE3E885C028A}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86C-4F50-B303-B0259C344D7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{E903BC9C-079E-4F0F-A7B6-9DDE0BA6E3B6}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86C-4F50-B303-B0259C344D7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{1B59153E-52A9-4553-9E19-D230D0F8DB68}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86C-4F50-B303-B0259C344D7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{146FEB69-1CD3-47C5-BCF3-28D0C5EBA888}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86C-4F50-B303-B0259C344D7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{D0588F64-B014-4677-B0D4-96D6B55A8B04}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86C-4F50-B303-B0259C344D7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{18ADB2E4-4443-4A3F-91E6-532225FFAA3C}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86C-4F50-B303-B0259C344D7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{D3D12855-DA09-4D56-974B-39FA6D868008}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86C-4F50-B303-B0259C344D7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{B391239F-6980-4E70-802A-AFF5D1F2AB27}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86C-4F50-B303-B0259C344D7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55.9</c:v>
                </c:pt>
                <c:pt idx="8">
                  <c:v>57.3</c:v>
                </c:pt>
                <c:pt idx="16">
                  <c:v>58.5</c:v>
                </c:pt>
                <c:pt idx="24">
                  <c:v>60.8</c:v>
                </c:pt>
                <c:pt idx="32">
                  <c:v>62.7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86C-4F50-B303-B0259C344D7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{A2B149F0-A1A8-4FC4-B67D-57A9E7C99899}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86C-4F50-B303-B0259C344D7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{535A0C55-9CEA-40DA-8A44-2D43073FC189}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86C-4F50-B303-B0259C344D7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{B4D28BF4-BB9A-4A57-9DA2-0CA4CC0C3716}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86C-4F50-B303-B0259C344D7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{863FB23A-2BE8-4EAF-ADC2-0A903F3CEEA3}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86C-4F50-B303-B0259C344D7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{F05D1725-762E-4BF3-A45F-1513B8F9798E}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86C-4F50-B303-B0259C344D7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{6A415D0E-E9C5-43FC-A7A1-AA98E579B909}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86C-4F50-B303-B0259C344D7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{1914F200-B678-4380-A6AE-CC9E5DF60DC7}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86C-4F50-B303-B0259C344D7D}"/>
                </c:ext>
              </c:extLst>
            </c:dLbl>
            <c:dLbl>
              <c:idx val="24"/>
              <c:layout>
                <c:manualLayout>
                  <c:x val="-4.0177641846568912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{F1D40E3B-B971-4FAD-9F58-8A65D3F7F351}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86C-4F50-B303-B0259C344D7D}"/>
                </c:ext>
              </c:extLst>
            </c:dLbl>
            <c:dLbl>
              <c:idx val="32"/>
              <c:layout>
                <c:manualLayout>
                  <c:x val="-2.3853859453899409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{3F3572F5-BA97-4EE3-BA5B-664E129CB016}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86C-4F50-B303-B0259C344D7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64</c:v>
                </c:pt>
                <c:pt idx="16">
                  <c:v>66.2</c:v>
                </c:pt>
                <c:pt idx="24">
                  <c:v>67.099999999999994</c:v>
                </c:pt>
                <c:pt idx="32">
                  <c:v>67</c:v>
                </c:pt>
              </c:numCache>
            </c:numRef>
          </c:xVal>
          <c:yVal>
            <c:numRef>
              <c:f>公会計指標分析・財政指標組合せ分析表!$BP$55:$DC$55</c:f>
              <c:numCache>
                <c:formatCode>#,##0.0;"▲ "#,##0.0</c:formatCode>
                <c:ptCount val="40"/>
                <c:pt idx="0">
                  <c:v>21</c:v>
                </c:pt>
                <c:pt idx="8">
                  <c:v>0</c:v>
                </c:pt>
                <c:pt idx="16">
                  <c:v>0</c:v>
                </c:pt>
                <c:pt idx="24">
                  <c:v>0</c:v>
                </c:pt>
                <c:pt idx="32">
                  <c:v>0</c:v>
                </c:pt>
              </c:numCache>
            </c:numRef>
          </c:yVal>
          <c:smooth val="0"/>
          <c:extLst>
            <c:ext xmlns:c16="http://schemas.microsoft.com/office/drawing/2014/chart" uri="{C3380CC4-5D6E-409C-BE32-E72D297353CC}">
              <c16:uniqueId val="{00000013-B86C-4F50-B303-B0259C344D7D}"/>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{29DCFF28-23E2-4ED2-9D6E-317E56635FBB}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A66-4485-B4D8-BDF260A336C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{CF14D2B0-F499-45D3-81D2-92FA24479BA0}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A66-4485-B4D8-BDF260A336C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{D49CCBE0-C464-4EC3-9FC8-1A7414AE6711}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A66-4485-B4D8-BDF260A336C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{F3A8C363-0B71-49BA-A6B9-296AF52A73CF}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A66-4485-B4D8-BDF260A336C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{8748838D-DA4C-41CA-98A1-9711A32EC474}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A66-4485-B4D8-BDF260A336C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{6896B447-50CC-45F8-A464-336AE02793A9}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A66-4485-B4D8-BDF260A336C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{E77FE7B4-DF54-4EC6-856D-473278C148A3}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A66-4485-B4D8-BDF260A336C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{C35FAC8A-8F00-49C7-864C-3282BBD187A1}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A66-4485-B4D8-BDF260A336C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{4629DE28-0267-444A-AB79-31088858777B}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A66-4485-B4D8-BDF260A336C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5.6</c:v>
                </c:pt>
                <c:pt idx="16">
                  <c:v>4.5</c:v>
                </c:pt>
                <c:pt idx="24">
                  <c:v>4.7</c:v>
                </c:pt>
                <c:pt idx="32">
                  <c:v>4.9000000000000004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A66-4485-B4D8-BDF260A336C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{F354B3C9-3A32-491D-827D-6ABEA1436234}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A66-4485-B4D8-BDF260A336C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{F18B691A-F760-49C1-AEA1-EAAB73C6100B}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A66-4485-B4D8-BDF260A336C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{A68B081E-14C7-4DE4-BEDE-3C354AB2992C}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A66-4485-B4D8-BDF260A336C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{E9C4156D-1510-4E0A-9740-27BFC4AF455B}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A66-4485-B4D8-BDF260A336C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{ACA470C6-1EC2-4306-8E06-108B4B5A8B3E}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A66-4485-B4D8-BDF260A336CD}"/>
                </c:ext>
              </c:extLst>
            </c:dLbl>
            <c:dLbl>
              <c:idx val="8"/>
              <c:layout>
                <c:manualLayout>
                  <c:x val="-4.4905057365901176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{5B59C635-2D1F-4496-8A8A-DF687F6B2522}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A66-4485-B4D8-BDF260A336CD}"/>
                </c:ext>
              </c:extLst>
            </c:dLbl>
            <c:dLbl>
              <c:idx val="16"/>
              <c:layout>
                <c:manualLayout>
                  <c:x val="-1.8235628084249993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{CAA7E225-1237-4683-B57E-DF3D0D205BA4}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A66-4485-B4D8-BDF260A336C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{02378261-C582-4B0A-AE78-C006473B3062}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A66-4485-B4D8-BDF260A336C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{9E3C29A1-DDBF-44BD-9BD8-72A927B91828}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A66-4485-B4D8-BDF260A336C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c:v>
                </c:pt>
                <c:pt idx="16">
                  <c:v>8</c:v>
                </c:pt>
                <c:pt idx="24">
                  <c:v>8.3000000000000007</c:v>
                </c:pt>
                <c:pt idx="32">
                  <c:v>8.4</c:v>
                </c:pt>
              </c:numCache>
            </c:numRef>
          </c:xVal>
          <c:yVal>
            <c:numRef>
              <c:f>公会計指標分析・財政指標組合せ分析表!$BP$77:$DC$77</c:f>
              <c:numCache>
                <c:formatCode>#,##0.0;"▲ "#,##0.0</c:formatCode>
                <c:ptCount val="40"/>
                <c:pt idx="0">
                  <c:v>21</c:v>
                </c:pt>
                <c:pt idx="8">
                  <c:v>0</c:v>
                </c:pt>
                <c:pt idx="16">
                  <c:v>0</c:v>
                </c:pt>
                <c:pt idx="24">
                  <c:v>0</c:v>
                </c:pt>
                <c:pt idx="32">
                  <c:v>0</c:v>
                </c:pt>
              </c:numCache>
            </c:numRef>
          </c:yVal>
          <c:smooth val="0"/>
          <c:extLst>
            <c:ext xmlns:c16="http://schemas.microsoft.com/office/drawing/2014/chart" uri="{C3380CC4-5D6E-409C-BE32-E72D297353CC}">
              <c16:uniqueId val="{00000013-3A66-4485-B4D8-BDF260A336CD}"/>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据置期間の終了に伴う元金償還開始により元利償還金が増加傾向にあり、前年度に比べ元利償還金等は</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百万円の増となっている。</a:t>
          </a:r>
        </a:p>
        <a:p>
          <a:r>
            <a:rPr kumimoji="1" lang="ja-JP" altLang="en-US" sz="1400">
              <a:latin typeface="ＭＳ ゴシック" pitchFamily="49" charset="-128"/>
              <a:ea typeface="ＭＳ ゴシック" pitchFamily="49" charset="-128"/>
            </a:rPr>
            <a:t>　今後も交付税措置のある有利な地方債の活用を原則とし、今後大規模事業の実施による地方債借入による実質公債費比の急激な上昇とならないよう注視していくことが必要となる。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満期一括償還地方債を発行していない。</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過疎対策事業債の新規発行により地方債残高は増加傾向にあるが、交付税措置のある起債を活用しているため、基準財政需要額算入見込額も比例して増加している。</a:t>
          </a:r>
        </a:p>
        <a:p>
          <a:r>
            <a:rPr kumimoji="1" lang="ja-JP" altLang="en-US" sz="1300">
              <a:latin typeface="ＭＳ ゴシック" pitchFamily="49" charset="-128"/>
              <a:ea typeface="ＭＳ ゴシック" pitchFamily="49" charset="-128"/>
            </a:rPr>
            <a:t>　今後も地方債償還額とのバランスを考慮し、将来への負担が過大にならないよう、起債の新規発行の抑制に努める。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福島県小野町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財政調整基金の取り崩しにより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百万円が減少となったが、その他特定目的基金のうち、公共施設等建設準備基金や公共施設等解体基金への積み立てにより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今後、公共施設の建設が予定されていることから、引き続き町税等財源の確保に努めるとともに、計画的な積立を行う。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また、小中学校の統廃合や幼児教育施設の閉園等により不要となった公共施設等の解体のため、令和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年度から創設した公共施設等解体基金の計画的な積立・活用を図る。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・公共施設等建設準備基金：公共施設の建設等に要する資金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・公共施設等解体基金：公共施設の解体に要する資金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・小野町一般廃棄物最終処分場公害防止及び損害賠償等基金：一般廃棄物最終処分場に起因する郊外の発生防止に必要な措置及び公害が発生した際に生じた損害賠償等に要する資金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・地域福祉基金：高齢者等の在宅福祉の向上及び健康の保持に資する事業、地域における福祉活動の促進、快適な生活環境の形成等を図るために要する資金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・小野町笑顔とがんばり子育て支援基金：子育て支援全般に要する資金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・森林環境譲与税基金：森林保全のため森林の整備に要する資金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・公共施設等建設準備基金：新庁舎整備事業への財源とするため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・公共施設等解体基金：令和５年度創設基金。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・環境保全対策基金：町外一般廃棄物の搬入によって生じる環境負荷に対する環境保全対策に必要な財源を確保するため新設。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・公共施設等建設準備基金については、新庁舎など公共施設の建設に向け計画的な積立を行う。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・小中学校の統廃合や幼児教育施設の閉園等により不要となった公共施設等の解体のため、令和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年度から創設した公共施設等解体基金の計画的な積立・活用を図る。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決算に伴う積み立て額より繰入額が上回ったことににより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整備に係る事業が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予定されていることから、引き続き町税等財源の確保に努めるとともに、計画的な積立を行う。</a:t>
          </a:r>
          <a:r>
            <a:rPr kumimoji="0"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0"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0"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また、財政調整基金残高については、標準財政規模の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％の範囲となるよう努める。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減債基金については、利子のみの積立となり、前年度とほぼ同額となった。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地方債残高及び地方債償還計画を踏まえ、必要に応じて積立・取崩しを行う。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FD62253-BC9A-4BBF-AD82-1353143DF3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FFA5FA5-53B8-4215-8D4C-2778848D13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7338C30-732F-43D5-894B-05FC1780728D}"/>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BCB0A8BB-44B5-4EA2-86FC-A60E0B3C2813}"/>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E5415FF4-7A8E-42A1-AC74-CB84FE36E694}"/>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1DA4838C-88B1-4F16-81F9-584D6F8DE295}"/>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BEA26FF6-DDA5-48C4-9245-DB164096009F}"/>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6A1F7DA4-7394-4868-93E1-D420419BD18D}"/>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20FCA30F-5726-4E66-A1B0-03BF1432C706}"/>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5D461843-78FD-4B50-A45A-722F74565A77}"/>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96847505-3BDB-4E3B-9C79-7833E7C30EEC}"/>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64B4814A-A378-46A0-8C40-7557318EDA73}"/>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920B2E7D-3C49-4A8F-8F21-0B546B18570B}"/>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E14CC420-AC1A-4F93-B810-3F8FEFE542FE}"/>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800429A-D48A-4DDB-AD45-AFD291FC46A7}"/>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455E2FF7-C32F-4E1B-9485-B965B30CCFE5}"/>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FA24EAED-7EA8-4C96-A574-B1BF38FDD3CA}"/>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77465033-24BF-4F29-8291-3A2A2936C316}"/>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4EA64C9C-1282-46EC-811D-B02632179439}"/>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52401EE3-DC76-4F24-82A6-6D6E82D2FEDE}"/>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237A1DB5-06A3-4677-B1E3-6A273DD53C16}"/>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73747658-CE18-442C-B022-6F6C1580BFF5}"/>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9,092
8,933
125.18
6,337,426
5,879,185
318,744
3,713,794
5,297,938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97A961D9-E579-425C-A8FD-D6D463E71655}"/>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AD241C25-145F-487C-997C-72C397BE9DA2}"/>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76A9900D-3333-42F4-9186-BF1596074FDE}"/>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17B170A1-94FC-4FA8-96DA-584120420C22}"/>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13B69044-E8A3-4D8F-8AF0-696BBEAA38D8}"/>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29009429-47A4-406D-9105-4C9BD4B747D3}"/>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E3E58877-0BDF-40D5-AD3A-279CFDE19287}"/>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5CDC8BA0-D05E-48E7-B63D-C9F50CCDA621}"/>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6B9E119-2B12-40C4-A1EA-CE0C02006412}"/>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28378BF3-225D-4512-984B-54974860E6EF}"/>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5DA904D6-5C4B-46CA-ACAB-40C6DC40643C}"/>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8B4CA1D-ABDF-43A8-999D-C91B75A12131}"/>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4747D996-83A3-43C6-8658-1F8BD0BB6CF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61EF163-CE0E-4923-971E-2E13CDC7B5F5}"/>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BBD6AA3-0217-4F4E-9D60-9B2C9C841F52}"/>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3C76D955-00DD-48A1-B83F-391E1494185E}"/>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E22E1C44-3CCC-4F07-B020-44DC30567E71}"/>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7D45D7E-58F3-4B86-B519-9E9DFBE63D26}"/>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6EB7C9F-53C5-4FB2-8964-52C493ED2ADD}"/>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8900BE7A-199A-4525-9FF9-298BC86A8608}"/>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D7294EA-A461-4889-8188-7E869E56DE24}"/>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2BCD4B86-66E0-4294-A39A-0AD59A475DEB}"/>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EBCD48C6-F124-4E7C-AD20-637DA8F1A88F}"/>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8DFC1A64-DDDD-4700-89A2-97D96ED03A31}"/>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8ADECD17-271F-4BE4-B423-6F11B413ABEF}"/>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DCEA2FCA-600D-4BF7-9C6B-C17645A1B6ED}"/>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8C6F1BB3-E238-45D6-A59F-5C7CD6673379}"/>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620DE92-A95D-42C6-9539-291F655E7941}"/>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2F51867C-B2F2-4890-ADF4-B8A0E0162FCA}"/>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1F73644D-C98A-4097-B535-D93DEE552B8B}"/>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6E3DA9DC-4DD5-4BE6-9150-C4C08E35D7F3}"/>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EE303409-259D-45E9-BBC7-FE05909305F8}"/>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1DD46518-16B1-478B-910B-0D08EFD1A78D}"/>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7F01A3D0-3125-413F-92A6-5DF391D5986D}"/>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F2683944-9EC3-403E-ACD6-C7939128821C}"/>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全国平均よりやや下回っており、類似団体内平均より</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％低い数字となっている。前年度より</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％増加し公共施設等の老朽化が進んでいる状況である。</a:t>
          </a:r>
          <a:endParaRPr lang="ja-JP" altLang="ja-JP">
            <a:effectLst/>
          </a:endParaRPr>
        </a:p>
        <a:p>
          <a:r>
            <a:rPr kumimoji="1" lang="ja-JP" altLang="ja-JP" sz="1100">
              <a:solidFill>
                <a:schemeClr val="dk1"/>
              </a:solidFill>
              <a:effectLst/>
              <a:latin typeface="+mn-lt"/>
              <a:ea typeface="+mn-ea"/>
              <a:cs typeface="+mn-cs"/>
            </a:rPr>
            <a:t>今後も引き続き、公共施設等総合管理計画に基づいた、老朽施設の維持更新、集約化、長寿命化のほか、遊休施設の計画的な取り壊しも含め管理していくことが必要となっている。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16039BB5-3F2C-4D00-A686-95AA962B216C}"/>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187B9EC8-F701-4D21-A5AA-F64EEC10B6F6}"/>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85F41024-E909-44FB-A62F-28A5D6EC4B01}"/>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196F037D-93B3-42F9-B8AE-ECFAAC77CB62}"/>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B8F4D5BE-32EB-4C71-9451-B6B4DF01E7E5}"/>
            </a:ext>
          </a:extLst>
        </xdr:cNvPr>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96BFE99C-E2C0-4CDB-8775-491D1C5F3DC7}"/>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589426BA-7A32-4C77-8589-FC9C5955C198}"/>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C1545987-AF15-4586-8706-17AA4FF70E33}"/>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275C6A34-E7C7-43FC-AF42-382F7F80BCFA}"/>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A1091AAA-A096-4E4F-81E9-476C56991B4F}"/>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239AF004-0BE9-4CC3-B906-8F8288946D20}"/>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B73E2493-F5FC-440A-8683-EA81622CA71F}"/>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930FC691-8964-48E3-8E90-24E34E7575C8}"/>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335A69BF-6A6F-404D-B832-E93024921A12}"/>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73" name="直線コネクタ 72">
          <a:extLst>
            <a:ext uri="{FF2B5EF4-FFF2-40B4-BE49-F238E27FC236}">
              <a16:creationId xmlns:a16="http://schemas.microsoft.com/office/drawing/2014/main" id="{5BA8C196-0B45-437A-9236-6F608C164394}"/>
            </a:ext>
          </a:extLst>
        </xdr:cNvPr>
        <xdr:cNvCxnSpPr/>
      </xdr:nvCxnSpPr>
      <xdr:spPr>
        <a:xfrm flipV="1">
          <a:off x="4760595" y="4546346"/>
          <a:ext cx="127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74" name="有形固定資産減価償却率最小値テキスト">
          <a:extLst>
            <a:ext uri="{FF2B5EF4-FFF2-40B4-BE49-F238E27FC236}">
              <a16:creationId xmlns:a16="http://schemas.microsoft.com/office/drawing/2014/main" id="{9B758989-53E3-4915-9B48-F90938CD836F}"/>
            </a:ext>
          </a:extLst>
        </xdr:cNvPr>
        <xdr:cNvSpPr txBox="1"/>
      </xdr:nvSpPr>
      <xdr:spPr>
        <a:xfrm>
          <a:off x="4813300" y="5638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75" name="直線コネクタ 74">
          <a:extLst>
            <a:ext uri="{FF2B5EF4-FFF2-40B4-BE49-F238E27FC236}">
              <a16:creationId xmlns:a16="http://schemas.microsoft.com/office/drawing/2014/main" id="{5FE0A5C8-4AD4-4C29-8892-5867CCA8AF3C}"/>
            </a:ext>
          </a:extLst>
        </xdr:cNvPr>
        <xdr:cNvCxnSpPr/>
      </xdr:nvCxnSpPr>
      <xdr:spPr>
        <a:xfrm>
          <a:off x="4673600" y="563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76" name="有形固定資産減価償却率最大値テキスト">
          <a:extLst>
            <a:ext uri="{FF2B5EF4-FFF2-40B4-BE49-F238E27FC236}">
              <a16:creationId xmlns:a16="http://schemas.microsoft.com/office/drawing/2014/main" id="{3D06D5F1-12E8-457C-995C-59EAAD82994D}"/>
            </a:ext>
          </a:extLst>
        </xdr:cNvPr>
        <xdr:cNvSpPr txBox="1"/>
      </xdr:nvSpPr>
      <xdr:spPr>
        <a:xfrm>
          <a:off x="4813300" y="432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77" name="直線コネクタ 76">
          <a:extLst>
            <a:ext uri="{FF2B5EF4-FFF2-40B4-BE49-F238E27FC236}">
              <a16:creationId xmlns:a16="http://schemas.microsoft.com/office/drawing/2014/main" id="{46A033EE-F28E-40F6-A358-362B321685DD}"/>
            </a:ext>
          </a:extLst>
        </xdr:cNvPr>
        <xdr:cNvCxnSpPr/>
      </xdr:nvCxnSpPr>
      <xdr:spPr>
        <a:xfrm>
          <a:off x="4673600" y="45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78" name="有形固定資産減価償却率平均値テキスト">
          <a:extLst>
            <a:ext uri="{FF2B5EF4-FFF2-40B4-BE49-F238E27FC236}">
              <a16:creationId xmlns:a16="http://schemas.microsoft.com/office/drawing/2014/main" id="{9D011A49-A464-411F-A77F-8EDC9963CA96}"/>
            </a:ext>
          </a:extLst>
        </xdr:cNvPr>
        <xdr:cNvSpPr txBox="1"/>
      </xdr:nvSpPr>
      <xdr:spPr>
        <a:xfrm>
          <a:off x="4813300" y="5123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9" name="フローチャート: 判断 78">
          <a:extLst>
            <a:ext uri="{FF2B5EF4-FFF2-40B4-BE49-F238E27FC236}">
              <a16:creationId xmlns:a16="http://schemas.microsoft.com/office/drawing/2014/main" id="{88AC48A6-3C98-4C73-B689-731D49262E53}"/>
            </a:ext>
          </a:extLst>
        </xdr:cNvPr>
        <xdr:cNvSpPr/>
      </xdr:nvSpPr>
      <xdr:spPr>
        <a:xfrm>
          <a:off x="4711700" y="514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80" name="フローチャート: 判断 79">
          <a:extLst>
            <a:ext uri="{FF2B5EF4-FFF2-40B4-BE49-F238E27FC236}">
              <a16:creationId xmlns:a16="http://schemas.microsoft.com/office/drawing/2014/main" id="{5067E554-B6C4-4CB5-9CDE-6640C4C892A9}"/>
            </a:ext>
          </a:extLst>
        </xdr:cNvPr>
        <xdr:cNvSpPr/>
      </xdr:nvSpPr>
      <xdr:spPr>
        <a:xfrm>
          <a:off x="4000500" y="514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81" name="フローチャート: 判断 80">
          <a:extLst>
            <a:ext uri="{FF2B5EF4-FFF2-40B4-BE49-F238E27FC236}">
              <a16:creationId xmlns:a16="http://schemas.microsoft.com/office/drawing/2014/main" id="{1C0DE1DC-A8FD-44FC-B83D-9D6D4A509C14}"/>
            </a:ext>
          </a:extLst>
        </xdr:cNvPr>
        <xdr:cNvSpPr/>
      </xdr:nvSpPr>
      <xdr:spPr>
        <a:xfrm>
          <a:off x="3238500" y="5128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2" name="フローチャート: 判断 81">
          <a:extLst>
            <a:ext uri="{FF2B5EF4-FFF2-40B4-BE49-F238E27FC236}">
              <a16:creationId xmlns:a16="http://schemas.microsoft.com/office/drawing/2014/main" id="{3B503936-7490-43EA-979F-846079B12D28}"/>
            </a:ext>
          </a:extLst>
        </xdr:cNvPr>
        <xdr:cNvSpPr/>
      </xdr:nvSpPr>
      <xdr:spPr>
        <a:xfrm>
          <a:off x="2476500" y="508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52451</xdr:rowOff>
    </xdr:from>
    <xdr:to>
      <xdr:col>7</xdr:col>
      <xdr:colOff>187325</xdr:colOff>
      <xdr:row>29</xdr:row>
      <xdr:rowOff>154051</xdr:rowOff>
    </xdr:to>
    <xdr:sp macro="" textlink="">
      <xdr:nvSpPr>
        <xdr:cNvPr id="83" name="フローチャート: 判断 82">
          <a:extLst>
            <a:ext uri="{FF2B5EF4-FFF2-40B4-BE49-F238E27FC236}">
              <a16:creationId xmlns:a16="http://schemas.microsoft.com/office/drawing/2014/main" id="{95995863-A117-40E3-8D16-09B247B6AB92}"/>
            </a:ext>
          </a:extLst>
        </xdr:cNvPr>
        <xdr:cNvSpPr/>
      </xdr:nvSpPr>
      <xdr:spPr>
        <a:xfrm>
          <a:off x="1714500" y="502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C0A3E38E-66DC-4D1B-BD58-3F6691840ACB}"/>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D820A91C-E735-47CB-BA2F-A62C03C83087}"/>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2403E108-3F69-49E9-96B4-25CB6FD06DA4}"/>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40BFB1CC-0F2C-45DC-9A9E-F72E80B2CB5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DB20724-B0D2-464C-AFEC-2E1A3C0EAA9F}"/>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80518</xdr:rowOff>
    </xdr:from>
    <xdr:to>
      <xdr:col>23</xdr:col>
      <xdr:colOff>136525</xdr:colOff>
      <xdr:row>30</xdr:row>
      <xdr:rowOff>10668</xdr:rowOff>
    </xdr:to>
    <xdr:sp macro="" textlink="">
      <xdr:nvSpPr>
        <xdr:cNvPr id="89" name="楕円 88">
          <a:extLst>
            <a:ext uri="{FF2B5EF4-FFF2-40B4-BE49-F238E27FC236}">
              <a16:creationId xmlns:a16="http://schemas.microsoft.com/office/drawing/2014/main" id="{3710AFE5-D9AC-45B6-9EF3-B084EE289CE5}"/>
            </a:ext>
          </a:extLst>
        </xdr:cNvPr>
        <xdr:cNvSpPr/>
      </xdr:nvSpPr>
      <xdr:spPr>
        <a:xfrm>
          <a:off x="4711700" y="505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103395</xdr:rowOff>
    </xdr:from>
    <xdr:ext cx="405111" cy="259045"/>
    <xdr:sp macro="" textlink="">
      <xdr:nvSpPr>
        <xdr:cNvPr id="90" name="有形固定資産減価償却率該当値テキスト">
          <a:extLst>
            <a:ext uri="{FF2B5EF4-FFF2-40B4-BE49-F238E27FC236}">
              <a16:creationId xmlns:a16="http://schemas.microsoft.com/office/drawing/2014/main" id="{793287DA-D1AF-4C69-974D-D10FB7FC65E9}"/>
            </a:ext>
          </a:extLst>
        </xdr:cNvPr>
        <xdr:cNvSpPr txBox="1"/>
      </xdr:nvSpPr>
      <xdr:spPr>
        <a:xfrm>
          <a:off x="4813300" y="490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39497</xdr:rowOff>
    </xdr:from>
    <xdr:to>
      <xdr:col>19</xdr:col>
      <xdr:colOff>187325</xdr:colOff>
      <xdr:row>29</xdr:row>
      <xdr:rowOff>141097</xdr:rowOff>
    </xdr:to>
    <xdr:sp macro="" textlink="">
      <xdr:nvSpPr>
        <xdr:cNvPr id="91" name="楕円 90">
          <a:extLst>
            <a:ext uri="{FF2B5EF4-FFF2-40B4-BE49-F238E27FC236}">
              <a16:creationId xmlns:a16="http://schemas.microsoft.com/office/drawing/2014/main" id="{A7DFD8CA-25CE-4416-97E5-4F69795AD62D}"/>
            </a:ext>
          </a:extLst>
        </xdr:cNvPr>
        <xdr:cNvSpPr/>
      </xdr:nvSpPr>
      <xdr:spPr>
        <a:xfrm>
          <a:off x="4000500" y="501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90297</xdr:rowOff>
    </xdr:from>
    <xdr:to>
      <xdr:col>23</xdr:col>
      <xdr:colOff>85725</xdr:colOff>
      <xdr:row>29</xdr:row>
      <xdr:rowOff>131318</xdr:rowOff>
    </xdr:to>
    <xdr:cxnSp macro="">
      <xdr:nvCxnSpPr>
        <xdr:cNvPr id="92" name="直線コネクタ 91">
          <a:extLst>
            <a:ext uri="{FF2B5EF4-FFF2-40B4-BE49-F238E27FC236}">
              <a16:creationId xmlns:a16="http://schemas.microsoft.com/office/drawing/2014/main" id="{716C2F1D-25F4-46BB-AE09-55B537610DE6}"/>
            </a:ext>
          </a:extLst>
        </xdr:cNvPr>
        <xdr:cNvCxnSpPr/>
      </xdr:nvCxnSpPr>
      <xdr:spPr>
        <a:xfrm>
          <a:off x="4051300" y="5062347"/>
          <a:ext cx="711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161290</xdr:rowOff>
    </xdr:from>
    <xdr:to>
      <xdr:col>15</xdr:col>
      <xdr:colOff>187325</xdr:colOff>
      <xdr:row>29</xdr:row>
      <xdr:rowOff>91440</xdr:rowOff>
    </xdr:to>
    <xdr:sp macro="" textlink="">
      <xdr:nvSpPr>
        <xdr:cNvPr id="93" name="楕円 92">
          <a:extLst>
            <a:ext uri="{FF2B5EF4-FFF2-40B4-BE49-F238E27FC236}">
              <a16:creationId xmlns:a16="http://schemas.microsoft.com/office/drawing/2014/main" id="{9A7C91BB-44B3-4F02-80E3-7DAA44B2DBED}"/>
            </a:ext>
          </a:extLst>
        </xdr:cNvPr>
        <xdr:cNvSpPr/>
      </xdr:nvSpPr>
      <xdr:spPr>
        <a:xfrm>
          <a:off x="3238500" y="496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40640</xdr:rowOff>
    </xdr:from>
    <xdr:to>
      <xdr:col>19</xdr:col>
      <xdr:colOff>136525</xdr:colOff>
      <xdr:row>29</xdr:row>
      <xdr:rowOff>90297</xdr:rowOff>
    </xdr:to>
    <xdr:cxnSp macro="">
      <xdr:nvCxnSpPr>
        <xdr:cNvPr id="94" name="直線コネクタ 93">
          <a:extLst>
            <a:ext uri="{FF2B5EF4-FFF2-40B4-BE49-F238E27FC236}">
              <a16:creationId xmlns:a16="http://schemas.microsoft.com/office/drawing/2014/main" id="{4E332E98-54A4-4639-A4E2-7A5D765570F9}"/>
            </a:ext>
          </a:extLst>
        </xdr:cNvPr>
        <xdr:cNvCxnSpPr/>
      </xdr:nvCxnSpPr>
      <xdr:spPr>
        <a:xfrm>
          <a:off x="3289300" y="5012690"/>
          <a:ext cx="762000" cy="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135382</xdr:rowOff>
    </xdr:from>
    <xdr:to>
      <xdr:col>11</xdr:col>
      <xdr:colOff>187325</xdr:colOff>
      <xdr:row>29</xdr:row>
      <xdr:rowOff>65532</xdr:rowOff>
    </xdr:to>
    <xdr:sp macro="" textlink="">
      <xdr:nvSpPr>
        <xdr:cNvPr id="95" name="楕円 94">
          <a:extLst>
            <a:ext uri="{FF2B5EF4-FFF2-40B4-BE49-F238E27FC236}">
              <a16:creationId xmlns:a16="http://schemas.microsoft.com/office/drawing/2014/main" id="{186547EB-EF70-4717-9E3A-6DF168D5F05A}"/>
            </a:ext>
          </a:extLst>
        </xdr:cNvPr>
        <xdr:cNvSpPr/>
      </xdr:nvSpPr>
      <xdr:spPr>
        <a:xfrm>
          <a:off x="2476500" y="493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14732</xdr:rowOff>
    </xdr:from>
    <xdr:to>
      <xdr:col>15</xdr:col>
      <xdr:colOff>136525</xdr:colOff>
      <xdr:row>29</xdr:row>
      <xdr:rowOff>40640</xdr:rowOff>
    </xdr:to>
    <xdr:cxnSp macro="">
      <xdr:nvCxnSpPr>
        <xdr:cNvPr id="96" name="直線コネクタ 95">
          <a:extLst>
            <a:ext uri="{FF2B5EF4-FFF2-40B4-BE49-F238E27FC236}">
              <a16:creationId xmlns:a16="http://schemas.microsoft.com/office/drawing/2014/main" id="{AD275D73-E97E-49C0-B1DB-BDC7F30C0CCD}"/>
            </a:ext>
          </a:extLst>
        </xdr:cNvPr>
        <xdr:cNvCxnSpPr/>
      </xdr:nvCxnSpPr>
      <xdr:spPr>
        <a:xfrm>
          <a:off x="2527300" y="4986782"/>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105156</xdr:rowOff>
    </xdr:from>
    <xdr:to>
      <xdr:col>7</xdr:col>
      <xdr:colOff>187325</xdr:colOff>
      <xdr:row>29</xdr:row>
      <xdr:rowOff>35306</xdr:rowOff>
    </xdr:to>
    <xdr:sp macro="" textlink="">
      <xdr:nvSpPr>
        <xdr:cNvPr id="97" name="楕円 96">
          <a:extLst>
            <a:ext uri="{FF2B5EF4-FFF2-40B4-BE49-F238E27FC236}">
              <a16:creationId xmlns:a16="http://schemas.microsoft.com/office/drawing/2014/main" id="{DC1B96F3-F399-4870-8B4B-63C1A559058A}"/>
            </a:ext>
          </a:extLst>
        </xdr:cNvPr>
        <xdr:cNvSpPr/>
      </xdr:nvSpPr>
      <xdr:spPr>
        <a:xfrm>
          <a:off x="1714500" y="490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155956</xdr:rowOff>
    </xdr:from>
    <xdr:to>
      <xdr:col>11</xdr:col>
      <xdr:colOff>136525</xdr:colOff>
      <xdr:row>29</xdr:row>
      <xdr:rowOff>14732</xdr:rowOff>
    </xdr:to>
    <xdr:cxnSp macro="">
      <xdr:nvCxnSpPr>
        <xdr:cNvPr id="98" name="直線コネクタ 97">
          <a:extLst>
            <a:ext uri="{FF2B5EF4-FFF2-40B4-BE49-F238E27FC236}">
              <a16:creationId xmlns:a16="http://schemas.microsoft.com/office/drawing/2014/main" id="{7A608CB5-EC49-4E2D-A036-1C2DE5CFDF55}"/>
            </a:ext>
          </a:extLst>
        </xdr:cNvPr>
        <xdr:cNvCxnSpPr/>
      </xdr:nvCxnSpPr>
      <xdr:spPr>
        <a:xfrm>
          <a:off x="1765300" y="4956556"/>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96791</xdr:rowOff>
    </xdr:from>
    <xdr:ext cx="405111" cy="259045"/>
    <xdr:sp macro="" textlink="">
      <xdr:nvSpPr>
        <xdr:cNvPr id="99" name="n_1aveValue有形固定資産減価償却率">
          <a:extLst>
            <a:ext uri="{FF2B5EF4-FFF2-40B4-BE49-F238E27FC236}">
              <a16:creationId xmlns:a16="http://schemas.microsoft.com/office/drawing/2014/main" id="{585C02DE-9B44-4983-AE52-572CE5085A87}"/>
            </a:ext>
          </a:extLst>
        </xdr:cNvPr>
        <xdr:cNvSpPr txBox="1"/>
      </xdr:nvSpPr>
      <xdr:spPr>
        <a:xfrm>
          <a:off x="3836044" y="5240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77360</xdr:rowOff>
    </xdr:from>
    <xdr:ext cx="405111" cy="259045"/>
    <xdr:sp macro="" textlink="">
      <xdr:nvSpPr>
        <xdr:cNvPr id="100" name="n_2aveValue有形固定資産減価償却率">
          <a:extLst>
            <a:ext uri="{FF2B5EF4-FFF2-40B4-BE49-F238E27FC236}">
              <a16:creationId xmlns:a16="http://schemas.microsoft.com/office/drawing/2014/main" id="{BED9B075-09C5-45A7-8577-B05950C161E7}"/>
            </a:ext>
          </a:extLst>
        </xdr:cNvPr>
        <xdr:cNvSpPr txBox="1"/>
      </xdr:nvSpPr>
      <xdr:spPr>
        <a:xfrm>
          <a:off x="3086744" y="5220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101" name="n_3aveValue有形固定資産減価償却率">
          <a:extLst>
            <a:ext uri="{FF2B5EF4-FFF2-40B4-BE49-F238E27FC236}">
              <a16:creationId xmlns:a16="http://schemas.microsoft.com/office/drawing/2014/main" id="{E7BF3296-A298-4441-A4A8-ECEAED407710}"/>
            </a:ext>
          </a:extLst>
        </xdr:cNvPr>
        <xdr:cNvSpPr txBox="1"/>
      </xdr:nvSpPr>
      <xdr:spPr>
        <a:xfrm>
          <a:off x="2324744" y="5173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145178</xdr:rowOff>
    </xdr:from>
    <xdr:ext cx="405111" cy="259045"/>
    <xdr:sp macro="" textlink="">
      <xdr:nvSpPr>
        <xdr:cNvPr id="102" name="n_4aveValue有形固定資産減価償却率">
          <a:extLst>
            <a:ext uri="{FF2B5EF4-FFF2-40B4-BE49-F238E27FC236}">
              <a16:creationId xmlns:a16="http://schemas.microsoft.com/office/drawing/2014/main" id="{F3D94356-966E-46FF-9F33-497B7EE0F77C}"/>
            </a:ext>
          </a:extLst>
        </xdr:cNvPr>
        <xdr:cNvSpPr txBox="1"/>
      </xdr:nvSpPr>
      <xdr:spPr>
        <a:xfrm>
          <a:off x="1562744" y="511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157624</xdr:rowOff>
    </xdr:from>
    <xdr:ext cx="405111" cy="259045"/>
    <xdr:sp macro="" textlink="">
      <xdr:nvSpPr>
        <xdr:cNvPr id="103" name="n_1mainValue有形固定資産減価償却率">
          <a:extLst>
            <a:ext uri="{FF2B5EF4-FFF2-40B4-BE49-F238E27FC236}">
              <a16:creationId xmlns:a16="http://schemas.microsoft.com/office/drawing/2014/main" id="{46B302C7-920A-457A-8CA6-11B12FA57922}"/>
            </a:ext>
          </a:extLst>
        </xdr:cNvPr>
        <xdr:cNvSpPr txBox="1"/>
      </xdr:nvSpPr>
      <xdr:spPr>
        <a:xfrm>
          <a:off x="3836044" y="4786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107967</xdr:rowOff>
    </xdr:from>
    <xdr:ext cx="405111" cy="259045"/>
    <xdr:sp macro="" textlink="">
      <xdr:nvSpPr>
        <xdr:cNvPr id="104" name="n_2mainValue有形固定資産減価償却率">
          <a:extLst>
            <a:ext uri="{FF2B5EF4-FFF2-40B4-BE49-F238E27FC236}">
              <a16:creationId xmlns:a16="http://schemas.microsoft.com/office/drawing/2014/main" id="{B504E831-2B1F-45D0-A923-4DFE62C2FBAA}"/>
            </a:ext>
          </a:extLst>
        </xdr:cNvPr>
        <xdr:cNvSpPr txBox="1"/>
      </xdr:nvSpPr>
      <xdr:spPr>
        <a:xfrm>
          <a:off x="3086744" y="473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82059</xdr:rowOff>
    </xdr:from>
    <xdr:ext cx="405111" cy="259045"/>
    <xdr:sp macro="" textlink="">
      <xdr:nvSpPr>
        <xdr:cNvPr id="105" name="n_3mainValue有形固定資産減価償却率">
          <a:extLst>
            <a:ext uri="{FF2B5EF4-FFF2-40B4-BE49-F238E27FC236}">
              <a16:creationId xmlns:a16="http://schemas.microsoft.com/office/drawing/2014/main" id="{926C8D5A-DB91-4388-9F96-01169A262E9D}"/>
            </a:ext>
          </a:extLst>
        </xdr:cNvPr>
        <xdr:cNvSpPr txBox="1"/>
      </xdr:nvSpPr>
      <xdr:spPr>
        <a:xfrm>
          <a:off x="2324744" y="4711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51833</xdr:rowOff>
    </xdr:from>
    <xdr:ext cx="405111" cy="259045"/>
    <xdr:sp macro="" textlink="">
      <xdr:nvSpPr>
        <xdr:cNvPr id="106" name="n_4mainValue有形固定資産減価償却率">
          <a:extLst>
            <a:ext uri="{FF2B5EF4-FFF2-40B4-BE49-F238E27FC236}">
              <a16:creationId xmlns:a16="http://schemas.microsoft.com/office/drawing/2014/main" id="{C46F97BC-B341-485B-B2DF-5055BDFE4F2C}"/>
            </a:ext>
          </a:extLst>
        </xdr:cNvPr>
        <xdr:cNvSpPr txBox="1"/>
      </xdr:nvSpPr>
      <xdr:spPr>
        <a:xfrm>
          <a:off x="1562744" y="4680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37C0A34C-E1A7-4641-B65B-A5D59E35AEC6}"/>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F33317BB-872A-49CA-BDAB-B56BA3E9354B}"/>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28110B41-7D72-4AD1-A0CF-E954ECD4A546}"/>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[ 250.2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AB67FCE9-4EE6-448D-91C6-849FDFADF73C}"/>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41B9E0E4-E7F4-456A-B91B-90A7045BBCC3}"/>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A94A047F-76A9-4700-AE96-3FE56EB04FF9}"/>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45EDFDD1-6FD7-43F8-828F-A8F69B0501AC}"/>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6D327D3A-2FA2-4133-A253-C882839A2A8C}"/>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4B5D3C08-32FC-4B5E-958A-A8AF98A43D4E}"/>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422E7716-5862-4298-9E56-44FF28FF0D66}"/>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D8F645CE-DC42-428E-8B90-443FBE282454}"/>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2A90D0B7-E718-4335-8389-B2CF502E022F}"/>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32CF6B8-49E3-471B-8C18-B723C81C81CF}"/>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債務償還比率は昨年度より</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％増加した。平成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発行している過疎対策事業債の借り入れにより、発行額が償還額を上回っているため、地方債残高は増加している。債務償還管理能力の確保及び財源の確保に努めるとともに、地方債残高の増加を抑えるため、新規発行額が元利償還金を上回らない範囲で発行するよう努めていく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2B6BA5BA-0AF4-45C4-94E4-195A929A7A6A}"/>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197885AE-1234-453A-B7B6-749271AE0EB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606F5FA0-2CA6-4C09-82BA-A274DE3C658B}"/>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FBA7DA88-5AE4-40AF-BCFD-F7BF8B0B283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A3D3F509-AEC5-4081-B2C0-6627A992F9E1}"/>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401B2242-B457-4168-9985-B9F36E03746E}"/>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6" name="テキスト ボックス 125">
          <a:extLst>
            <a:ext uri="{FF2B5EF4-FFF2-40B4-BE49-F238E27FC236}">
              <a16:creationId xmlns:a16="http://schemas.microsoft.com/office/drawing/2014/main" id="{9C9D1661-2F93-4C94-8922-E03842C9D376}"/>
            </a:ext>
          </a:extLst>
        </xdr:cNvPr>
        <xdr:cNvSpPr txBox="1"/>
      </xdr:nvSpPr>
      <xdr:spPr>
        <a:xfrm>
          <a:off x="10756676" y="55270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F1B8EC74-7761-470D-9E97-955068D721E6}"/>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8" name="テキスト ボックス 127">
          <a:extLst>
            <a:ext uri="{FF2B5EF4-FFF2-40B4-BE49-F238E27FC236}">
              <a16:creationId xmlns:a16="http://schemas.microsoft.com/office/drawing/2014/main" id="{0A79F94C-E690-4686-95AE-7A6D0FC20A20}"/>
            </a:ext>
          </a:extLst>
        </xdr:cNvPr>
        <xdr:cNvSpPr txBox="1"/>
      </xdr:nvSpPr>
      <xdr:spPr>
        <a:xfrm>
          <a:off x="10756676" y="51671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747CE9BE-ED8F-4D4A-8972-1F2AE37F7A39}"/>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10E17C46-1FDC-4E2D-996B-56522DB836D2}"/>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1B2DE6CB-DACF-420C-A967-3432D24CAE74}"/>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1E0BD6B1-C854-4174-9BB4-EAC2132B3AEC}"/>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16814C8F-F947-4468-A3E3-2733CB8C656D}"/>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D6D00D74-A7E7-4DD4-B792-7A01313DE532}"/>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35" name="直線コネクタ 134">
          <a:extLst>
            <a:ext uri="{FF2B5EF4-FFF2-40B4-BE49-F238E27FC236}">
              <a16:creationId xmlns:a16="http://schemas.microsoft.com/office/drawing/2014/main" id="{A0259261-802E-4B7E-A15B-4159E90ACD2C}"/>
            </a:ext>
          </a:extLst>
        </xdr:cNvPr>
        <xdr:cNvCxnSpPr/>
      </xdr:nvCxnSpPr>
      <xdr:spPr>
        <a:xfrm flipV="1">
          <a:off x="14793595" y="4541308"/>
          <a:ext cx="1269" cy="122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36" name="債務償還比率最小値テキスト">
          <a:extLst>
            <a:ext uri="{FF2B5EF4-FFF2-40B4-BE49-F238E27FC236}">
              <a16:creationId xmlns:a16="http://schemas.microsoft.com/office/drawing/2014/main" id="{41C4D5BE-3B27-402E-8FD4-3D45D18494C4}"/>
            </a:ext>
          </a:extLst>
        </xdr:cNvPr>
        <xdr:cNvSpPr txBox="1"/>
      </xdr:nvSpPr>
      <xdr:spPr>
        <a:xfrm>
          <a:off x="14846300" y="577288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37" name="直線コネクタ 136">
          <a:extLst>
            <a:ext uri="{FF2B5EF4-FFF2-40B4-BE49-F238E27FC236}">
              <a16:creationId xmlns:a16="http://schemas.microsoft.com/office/drawing/2014/main" id="{45D02C20-AA74-41CC-90B1-554980EE328C}"/>
            </a:ext>
          </a:extLst>
        </xdr:cNvPr>
        <xdr:cNvCxnSpPr/>
      </xdr:nvCxnSpPr>
      <xdr:spPr>
        <a:xfrm>
          <a:off x="14706600" y="5769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A2440897-C9EB-4C37-9A08-5398C9B8DCDC}"/>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030C6139-AD41-4123-A121-0C8E42B1A5E5}"/>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66768</xdr:rowOff>
    </xdr:from>
    <xdr:ext cx="469744" cy="259045"/>
    <xdr:sp macro="" textlink="">
      <xdr:nvSpPr>
        <xdr:cNvPr id="140" name="債務償還比率平均値テキスト">
          <a:extLst>
            <a:ext uri="{FF2B5EF4-FFF2-40B4-BE49-F238E27FC236}">
              <a16:creationId xmlns:a16="http://schemas.microsoft.com/office/drawing/2014/main" id="{E296882C-BA9E-44A6-A700-4437CD1ADFCA}"/>
            </a:ext>
          </a:extLst>
        </xdr:cNvPr>
        <xdr:cNvSpPr txBox="1"/>
      </xdr:nvSpPr>
      <xdr:spPr>
        <a:xfrm>
          <a:off x="14846300" y="4695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41" name="フローチャート: 判断 140">
          <a:extLst>
            <a:ext uri="{FF2B5EF4-FFF2-40B4-BE49-F238E27FC236}">
              <a16:creationId xmlns:a16="http://schemas.microsoft.com/office/drawing/2014/main" id="{1A7D2076-D6F8-4079-908C-5B0A08C4FFFC}"/>
            </a:ext>
          </a:extLst>
        </xdr:cNvPr>
        <xdr:cNvSpPr/>
      </xdr:nvSpPr>
      <xdr:spPr>
        <a:xfrm>
          <a:off x="14744700" y="471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42" name="フローチャート: 判断 141">
          <a:extLst>
            <a:ext uri="{FF2B5EF4-FFF2-40B4-BE49-F238E27FC236}">
              <a16:creationId xmlns:a16="http://schemas.microsoft.com/office/drawing/2014/main" id="{3733E7BA-B6AE-47A4-9B10-B6C1B00D66CA}"/>
            </a:ext>
          </a:extLst>
        </xdr:cNvPr>
        <xdr:cNvSpPr/>
      </xdr:nvSpPr>
      <xdr:spPr>
        <a:xfrm>
          <a:off x="14033500" y="473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43" name="フローチャート: 判断 142">
          <a:extLst>
            <a:ext uri="{FF2B5EF4-FFF2-40B4-BE49-F238E27FC236}">
              <a16:creationId xmlns:a16="http://schemas.microsoft.com/office/drawing/2014/main" id="{55F17044-B16C-47A8-BCBC-97495ED6DBCC}"/>
            </a:ext>
          </a:extLst>
        </xdr:cNvPr>
        <xdr:cNvSpPr/>
      </xdr:nvSpPr>
      <xdr:spPr>
        <a:xfrm>
          <a:off x="13271500" y="47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44" name="フローチャート: 判断 143">
          <a:extLst>
            <a:ext uri="{FF2B5EF4-FFF2-40B4-BE49-F238E27FC236}">
              <a16:creationId xmlns:a16="http://schemas.microsoft.com/office/drawing/2014/main" id="{EE9820D0-5E09-4BF9-94BE-4618FEF0949B}"/>
            </a:ext>
          </a:extLst>
        </xdr:cNvPr>
        <xdr:cNvSpPr/>
      </xdr:nvSpPr>
      <xdr:spPr>
        <a:xfrm>
          <a:off x="12509500" y="480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60897</xdr:rowOff>
    </xdr:from>
    <xdr:to>
      <xdr:col>60</xdr:col>
      <xdr:colOff>123825</xdr:colOff>
      <xdr:row>28</xdr:row>
      <xdr:rowOff>162497</xdr:rowOff>
    </xdr:to>
    <xdr:sp macro="" textlink="">
      <xdr:nvSpPr>
        <xdr:cNvPr id="145" name="フローチャート: 判断 144">
          <a:extLst>
            <a:ext uri="{FF2B5EF4-FFF2-40B4-BE49-F238E27FC236}">
              <a16:creationId xmlns:a16="http://schemas.microsoft.com/office/drawing/2014/main" id="{277AAC16-86E2-41F7-9676-97F8DA76172D}"/>
            </a:ext>
          </a:extLst>
        </xdr:cNvPr>
        <xdr:cNvSpPr/>
      </xdr:nvSpPr>
      <xdr:spPr>
        <a:xfrm>
          <a:off x="11747500" y="486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4462D7E7-8208-4067-9C49-605F25A06F75}"/>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F6BA4750-924F-4796-97C4-12223C0AD015}"/>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D8FF4C74-9A48-4C95-83A4-0DFA8FD3DF27}"/>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8A61F93C-55A4-4950-A6F9-DCD9EA415487}"/>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8C990396-843E-4EA7-9735-2A5D51CFB5C2}"/>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41419</xdr:rowOff>
    </xdr:from>
    <xdr:to>
      <xdr:col>76</xdr:col>
      <xdr:colOff>73025</xdr:colOff>
      <xdr:row>27</xdr:row>
      <xdr:rowOff>143019</xdr:rowOff>
    </xdr:to>
    <xdr:sp macro="" textlink="">
      <xdr:nvSpPr>
        <xdr:cNvPr id="151" name="楕円 150">
          <a:extLst>
            <a:ext uri="{FF2B5EF4-FFF2-40B4-BE49-F238E27FC236}">
              <a16:creationId xmlns:a16="http://schemas.microsoft.com/office/drawing/2014/main" id="{54EEEBF2-C0BE-42D2-90D3-6A7EE0532BD5}"/>
            </a:ext>
          </a:extLst>
        </xdr:cNvPr>
        <xdr:cNvSpPr/>
      </xdr:nvSpPr>
      <xdr:spPr>
        <a:xfrm>
          <a:off x="14744700" y="467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64296</xdr:rowOff>
    </xdr:from>
    <xdr:ext cx="469744" cy="259045"/>
    <xdr:sp macro="" textlink="">
      <xdr:nvSpPr>
        <xdr:cNvPr id="152" name="債務償還比率該当値テキスト">
          <a:extLst>
            <a:ext uri="{FF2B5EF4-FFF2-40B4-BE49-F238E27FC236}">
              <a16:creationId xmlns:a16="http://schemas.microsoft.com/office/drawing/2014/main" id="{4EF1492D-045E-4F94-A319-2E96F349ADC3}"/>
            </a:ext>
          </a:extLst>
        </xdr:cNvPr>
        <xdr:cNvSpPr txBox="1"/>
      </xdr:nvSpPr>
      <xdr:spPr>
        <a:xfrm>
          <a:off x="14846300" y="452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38036</xdr:rowOff>
    </xdr:from>
    <xdr:to>
      <xdr:col>72</xdr:col>
      <xdr:colOff>123825</xdr:colOff>
      <xdr:row>27</xdr:row>
      <xdr:rowOff>139636</xdr:rowOff>
    </xdr:to>
    <xdr:sp macro="" textlink="">
      <xdr:nvSpPr>
        <xdr:cNvPr id="153" name="楕円 152">
          <a:extLst>
            <a:ext uri="{FF2B5EF4-FFF2-40B4-BE49-F238E27FC236}">
              <a16:creationId xmlns:a16="http://schemas.microsoft.com/office/drawing/2014/main" id="{F4EFD028-7E3E-4C01-90EB-BC31D49026DF}"/>
            </a:ext>
          </a:extLst>
        </xdr:cNvPr>
        <xdr:cNvSpPr/>
      </xdr:nvSpPr>
      <xdr:spPr>
        <a:xfrm>
          <a:off x="14033500" y="466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88836</xdr:rowOff>
    </xdr:from>
    <xdr:to>
      <xdr:col>76</xdr:col>
      <xdr:colOff>22225</xdr:colOff>
      <xdr:row>27</xdr:row>
      <xdr:rowOff>92219</xdr:rowOff>
    </xdr:to>
    <xdr:cxnSp macro="">
      <xdr:nvCxnSpPr>
        <xdr:cNvPr id="154" name="直線コネクタ 153">
          <a:extLst>
            <a:ext uri="{FF2B5EF4-FFF2-40B4-BE49-F238E27FC236}">
              <a16:creationId xmlns:a16="http://schemas.microsoft.com/office/drawing/2014/main" id="{48B70F81-8697-48CA-A527-F05F7D81F730}"/>
            </a:ext>
          </a:extLst>
        </xdr:cNvPr>
        <xdr:cNvCxnSpPr/>
      </xdr:nvCxnSpPr>
      <xdr:spPr>
        <a:xfrm>
          <a:off x="14084300" y="4717986"/>
          <a:ext cx="7112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26954</xdr:rowOff>
    </xdr:from>
    <xdr:to>
      <xdr:col>68</xdr:col>
      <xdr:colOff>123825</xdr:colOff>
      <xdr:row>27</xdr:row>
      <xdr:rowOff>128554</xdr:rowOff>
    </xdr:to>
    <xdr:sp macro="" textlink="">
      <xdr:nvSpPr>
        <xdr:cNvPr id="155" name="楕円 154">
          <a:extLst>
            <a:ext uri="{FF2B5EF4-FFF2-40B4-BE49-F238E27FC236}">
              <a16:creationId xmlns:a16="http://schemas.microsoft.com/office/drawing/2014/main" id="{E5B43166-BEFA-4EBF-97A9-B0C474642BBD}"/>
            </a:ext>
          </a:extLst>
        </xdr:cNvPr>
        <xdr:cNvSpPr/>
      </xdr:nvSpPr>
      <xdr:spPr>
        <a:xfrm>
          <a:off x="13271500" y="46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77754</xdr:rowOff>
    </xdr:from>
    <xdr:to>
      <xdr:col>72</xdr:col>
      <xdr:colOff>73025</xdr:colOff>
      <xdr:row>27</xdr:row>
      <xdr:rowOff>88836</xdr:rowOff>
    </xdr:to>
    <xdr:cxnSp macro="">
      <xdr:nvCxnSpPr>
        <xdr:cNvPr id="156" name="直線コネクタ 155">
          <a:extLst>
            <a:ext uri="{FF2B5EF4-FFF2-40B4-BE49-F238E27FC236}">
              <a16:creationId xmlns:a16="http://schemas.microsoft.com/office/drawing/2014/main" id="{2739AFDD-1B79-4E0C-BEFF-661AC26A5219}"/>
            </a:ext>
          </a:extLst>
        </xdr:cNvPr>
        <xdr:cNvCxnSpPr/>
      </xdr:nvCxnSpPr>
      <xdr:spPr>
        <a:xfrm>
          <a:off x="13322300" y="4706904"/>
          <a:ext cx="762000" cy="1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84239</xdr:rowOff>
    </xdr:from>
    <xdr:to>
      <xdr:col>64</xdr:col>
      <xdr:colOff>123825</xdr:colOff>
      <xdr:row>28</xdr:row>
      <xdr:rowOff>14389</xdr:rowOff>
    </xdr:to>
    <xdr:sp macro="" textlink="">
      <xdr:nvSpPr>
        <xdr:cNvPr id="157" name="楕円 156">
          <a:extLst>
            <a:ext uri="{FF2B5EF4-FFF2-40B4-BE49-F238E27FC236}">
              <a16:creationId xmlns:a16="http://schemas.microsoft.com/office/drawing/2014/main" id="{32F7B20C-1870-46D9-8D4B-AD81167A2E34}"/>
            </a:ext>
          </a:extLst>
        </xdr:cNvPr>
        <xdr:cNvSpPr/>
      </xdr:nvSpPr>
      <xdr:spPr>
        <a:xfrm>
          <a:off x="12509500" y="471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77754</xdr:rowOff>
    </xdr:from>
    <xdr:to>
      <xdr:col>68</xdr:col>
      <xdr:colOff>73025</xdr:colOff>
      <xdr:row>27</xdr:row>
      <xdr:rowOff>135039</xdr:rowOff>
    </xdr:to>
    <xdr:cxnSp macro="">
      <xdr:nvCxnSpPr>
        <xdr:cNvPr id="158" name="直線コネクタ 157">
          <a:extLst>
            <a:ext uri="{FF2B5EF4-FFF2-40B4-BE49-F238E27FC236}">
              <a16:creationId xmlns:a16="http://schemas.microsoft.com/office/drawing/2014/main" id="{B4C3E733-155D-4EA3-A75E-0F40A99830A8}"/>
            </a:ext>
          </a:extLst>
        </xdr:cNvPr>
        <xdr:cNvCxnSpPr/>
      </xdr:nvCxnSpPr>
      <xdr:spPr>
        <a:xfrm flipV="1">
          <a:off x="12560300" y="4706904"/>
          <a:ext cx="762000" cy="5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131161</xdr:rowOff>
    </xdr:from>
    <xdr:to>
      <xdr:col>60</xdr:col>
      <xdr:colOff>123825</xdr:colOff>
      <xdr:row>28</xdr:row>
      <xdr:rowOff>61311</xdr:rowOff>
    </xdr:to>
    <xdr:sp macro="" textlink="">
      <xdr:nvSpPr>
        <xdr:cNvPr id="159" name="楕円 158">
          <a:extLst>
            <a:ext uri="{FF2B5EF4-FFF2-40B4-BE49-F238E27FC236}">
              <a16:creationId xmlns:a16="http://schemas.microsoft.com/office/drawing/2014/main" id="{1906BBE2-39A2-47B6-97F2-6FD567C9AF5E}"/>
            </a:ext>
          </a:extLst>
        </xdr:cNvPr>
        <xdr:cNvSpPr/>
      </xdr:nvSpPr>
      <xdr:spPr>
        <a:xfrm>
          <a:off x="11747500" y="476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135039</xdr:rowOff>
    </xdr:from>
    <xdr:to>
      <xdr:col>64</xdr:col>
      <xdr:colOff>73025</xdr:colOff>
      <xdr:row>28</xdr:row>
      <xdr:rowOff>10511</xdr:rowOff>
    </xdr:to>
    <xdr:cxnSp macro="">
      <xdr:nvCxnSpPr>
        <xdr:cNvPr id="160" name="直線コネクタ 159">
          <a:extLst>
            <a:ext uri="{FF2B5EF4-FFF2-40B4-BE49-F238E27FC236}">
              <a16:creationId xmlns:a16="http://schemas.microsoft.com/office/drawing/2014/main" id="{952AF97F-8F07-4158-8703-F0F4A6298245}"/>
            </a:ext>
          </a:extLst>
        </xdr:cNvPr>
        <xdr:cNvCxnSpPr/>
      </xdr:nvCxnSpPr>
      <xdr:spPr>
        <a:xfrm flipV="1">
          <a:off x="11798300" y="4764189"/>
          <a:ext cx="762000" cy="4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22500</xdr:rowOff>
    </xdr:from>
    <xdr:ext cx="469744" cy="259045"/>
    <xdr:sp macro="" textlink="">
      <xdr:nvSpPr>
        <xdr:cNvPr id="161" name="n_1aveValue債務償還比率">
          <a:extLst>
            <a:ext uri="{FF2B5EF4-FFF2-40B4-BE49-F238E27FC236}">
              <a16:creationId xmlns:a16="http://schemas.microsoft.com/office/drawing/2014/main" id="{B61CE8DE-9B81-412C-AE50-0ED493000A89}"/>
            </a:ext>
          </a:extLst>
        </xdr:cNvPr>
        <xdr:cNvSpPr txBox="1"/>
      </xdr:nvSpPr>
      <xdr:spPr>
        <a:xfrm>
          <a:off x="13836727" y="482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15591</xdr:rowOff>
    </xdr:from>
    <xdr:ext cx="469744" cy="259045"/>
    <xdr:sp macro="" textlink="">
      <xdr:nvSpPr>
        <xdr:cNvPr id="162" name="n_2aveValue債務償還比率">
          <a:extLst>
            <a:ext uri="{FF2B5EF4-FFF2-40B4-BE49-F238E27FC236}">
              <a16:creationId xmlns:a16="http://schemas.microsoft.com/office/drawing/2014/main" id="{014A7ADF-83CE-4FB3-934F-E61BF929E023}"/>
            </a:ext>
          </a:extLst>
        </xdr:cNvPr>
        <xdr:cNvSpPr txBox="1"/>
      </xdr:nvSpPr>
      <xdr:spPr>
        <a:xfrm>
          <a:off x="13087427" y="481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97058</xdr:rowOff>
    </xdr:from>
    <xdr:ext cx="469744" cy="259045"/>
    <xdr:sp macro="" textlink="">
      <xdr:nvSpPr>
        <xdr:cNvPr id="163" name="n_3aveValue債務償還比率">
          <a:extLst>
            <a:ext uri="{FF2B5EF4-FFF2-40B4-BE49-F238E27FC236}">
              <a16:creationId xmlns:a16="http://schemas.microsoft.com/office/drawing/2014/main" id="{C0B5FD3E-3CDB-4188-AA1A-0C18E5EC7A9E}"/>
            </a:ext>
          </a:extLst>
        </xdr:cNvPr>
        <xdr:cNvSpPr txBox="1"/>
      </xdr:nvSpPr>
      <xdr:spPr>
        <a:xfrm>
          <a:off x="12325427" y="489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153624</xdr:rowOff>
    </xdr:from>
    <xdr:ext cx="469744" cy="259045"/>
    <xdr:sp macro="" textlink="">
      <xdr:nvSpPr>
        <xdr:cNvPr id="164" name="n_4aveValue債務償還比率">
          <a:extLst>
            <a:ext uri="{FF2B5EF4-FFF2-40B4-BE49-F238E27FC236}">
              <a16:creationId xmlns:a16="http://schemas.microsoft.com/office/drawing/2014/main" id="{606A143C-B5CD-44EA-B407-A4B7AB6E0302}"/>
            </a:ext>
          </a:extLst>
        </xdr:cNvPr>
        <xdr:cNvSpPr txBox="1"/>
      </xdr:nvSpPr>
      <xdr:spPr>
        <a:xfrm>
          <a:off x="11563427" y="495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156163</xdr:rowOff>
    </xdr:from>
    <xdr:ext cx="469744" cy="259045"/>
    <xdr:sp macro="" textlink="">
      <xdr:nvSpPr>
        <xdr:cNvPr id="165" name="n_1mainValue債務償還比率">
          <a:extLst>
            <a:ext uri="{FF2B5EF4-FFF2-40B4-BE49-F238E27FC236}">
              <a16:creationId xmlns:a16="http://schemas.microsoft.com/office/drawing/2014/main" id="{AF5D63D8-2297-4D81-95FB-6627A6446AA4}"/>
            </a:ext>
          </a:extLst>
        </xdr:cNvPr>
        <xdr:cNvSpPr txBox="1"/>
      </xdr:nvSpPr>
      <xdr:spPr>
        <a:xfrm>
          <a:off x="13836727" y="444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145081</xdr:rowOff>
    </xdr:from>
    <xdr:ext cx="469744" cy="259045"/>
    <xdr:sp macro="" textlink="">
      <xdr:nvSpPr>
        <xdr:cNvPr id="166" name="n_2mainValue債務償還比率">
          <a:extLst>
            <a:ext uri="{FF2B5EF4-FFF2-40B4-BE49-F238E27FC236}">
              <a16:creationId xmlns:a16="http://schemas.microsoft.com/office/drawing/2014/main" id="{255990AC-C6C8-4778-B710-3036F66C2A0E}"/>
            </a:ext>
          </a:extLst>
        </xdr:cNvPr>
        <xdr:cNvSpPr txBox="1"/>
      </xdr:nvSpPr>
      <xdr:spPr>
        <a:xfrm>
          <a:off x="13087427" y="4431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30916</xdr:rowOff>
    </xdr:from>
    <xdr:ext cx="469744" cy="259045"/>
    <xdr:sp macro="" textlink="">
      <xdr:nvSpPr>
        <xdr:cNvPr id="167" name="n_3mainValue債務償還比率">
          <a:extLst>
            <a:ext uri="{FF2B5EF4-FFF2-40B4-BE49-F238E27FC236}">
              <a16:creationId xmlns:a16="http://schemas.microsoft.com/office/drawing/2014/main" id="{290B401C-94D7-488E-869E-2F5DB8ABBFE4}"/>
            </a:ext>
          </a:extLst>
        </xdr:cNvPr>
        <xdr:cNvSpPr txBox="1"/>
      </xdr:nvSpPr>
      <xdr:spPr>
        <a:xfrm>
          <a:off x="12325427" y="448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77838</xdr:rowOff>
    </xdr:from>
    <xdr:ext cx="469744" cy="259045"/>
    <xdr:sp macro="" textlink="">
      <xdr:nvSpPr>
        <xdr:cNvPr id="168" name="n_4mainValue債務償還比率">
          <a:extLst>
            <a:ext uri="{FF2B5EF4-FFF2-40B4-BE49-F238E27FC236}">
              <a16:creationId xmlns:a16="http://schemas.microsoft.com/office/drawing/2014/main" id="{9339BC81-238E-43D9-87BB-3EC8DBB6C7C9}"/>
            </a:ext>
          </a:extLst>
        </xdr:cNvPr>
        <xdr:cNvSpPr txBox="1"/>
      </xdr:nvSpPr>
      <xdr:spPr>
        <a:xfrm>
          <a:off x="11563427" y="453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B7BC8AFA-20C2-4A22-92C8-D448CE2B156D}"/>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986D3344-0D63-4BA0-A910-490F8654D3A9}"/>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63B05373-5B51-4D1C-A866-D26EEF775D8A}"/>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5C9229E9-6AC7-45ED-9BFA-AEC91C5F47B8}"/>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A7713AA9-AB05-4CF5-B68C-8CC64786F472}"/>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57E80DB8-A330-4590-8BA5-21651E43F483}"/>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F03C743-B532-438E-BA21-CA21B445E05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5F6CEEB-B12E-4468-8844-7F3D47CD42D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305B6B5-58F1-48D0-85DE-209CCC22ECA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61820EE-F648-48D1-9E63-D76F2EF7955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C9AFD53-ADF5-4276-A9DE-298B2AFF347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1C1284C-9FBF-478B-8E50-E87D201BDF5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13B781F-6FFF-4C04-84A7-88D7909D33C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88947C2-0C43-4EBA-BD3E-A612805D404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8F00DF3-4A38-4861-BC23-6D57ED08420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0F2EA27-3653-4F2A-BABF-56D6FF27CCA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9,092
8,933
125.18
6,337,426
5,879,185
318,744
3,713,794
5,297,938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BFBD17D-F1C0-498F-8A64-56DBA03DF20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637E580-EF24-4638-B2D6-6B3EFBE791A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1B7EA25-D820-4DAF-98EA-5A387F5ED01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710652A-57A0-40C4-884B-77AB400798B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2732580-0C5C-465B-A88B-B03FC7ACEF8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B662FD7-92C7-4186-B488-C7E067D8ED7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C660141-2A1E-42C4-A1A8-B1019CDA8EB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4001FD8-A1DC-4361-9D20-D9E49B99383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98EA3DF-76E4-41E6-9BF1-0C1FFB73B9F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72D42F6-025A-4E50-9516-17BBF280403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5DBE734-0A3A-4941-A844-D43166CBF6E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966E66E-EF8A-452D-95F9-3EAFFF0908C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E77C072-0463-4114-9E4D-5A58AC471EF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F53E4FA-6EEA-490C-BB8D-35AADC4C383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070DB8F-725E-4669-8E62-310C5372C01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64384BC-CA7A-4D10-842A-F3D23908B0B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65D87CD-83AD-4E52-A80F-1CCBD6441C4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8DC8B93-AC3A-4645-90A1-0B41B5EF166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1B319AB-1044-46BD-A8F8-5DCFD4F50E4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F1C9784-B99F-4372-A169-5E1B3160B73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23CC98D-42FD-4653-BC26-A85E3673566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2A32998-E01E-4222-A709-CE4C60D675B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159AFB0-4DA5-4BA0-B942-3C754A952DA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0573F6D-144F-4135-B05C-7AC0818B2AD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3F5477A-2D72-494A-B89F-A71684593A8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879D9C4-BBB4-4980-84ED-03E50DBDDCC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B60D2DC-2C4A-484D-A3C2-4050B90324D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455DC39-F8BA-4FC7-8F94-ED8F6C85E24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C3747EB-94CF-4E1A-83CC-0E961CC728D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471176A-90B0-42F2-BD2D-DCE98A2C717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736A12B-34F9-4751-918C-8BA0EAA4A59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13B7D80-B016-423A-B330-AD369EAD65E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5FB6A82-A4CD-453B-AD16-BC9B8824CD5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4B09645-C6A2-4BC2-8777-7D44360C832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7AE89C8-A0B4-42DB-863B-6FDB5999A80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C29FBEE-A856-4252-A495-C139999442B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ED4C934-0E9F-47C3-AE6E-397B8E176F3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6A3A874-C644-4BA1-9959-EC7C5FC3521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BC6EE1A-2B77-4F15-BC02-813EEF758E2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C5ABA8C-696C-44E1-8835-496A501843B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ED97951-A655-4E8D-9E6E-25C38DFD407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778BD00-9DF9-4E1C-936E-414CBD18A0D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31121A3-C841-4EAD-8A1A-47AB3C3828A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DEBE2E8-86FA-4FE7-90AD-286CE4BB6A3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7FC060A-E402-4E73-817B-19AAE682052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D2C1CEA2-988A-451C-9C7D-628D93E7CDFF}"/>
            </a:ext>
          </a:extLst>
        </xdr:cNvPr>
        <xdr:cNvCxnSpPr/>
      </xdr:nvCxnSpPr>
      <xdr:spPr>
        <a:xfrm flipV="1">
          <a:off x="4634865" y="569404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8D5D88D6-610F-4583-AF6C-1BE9E8CAFB5E}"/>
            </a:ext>
          </a:extLst>
        </xdr:cNvPr>
        <xdr:cNvSpPr txBox="1"/>
      </xdr:nvSpPr>
      <xdr:spPr>
        <a:xfrm>
          <a:off x="46736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79990AFD-D04E-4E37-AF67-4AFFC4DA53DA}"/>
            </a:ext>
          </a:extLst>
        </xdr:cNvPr>
        <xdr:cNvCxnSpPr/>
      </xdr:nvCxnSpPr>
      <xdr:spPr>
        <a:xfrm>
          <a:off x="4546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0A141E7D-80C1-472E-8E7C-19C5816951B8}"/>
            </a:ext>
          </a:extLst>
        </xdr:cNvPr>
        <xdr:cNvSpPr txBox="1"/>
      </xdr:nvSpPr>
      <xdr:spPr>
        <a:xfrm>
          <a:off x="4673600" y="546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41C5DE6E-BC5F-4AEE-BB17-A412E92FAA71}"/>
            </a:ext>
          </a:extLst>
        </xdr:cNvPr>
        <xdr:cNvCxnSpPr/>
      </xdr:nvCxnSpPr>
      <xdr:spPr>
        <a:xfrm>
          <a:off x="4546600" y="56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53357</xdr:rowOff>
    </xdr:from>
    <xdr:ext cx="405111" cy="259045"/>
    <xdr:sp macro="" textlink="">
      <xdr:nvSpPr>
        <xdr:cNvPr id="62" name="【道路】&#10;有形固定資産減価償却率平均値テキスト">
          <a:extLst>
            <a:ext uri="{FF2B5EF4-FFF2-40B4-BE49-F238E27FC236}">
              <a16:creationId xmlns:a16="http://schemas.microsoft.com/office/drawing/2014/main" id="{4B512D4A-BACD-46FF-9FE3-E29FD5F1FCFC}"/>
            </a:ext>
          </a:extLst>
        </xdr:cNvPr>
        <xdr:cNvSpPr txBox="1"/>
      </xdr:nvSpPr>
      <xdr:spPr>
        <a:xfrm>
          <a:off x="4673600" y="656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E8F9EB98-3BA5-47A9-BDBB-F74109333BBA}"/>
            </a:ext>
          </a:extLst>
        </xdr:cNvPr>
        <xdr:cNvSpPr/>
      </xdr:nvSpPr>
      <xdr:spPr>
        <a:xfrm>
          <a:off x="4584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6A483D52-CDFB-4730-9997-9B14A02A259A}"/>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560EC5BA-AA17-4958-9696-553AA2BB7B71}"/>
            </a:ext>
          </a:extLst>
        </xdr:cNvPr>
        <xdr:cNvSpPr/>
      </xdr:nvSpPr>
      <xdr:spPr>
        <a:xfrm>
          <a:off x="2857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027357BF-2EFC-4775-8571-1B50744B9411}"/>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60DBACC7-4DA9-4A57-B09C-B83AD408B42F}"/>
            </a:ext>
          </a:extLst>
        </xdr:cNvPr>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0361070-B531-464B-9016-96E68E276D3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716FB86-D214-492B-9FD4-A3D244F4F5F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A06EA1B-ECD2-4CEA-8421-2D32CFCA4BC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63826A5-CEB8-4227-82C1-1C067EF0528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99C4DFE-7E4A-4827-A6C6-17411C05707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162560</xdr:rowOff>
    </xdr:from>
    <xdr:to>
      <xdr:col>24</xdr:col>
      <xdr:colOff>114300</xdr:colOff>
      <xdr:row>38</xdr:row>
      <xdr:rowOff>92710</xdr:rowOff>
    </xdr:to>
    <xdr:sp macro="" textlink="">
      <xdr:nvSpPr>
        <xdr:cNvPr id="73" name="楕円 72">
          <a:extLst>
            <a:ext uri="{FF2B5EF4-FFF2-40B4-BE49-F238E27FC236}">
              <a16:creationId xmlns:a16="http://schemas.microsoft.com/office/drawing/2014/main" id="{A826CE24-457D-4CFF-A739-AF7E00148E4C}"/>
            </a:ext>
          </a:extLst>
        </xdr:cNvPr>
        <xdr:cNvSpPr/>
      </xdr:nvSpPr>
      <xdr:spPr>
        <a:xfrm>
          <a:off x="45847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13987</xdr:rowOff>
    </xdr:from>
    <xdr:ext cx="405111" cy="259045"/>
    <xdr:sp macro="" textlink="">
      <xdr:nvSpPr>
        <xdr:cNvPr id="74" name="【道路】&#10;有形固定資産減価償却率該当値テキスト">
          <a:extLst>
            <a:ext uri="{FF2B5EF4-FFF2-40B4-BE49-F238E27FC236}">
              <a16:creationId xmlns:a16="http://schemas.microsoft.com/office/drawing/2014/main" id="{1446D41D-6976-4791-A1B7-1CD2DE8D2F9C}"/>
            </a:ext>
          </a:extLst>
        </xdr:cNvPr>
        <xdr:cNvSpPr txBox="1"/>
      </xdr:nvSpPr>
      <xdr:spPr>
        <a:xfrm>
          <a:off x="4673600" y="635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120650</xdr:rowOff>
    </xdr:from>
    <xdr:to>
      <xdr:col>20</xdr:col>
      <xdr:colOff>38100</xdr:colOff>
      <xdr:row>38</xdr:row>
      <xdr:rowOff>50800</xdr:rowOff>
    </xdr:to>
    <xdr:sp macro="" textlink="">
      <xdr:nvSpPr>
        <xdr:cNvPr id="75" name="楕円 74">
          <a:extLst>
            <a:ext uri="{FF2B5EF4-FFF2-40B4-BE49-F238E27FC236}">
              <a16:creationId xmlns:a16="http://schemas.microsoft.com/office/drawing/2014/main" id="{395B4712-024D-4C1B-9825-A9D8D6A56642}"/>
            </a:ext>
          </a:extLst>
        </xdr:cNvPr>
        <xdr:cNvSpPr/>
      </xdr:nvSpPr>
      <xdr:spPr>
        <a:xfrm>
          <a:off x="3746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0</xdr:rowOff>
    </xdr:from>
    <xdr:to>
      <xdr:col>24</xdr:col>
      <xdr:colOff>63500</xdr:colOff>
      <xdr:row>38</xdr:row>
      <xdr:rowOff>41910</xdr:rowOff>
    </xdr:to>
    <xdr:cxnSp macro="">
      <xdr:nvCxnSpPr>
        <xdr:cNvPr id="76" name="直線コネクタ 75">
          <a:extLst>
            <a:ext uri="{FF2B5EF4-FFF2-40B4-BE49-F238E27FC236}">
              <a16:creationId xmlns:a16="http://schemas.microsoft.com/office/drawing/2014/main" id="{B474F78F-18B0-4C64-A3C9-CC62B42B0719}"/>
            </a:ext>
          </a:extLst>
        </xdr:cNvPr>
        <xdr:cNvCxnSpPr/>
      </xdr:nvCxnSpPr>
      <xdr:spPr>
        <a:xfrm>
          <a:off x="3797300" y="65151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111125</xdr:rowOff>
    </xdr:from>
    <xdr:to>
      <xdr:col>15</xdr:col>
      <xdr:colOff>101600</xdr:colOff>
      <xdr:row>38</xdr:row>
      <xdr:rowOff>41275</xdr:rowOff>
    </xdr:to>
    <xdr:sp macro="" textlink="">
      <xdr:nvSpPr>
        <xdr:cNvPr id="77" name="楕円 76">
          <a:extLst>
            <a:ext uri="{FF2B5EF4-FFF2-40B4-BE49-F238E27FC236}">
              <a16:creationId xmlns:a16="http://schemas.microsoft.com/office/drawing/2014/main" id="{9DF269C9-6460-41F4-9C19-6C08207B7B25}"/>
            </a:ext>
          </a:extLst>
        </xdr:cNvPr>
        <xdr:cNvSpPr/>
      </xdr:nvSpPr>
      <xdr:spPr>
        <a:xfrm>
          <a:off x="2857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161925</xdr:rowOff>
    </xdr:from>
    <xdr:to>
      <xdr:col>19</xdr:col>
      <xdr:colOff>177800</xdr:colOff>
      <xdr:row>38</xdr:row>
      <xdr:rowOff>0</xdr:rowOff>
    </xdr:to>
    <xdr:cxnSp macro="">
      <xdr:nvCxnSpPr>
        <xdr:cNvPr id="78" name="直線コネクタ 77">
          <a:extLst>
            <a:ext uri="{FF2B5EF4-FFF2-40B4-BE49-F238E27FC236}">
              <a16:creationId xmlns:a16="http://schemas.microsoft.com/office/drawing/2014/main" id="{FD449C2F-E412-4617-90BA-E8DB2D6071B5}"/>
            </a:ext>
          </a:extLst>
        </xdr:cNvPr>
        <xdr:cNvCxnSpPr/>
      </xdr:nvCxnSpPr>
      <xdr:spPr>
        <a:xfrm>
          <a:off x="2908300" y="65055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xdr:rowOff>
    </xdr:from>
    <xdr:to>
      <xdr:col>10</xdr:col>
      <xdr:colOff>165100</xdr:colOff>
      <xdr:row>37</xdr:row>
      <xdr:rowOff>109855</xdr:rowOff>
    </xdr:to>
    <xdr:sp macro="" textlink="">
      <xdr:nvSpPr>
        <xdr:cNvPr id="79" name="楕円 78">
          <a:extLst>
            <a:ext uri="{FF2B5EF4-FFF2-40B4-BE49-F238E27FC236}">
              <a16:creationId xmlns:a16="http://schemas.microsoft.com/office/drawing/2014/main" id="{18B39E37-7AF5-44CE-9EB7-BF871A4F38D6}"/>
            </a:ext>
          </a:extLst>
        </xdr:cNvPr>
        <xdr:cNvSpPr/>
      </xdr:nvSpPr>
      <xdr:spPr>
        <a:xfrm>
          <a:off x="1968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59055</xdr:rowOff>
    </xdr:from>
    <xdr:to>
      <xdr:col>15</xdr:col>
      <xdr:colOff>50800</xdr:colOff>
      <xdr:row>37</xdr:row>
      <xdr:rowOff>161925</xdr:rowOff>
    </xdr:to>
    <xdr:cxnSp macro="">
      <xdr:nvCxnSpPr>
        <xdr:cNvPr id="80" name="直線コネクタ 79">
          <a:extLst>
            <a:ext uri="{FF2B5EF4-FFF2-40B4-BE49-F238E27FC236}">
              <a16:creationId xmlns:a16="http://schemas.microsoft.com/office/drawing/2014/main" id="{8CA3FDE9-95FA-4556-9E58-1A0B9844B01A}"/>
            </a:ext>
          </a:extLst>
        </xdr:cNvPr>
        <xdr:cNvCxnSpPr/>
      </xdr:nvCxnSpPr>
      <xdr:spPr>
        <a:xfrm>
          <a:off x="2019300" y="640270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170180</xdr:rowOff>
    </xdr:from>
    <xdr:to>
      <xdr:col>6</xdr:col>
      <xdr:colOff>38100</xdr:colOff>
      <xdr:row>37</xdr:row>
      <xdr:rowOff>100330</xdr:rowOff>
    </xdr:to>
    <xdr:sp macro="" textlink="">
      <xdr:nvSpPr>
        <xdr:cNvPr id="81" name="楕円 80">
          <a:extLst>
            <a:ext uri="{FF2B5EF4-FFF2-40B4-BE49-F238E27FC236}">
              <a16:creationId xmlns:a16="http://schemas.microsoft.com/office/drawing/2014/main" id="{53BD4AF8-E1AE-42B9-8375-930019CD2D9B}"/>
            </a:ext>
          </a:extLst>
        </xdr:cNvPr>
        <xdr:cNvSpPr/>
      </xdr:nvSpPr>
      <xdr:spPr>
        <a:xfrm>
          <a:off x="1079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49530</xdr:rowOff>
    </xdr:from>
    <xdr:to>
      <xdr:col>10</xdr:col>
      <xdr:colOff>114300</xdr:colOff>
      <xdr:row>37</xdr:row>
      <xdr:rowOff>59055</xdr:rowOff>
    </xdr:to>
    <xdr:cxnSp macro="">
      <xdr:nvCxnSpPr>
        <xdr:cNvPr id="82" name="直線コネクタ 81">
          <a:extLst>
            <a:ext uri="{FF2B5EF4-FFF2-40B4-BE49-F238E27FC236}">
              <a16:creationId xmlns:a16="http://schemas.microsoft.com/office/drawing/2014/main" id="{8BDF076B-E0BD-40FC-9104-E34C5D6EF69E}"/>
            </a:ext>
          </a:extLst>
        </xdr:cNvPr>
        <xdr:cNvCxnSpPr/>
      </xdr:nvCxnSpPr>
      <xdr:spPr>
        <a:xfrm>
          <a:off x="1130300" y="639318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3" name="n_1aveValue【道路】&#10;有形固定資産減価償却率">
          <a:extLst>
            <a:ext uri="{FF2B5EF4-FFF2-40B4-BE49-F238E27FC236}">
              <a16:creationId xmlns:a16="http://schemas.microsoft.com/office/drawing/2014/main" id="{2EDF80EB-C5B7-45EF-8C46-CD85EB2E087F}"/>
            </a:ext>
          </a:extLst>
        </xdr:cNvPr>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148607</xdr:rowOff>
    </xdr:from>
    <xdr:ext cx="405111" cy="259045"/>
    <xdr:sp macro="" textlink="">
      <xdr:nvSpPr>
        <xdr:cNvPr id="84" name="n_2aveValue【道路】&#10;有形固定資産減価償却率">
          <a:extLst>
            <a:ext uri="{FF2B5EF4-FFF2-40B4-BE49-F238E27FC236}">
              <a16:creationId xmlns:a16="http://schemas.microsoft.com/office/drawing/2014/main" id="{BB328ADC-1634-409D-B1B3-7C0B23891749}"/>
            </a:ext>
          </a:extLst>
        </xdr:cNvPr>
        <xdr:cNvSpPr txBox="1"/>
      </xdr:nvSpPr>
      <xdr:spPr>
        <a:xfrm>
          <a:off x="2705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8EBCBF82-45B4-40EF-ADE0-9B1DE3A7BCDF}"/>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154322</xdr:rowOff>
    </xdr:from>
    <xdr:ext cx="405111" cy="259045"/>
    <xdr:sp macro="" textlink="">
      <xdr:nvSpPr>
        <xdr:cNvPr id="86" name="n_4aveValue【道路】&#10;有形固定資産減価償却率">
          <a:extLst>
            <a:ext uri="{FF2B5EF4-FFF2-40B4-BE49-F238E27FC236}">
              <a16:creationId xmlns:a16="http://schemas.microsoft.com/office/drawing/2014/main" id="{8F305368-B033-401A-8EE5-7E2C70A4169A}"/>
            </a:ext>
          </a:extLst>
        </xdr:cNvPr>
        <xdr:cNvSpPr txBox="1"/>
      </xdr:nvSpPr>
      <xdr:spPr>
        <a:xfrm>
          <a:off x="927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67327</xdr:rowOff>
    </xdr:from>
    <xdr:ext cx="405111" cy="259045"/>
    <xdr:sp macro="" textlink="">
      <xdr:nvSpPr>
        <xdr:cNvPr id="87" name="n_1mainValue【道路】&#10;有形固定資産減価償却率">
          <a:extLst>
            <a:ext uri="{FF2B5EF4-FFF2-40B4-BE49-F238E27FC236}">
              <a16:creationId xmlns:a16="http://schemas.microsoft.com/office/drawing/2014/main" id="{90545947-6196-48D0-A2B1-359FBB715056}"/>
            </a:ext>
          </a:extLst>
        </xdr:cNvPr>
        <xdr:cNvSpPr txBox="1"/>
      </xdr:nvSpPr>
      <xdr:spPr>
        <a:xfrm>
          <a:off x="35820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57802</xdr:rowOff>
    </xdr:from>
    <xdr:ext cx="405111" cy="259045"/>
    <xdr:sp macro="" textlink="">
      <xdr:nvSpPr>
        <xdr:cNvPr id="88" name="n_2mainValue【道路】&#10;有形固定資産減価償却率">
          <a:extLst>
            <a:ext uri="{FF2B5EF4-FFF2-40B4-BE49-F238E27FC236}">
              <a16:creationId xmlns:a16="http://schemas.microsoft.com/office/drawing/2014/main" id="{4E966793-C6F9-4CB7-9BA3-C6D286A3C8CB}"/>
            </a:ext>
          </a:extLst>
        </xdr:cNvPr>
        <xdr:cNvSpPr txBox="1"/>
      </xdr:nvSpPr>
      <xdr:spPr>
        <a:xfrm>
          <a:off x="2705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126382</xdr:rowOff>
    </xdr:from>
    <xdr:ext cx="405111" cy="259045"/>
    <xdr:sp macro="" textlink="">
      <xdr:nvSpPr>
        <xdr:cNvPr id="89" name="n_3mainValue【道路】&#10;有形固定資産減価償却率">
          <a:extLst>
            <a:ext uri="{FF2B5EF4-FFF2-40B4-BE49-F238E27FC236}">
              <a16:creationId xmlns:a16="http://schemas.microsoft.com/office/drawing/2014/main" id="{41CEC094-02B6-4D01-969D-DB807DDB988E}"/>
            </a:ext>
          </a:extLst>
        </xdr:cNvPr>
        <xdr:cNvSpPr txBox="1"/>
      </xdr:nvSpPr>
      <xdr:spPr>
        <a:xfrm>
          <a:off x="1816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116857</xdr:rowOff>
    </xdr:from>
    <xdr:ext cx="405111" cy="259045"/>
    <xdr:sp macro="" textlink="">
      <xdr:nvSpPr>
        <xdr:cNvPr id="90" name="n_4mainValue【道路】&#10;有形固定資産減価償却率">
          <a:extLst>
            <a:ext uri="{FF2B5EF4-FFF2-40B4-BE49-F238E27FC236}">
              <a16:creationId xmlns:a16="http://schemas.microsoft.com/office/drawing/2014/main" id="{510B3041-A4FE-40F5-A436-9BE6E6E4F6F2}"/>
            </a:ext>
          </a:extLst>
        </xdr:cNvPr>
        <xdr:cNvSpPr txBox="1"/>
      </xdr:nvSpPr>
      <xdr:spPr>
        <a:xfrm>
          <a:off x="927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1D568A0-7C91-44DE-BE58-E3EEE47D2F6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38742A0-1FC3-43FB-ADD0-1B361508888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42B0A19-02D2-46B5-90CA-BC938E8B0BE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DF7C82C-0C1C-42B3-B8B4-016F3E62044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4E99E8A-5F84-4857-9475-DABA643EF1B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FC6533C-34FF-4F8A-9CFA-7D51E480369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6775CFD-CF78-4C73-AC34-51440400D7C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7B2D3BC-E5FC-4462-9E37-32DC028AC74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C341267-E33E-41FC-99B0-D757108A575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64E1DAE-2213-427C-8D2A-333F27AB393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833FCCE7-7D8B-41CD-8859-102B101EC2D8}"/>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52CD022B-7E12-4781-827E-EA8F2382F7FC}"/>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FE0144C6-9467-408A-A4EA-0B5DD995214F}"/>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96D80ED1-32E6-49F7-AAFA-D784746F6CF7}"/>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237506BB-CF06-4A92-907C-ABC7092FB6F9}"/>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16DEB6A5-E910-484D-9C84-8000A097B11D}"/>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959C7607-5F0D-443F-B7A3-EE20D718F671}"/>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4B7B1B9B-A99E-4BB4-BF39-CF67731542CD}"/>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A83E5503-AF76-4DE5-9D53-7064FF7EAABA}"/>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6FC7AFDF-AC51-4752-8F5F-C050428FE40F}"/>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854278CB-86E9-4D84-9E89-AE88D46E03A6}"/>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CA57C546-765C-4AB8-B178-BC0796B7BDE6}"/>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7E7A8F90-EDE3-49D3-B5B5-293455FAA38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C57FB375-FD3E-4F77-A906-512705B813E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8C960A60-72DD-48DA-84E9-F6955611E26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82DBCF48-3052-488D-B5F5-58D0FF72D55C}"/>
            </a:ext>
          </a:extLst>
        </xdr:cNvPr>
        <xdr:cNvCxnSpPr/>
      </xdr:nvCxnSpPr>
      <xdr:spPr>
        <a:xfrm flipV="1">
          <a:off x="10476865" y="5751424"/>
          <a:ext cx="0" cy="142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F500BB53-64DA-48FB-A1CE-6A04FECDDDD0}"/>
            </a:ext>
          </a:extLst>
        </xdr:cNvPr>
        <xdr:cNvSpPr txBox="1"/>
      </xdr:nvSpPr>
      <xdr:spPr>
        <a:xfrm>
          <a:off x="10515600" y="717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70B5AE85-8F43-448A-A18F-013EB2FBB5CF}"/>
            </a:ext>
          </a:extLst>
        </xdr:cNvPr>
        <xdr:cNvCxnSpPr/>
      </xdr:nvCxnSpPr>
      <xdr:spPr>
        <a:xfrm>
          <a:off x="10388600" y="717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4B5CC078-B5BD-4CE0-BEFA-BEDEECE1A922}"/>
            </a:ext>
          </a:extLst>
        </xdr:cNvPr>
        <xdr:cNvSpPr txBox="1"/>
      </xdr:nvSpPr>
      <xdr:spPr>
        <a:xfrm>
          <a:off x="10515600" y="55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B136B60B-257B-4531-9CCD-C89EC1AA6E8C}"/>
            </a:ext>
          </a:extLst>
        </xdr:cNvPr>
        <xdr:cNvCxnSpPr/>
      </xdr:nvCxnSpPr>
      <xdr:spPr>
        <a:xfrm>
          <a:off x="10388600" y="5751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165288</xdr:rowOff>
    </xdr:from>
    <xdr:ext cx="534377" cy="259045"/>
    <xdr:sp macro="" textlink="">
      <xdr:nvSpPr>
        <xdr:cNvPr id="121" name="【道路】&#10;一人当たり延長平均値テキスト">
          <a:extLst>
            <a:ext uri="{FF2B5EF4-FFF2-40B4-BE49-F238E27FC236}">
              <a16:creationId xmlns:a16="http://schemas.microsoft.com/office/drawing/2014/main" id="{F6CBAFB9-C03F-4407-8A84-410503CAEE88}"/>
            </a:ext>
          </a:extLst>
        </xdr:cNvPr>
        <xdr:cNvSpPr txBox="1"/>
      </xdr:nvSpPr>
      <xdr:spPr>
        <a:xfrm>
          <a:off x="10515600" y="6508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E525A2CA-C37D-49A3-BBA6-E0B9979859D1}"/>
            </a:ext>
          </a:extLst>
        </xdr:cNvPr>
        <xdr:cNvSpPr/>
      </xdr:nvSpPr>
      <xdr:spPr>
        <a:xfrm>
          <a:off x="10426700" y="665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415D634C-069A-4AB4-B78F-CDE0DA0C65DD}"/>
            </a:ext>
          </a:extLst>
        </xdr:cNvPr>
        <xdr:cNvSpPr/>
      </xdr:nvSpPr>
      <xdr:spPr>
        <a:xfrm>
          <a:off x="9588500" y="666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68EAEF4E-BF63-49C5-B47E-8B6079553382}"/>
            </a:ext>
          </a:extLst>
        </xdr:cNvPr>
        <xdr:cNvSpPr/>
      </xdr:nvSpPr>
      <xdr:spPr>
        <a:xfrm>
          <a:off x="8699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5" name="フローチャート: 判断 124">
          <a:extLst>
            <a:ext uri="{FF2B5EF4-FFF2-40B4-BE49-F238E27FC236}">
              <a16:creationId xmlns:a16="http://schemas.microsoft.com/office/drawing/2014/main" id="{E9DCFFB7-8C15-4BAE-8A95-B206199C53FE}"/>
            </a:ext>
          </a:extLst>
        </xdr:cNvPr>
        <xdr:cNvSpPr/>
      </xdr:nvSpPr>
      <xdr:spPr>
        <a:xfrm>
          <a:off x="7810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69830</xdr:rowOff>
    </xdr:from>
    <xdr:to>
      <xdr:col>36</xdr:col>
      <xdr:colOff>165100</xdr:colOff>
      <xdr:row>39</xdr:row>
      <xdr:rowOff>171430</xdr:rowOff>
    </xdr:to>
    <xdr:sp macro="" textlink="">
      <xdr:nvSpPr>
        <xdr:cNvPr id="126" name="フローチャート: 判断 125">
          <a:extLst>
            <a:ext uri="{FF2B5EF4-FFF2-40B4-BE49-F238E27FC236}">
              <a16:creationId xmlns:a16="http://schemas.microsoft.com/office/drawing/2014/main" id="{4984F15C-F4FA-4E60-9010-A88CAE1B379A}"/>
            </a:ext>
          </a:extLst>
        </xdr:cNvPr>
        <xdr:cNvSpPr/>
      </xdr:nvSpPr>
      <xdr:spPr>
        <a:xfrm>
          <a:off x="6921500" y="675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5B87A10-240C-415A-AF69-BF0F9FF2186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81ED4AC-AA3A-4883-B952-5E6CDF55835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C8B8B88-723E-4B33-B8DC-8AEB9F219D7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AD78668-7DE8-4BEB-A5C5-719D691EF59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7F8F1EB0-F00E-4542-98F3-994DFC5E767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112333</xdr:rowOff>
    </xdr:from>
    <xdr:to>
      <xdr:col>55</xdr:col>
      <xdr:colOff>50800</xdr:colOff>
      <xdr:row>40</xdr:row>
      <xdr:rowOff>42483</xdr:rowOff>
    </xdr:to>
    <xdr:sp macro="" textlink="">
      <xdr:nvSpPr>
        <xdr:cNvPr id="132" name="楕円 131">
          <a:extLst>
            <a:ext uri="{FF2B5EF4-FFF2-40B4-BE49-F238E27FC236}">
              <a16:creationId xmlns:a16="http://schemas.microsoft.com/office/drawing/2014/main" id="{5DCBAF8F-58C9-482D-9454-A040D415B562}"/>
            </a:ext>
          </a:extLst>
        </xdr:cNvPr>
        <xdr:cNvSpPr/>
      </xdr:nvSpPr>
      <xdr:spPr>
        <a:xfrm>
          <a:off x="10426700" y="679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90760</xdr:rowOff>
    </xdr:from>
    <xdr:ext cx="534377" cy="259045"/>
    <xdr:sp macro="" textlink="">
      <xdr:nvSpPr>
        <xdr:cNvPr id="133" name="【道路】&#10;一人当たり延長該当値テキスト">
          <a:extLst>
            <a:ext uri="{FF2B5EF4-FFF2-40B4-BE49-F238E27FC236}">
              <a16:creationId xmlns:a16="http://schemas.microsoft.com/office/drawing/2014/main" id="{A7FE43F6-EAB9-4461-B3BA-0177D1ED353B}"/>
            </a:ext>
          </a:extLst>
        </xdr:cNvPr>
        <xdr:cNvSpPr txBox="1"/>
      </xdr:nvSpPr>
      <xdr:spPr>
        <a:xfrm>
          <a:off x="10515600" y="677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122865</xdr:rowOff>
    </xdr:from>
    <xdr:to>
      <xdr:col>50</xdr:col>
      <xdr:colOff>165100</xdr:colOff>
      <xdr:row>40</xdr:row>
      <xdr:rowOff>53015</xdr:rowOff>
    </xdr:to>
    <xdr:sp macro="" textlink="">
      <xdr:nvSpPr>
        <xdr:cNvPr id="134" name="楕円 133">
          <a:extLst>
            <a:ext uri="{FF2B5EF4-FFF2-40B4-BE49-F238E27FC236}">
              <a16:creationId xmlns:a16="http://schemas.microsoft.com/office/drawing/2014/main" id="{88616B21-B501-46FA-84C9-EC81F8D64EBC}"/>
            </a:ext>
          </a:extLst>
        </xdr:cNvPr>
        <xdr:cNvSpPr/>
      </xdr:nvSpPr>
      <xdr:spPr>
        <a:xfrm>
          <a:off x="9588500" y="68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163133</xdr:rowOff>
    </xdr:from>
    <xdr:to>
      <xdr:col>55</xdr:col>
      <xdr:colOff>0</xdr:colOff>
      <xdr:row>40</xdr:row>
      <xdr:rowOff>2215</xdr:rowOff>
    </xdr:to>
    <xdr:cxnSp macro="">
      <xdr:nvCxnSpPr>
        <xdr:cNvPr id="135" name="直線コネクタ 134">
          <a:extLst>
            <a:ext uri="{FF2B5EF4-FFF2-40B4-BE49-F238E27FC236}">
              <a16:creationId xmlns:a16="http://schemas.microsoft.com/office/drawing/2014/main" id="{CB5478FD-DF6A-4C30-9AE0-1CFCC837461A}"/>
            </a:ext>
          </a:extLst>
        </xdr:cNvPr>
        <xdr:cNvCxnSpPr/>
      </xdr:nvCxnSpPr>
      <xdr:spPr>
        <a:xfrm flipV="1">
          <a:off x="9639300" y="6849683"/>
          <a:ext cx="838200" cy="1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145138</xdr:rowOff>
    </xdr:from>
    <xdr:to>
      <xdr:col>46</xdr:col>
      <xdr:colOff>38100</xdr:colOff>
      <xdr:row>40</xdr:row>
      <xdr:rowOff>75288</xdr:rowOff>
    </xdr:to>
    <xdr:sp macro="" textlink="">
      <xdr:nvSpPr>
        <xdr:cNvPr id="136" name="楕円 135">
          <a:extLst>
            <a:ext uri="{FF2B5EF4-FFF2-40B4-BE49-F238E27FC236}">
              <a16:creationId xmlns:a16="http://schemas.microsoft.com/office/drawing/2014/main" id="{04750063-1D61-4DA5-B88E-2DFB8F72D9FB}"/>
            </a:ext>
          </a:extLst>
        </xdr:cNvPr>
        <xdr:cNvSpPr/>
      </xdr:nvSpPr>
      <xdr:spPr>
        <a:xfrm>
          <a:off x="8699500" y="683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2215</xdr:rowOff>
    </xdr:from>
    <xdr:to>
      <xdr:col>50</xdr:col>
      <xdr:colOff>114300</xdr:colOff>
      <xdr:row>40</xdr:row>
      <xdr:rowOff>24488</xdr:rowOff>
    </xdr:to>
    <xdr:cxnSp macro="">
      <xdr:nvCxnSpPr>
        <xdr:cNvPr id="137" name="直線コネクタ 136">
          <a:extLst>
            <a:ext uri="{FF2B5EF4-FFF2-40B4-BE49-F238E27FC236}">
              <a16:creationId xmlns:a16="http://schemas.microsoft.com/office/drawing/2014/main" id="{27FB59F9-2070-4814-AC68-C1C3C16B43DE}"/>
            </a:ext>
          </a:extLst>
        </xdr:cNvPr>
        <xdr:cNvCxnSpPr/>
      </xdr:nvCxnSpPr>
      <xdr:spPr>
        <a:xfrm flipV="1">
          <a:off x="8750300" y="6860215"/>
          <a:ext cx="889000" cy="2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141872</xdr:rowOff>
    </xdr:from>
    <xdr:to>
      <xdr:col>41</xdr:col>
      <xdr:colOff>101600</xdr:colOff>
      <xdr:row>40</xdr:row>
      <xdr:rowOff>72022</xdr:rowOff>
    </xdr:to>
    <xdr:sp macro="" textlink="">
      <xdr:nvSpPr>
        <xdr:cNvPr id="138" name="楕円 137">
          <a:extLst>
            <a:ext uri="{FF2B5EF4-FFF2-40B4-BE49-F238E27FC236}">
              <a16:creationId xmlns:a16="http://schemas.microsoft.com/office/drawing/2014/main" id="{BEEFDCE4-8DA1-4D91-BAFA-8588D4B8FD71}"/>
            </a:ext>
          </a:extLst>
        </xdr:cNvPr>
        <xdr:cNvSpPr/>
      </xdr:nvSpPr>
      <xdr:spPr>
        <a:xfrm>
          <a:off x="7810500" y="682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21222</xdr:rowOff>
    </xdr:from>
    <xdr:to>
      <xdr:col>45</xdr:col>
      <xdr:colOff>177800</xdr:colOff>
      <xdr:row>40</xdr:row>
      <xdr:rowOff>24488</xdr:rowOff>
    </xdr:to>
    <xdr:cxnSp macro="">
      <xdr:nvCxnSpPr>
        <xdr:cNvPr id="139" name="直線コネクタ 138">
          <a:extLst>
            <a:ext uri="{FF2B5EF4-FFF2-40B4-BE49-F238E27FC236}">
              <a16:creationId xmlns:a16="http://schemas.microsoft.com/office/drawing/2014/main" id="{D0DE1FB1-847E-4844-BED6-3EC7C5E2FE5C}"/>
            </a:ext>
          </a:extLst>
        </xdr:cNvPr>
        <xdr:cNvCxnSpPr/>
      </xdr:nvCxnSpPr>
      <xdr:spPr>
        <a:xfrm>
          <a:off x="7861300" y="6879222"/>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152730</xdr:rowOff>
    </xdr:from>
    <xdr:to>
      <xdr:col>36</xdr:col>
      <xdr:colOff>165100</xdr:colOff>
      <xdr:row>40</xdr:row>
      <xdr:rowOff>82880</xdr:rowOff>
    </xdr:to>
    <xdr:sp macro="" textlink="">
      <xdr:nvSpPr>
        <xdr:cNvPr id="140" name="楕円 139">
          <a:extLst>
            <a:ext uri="{FF2B5EF4-FFF2-40B4-BE49-F238E27FC236}">
              <a16:creationId xmlns:a16="http://schemas.microsoft.com/office/drawing/2014/main" id="{28C5B91B-B801-4F0D-974E-2204BAD26B0F}"/>
            </a:ext>
          </a:extLst>
        </xdr:cNvPr>
        <xdr:cNvSpPr/>
      </xdr:nvSpPr>
      <xdr:spPr>
        <a:xfrm>
          <a:off x="6921500" y="683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21222</xdr:rowOff>
    </xdr:from>
    <xdr:to>
      <xdr:col>41</xdr:col>
      <xdr:colOff>50800</xdr:colOff>
      <xdr:row>40</xdr:row>
      <xdr:rowOff>32080</xdr:rowOff>
    </xdr:to>
    <xdr:cxnSp macro="">
      <xdr:nvCxnSpPr>
        <xdr:cNvPr id="141" name="直線コネクタ 140">
          <a:extLst>
            <a:ext uri="{FF2B5EF4-FFF2-40B4-BE49-F238E27FC236}">
              <a16:creationId xmlns:a16="http://schemas.microsoft.com/office/drawing/2014/main" id="{39C28000-AFD6-453C-B591-E785B7DE0F37}"/>
            </a:ext>
          </a:extLst>
        </xdr:cNvPr>
        <xdr:cNvCxnSpPr/>
      </xdr:nvCxnSpPr>
      <xdr:spPr>
        <a:xfrm flipV="1">
          <a:off x="6972300" y="6879222"/>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94117</xdr:rowOff>
    </xdr:from>
    <xdr:ext cx="534377" cy="259045"/>
    <xdr:sp macro="" textlink="">
      <xdr:nvSpPr>
        <xdr:cNvPr id="142" name="n_1aveValue【道路】&#10;一人当たり延長">
          <a:extLst>
            <a:ext uri="{FF2B5EF4-FFF2-40B4-BE49-F238E27FC236}">
              <a16:creationId xmlns:a16="http://schemas.microsoft.com/office/drawing/2014/main" id="{FAFDDBE2-AE50-4ECA-BF45-0298136A4F1E}"/>
            </a:ext>
          </a:extLst>
        </xdr:cNvPr>
        <xdr:cNvSpPr txBox="1"/>
      </xdr:nvSpPr>
      <xdr:spPr>
        <a:xfrm>
          <a:off x="9359411" y="643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107751</xdr:rowOff>
    </xdr:from>
    <xdr:ext cx="534377" cy="259045"/>
    <xdr:sp macro="" textlink="">
      <xdr:nvSpPr>
        <xdr:cNvPr id="143" name="n_2aveValue【道路】&#10;一人当たり延長">
          <a:extLst>
            <a:ext uri="{FF2B5EF4-FFF2-40B4-BE49-F238E27FC236}">
              <a16:creationId xmlns:a16="http://schemas.microsoft.com/office/drawing/2014/main" id="{2F4FB9FA-313D-40D7-9F8A-919CFA991957}"/>
            </a:ext>
          </a:extLst>
        </xdr:cNvPr>
        <xdr:cNvSpPr txBox="1"/>
      </xdr:nvSpPr>
      <xdr:spPr>
        <a:xfrm>
          <a:off x="84831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120112</xdr:rowOff>
    </xdr:from>
    <xdr:ext cx="534377" cy="259045"/>
    <xdr:sp macro="" textlink="">
      <xdr:nvSpPr>
        <xdr:cNvPr id="144" name="n_3aveValue【道路】&#10;一人当たり延長">
          <a:extLst>
            <a:ext uri="{FF2B5EF4-FFF2-40B4-BE49-F238E27FC236}">
              <a16:creationId xmlns:a16="http://schemas.microsoft.com/office/drawing/2014/main" id="{CFBB28B2-B83B-4371-BEF6-ABA9FF89AE68}"/>
            </a:ext>
          </a:extLst>
        </xdr:cNvPr>
        <xdr:cNvSpPr txBox="1"/>
      </xdr:nvSpPr>
      <xdr:spPr>
        <a:xfrm>
          <a:off x="7594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16507</xdr:rowOff>
    </xdr:from>
    <xdr:ext cx="534377" cy="259045"/>
    <xdr:sp macro="" textlink="">
      <xdr:nvSpPr>
        <xdr:cNvPr id="145" name="n_4aveValue【道路】&#10;一人当たり延長">
          <a:extLst>
            <a:ext uri="{FF2B5EF4-FFF2-40B4-BE49-F238E27FC236}">
              <a16:creationId xmlns:a16="http://schemas.microsoft.com/office/drawing/2014/main" id="{03C84C7D-2523-44A1-A16C-6370EF3DD465}"/>
            </a:ext>
          </a:extLst>
        </xdr:cNvPr>
        <xdr:cNvSpPr txBox="1"/>
      </xdr:nvSpPr>
      <xdr:spPr>
        <a:xfrm>
          <a:off x="6705111" y="653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44142</xdr:rowOff>
    </xdr:from>
    <xdr:ext cx="534377" cy="259045"/>
    <xdr:sp macro="" textlink="">
      <xdr:nvSpPr>
        <xdr:cNvPr id="146" name="n_1mainValue【道路】&#10;一人当たり延長">
          <a:extLst>
            <a:ext uri="{FF2B5EF4-FFF2-40B4-BE49-F238E27FC236}">
              <a16:creationId xmlns:a16="http://schemas.microsoft.com/office/drawing/2014/main" id="{9C4B8F79-60A2-4158-9250-9D0C2CD565D0}"/>
            </a:ext>
          </a:extLst>
        </xdr:cNvPr>
        <xdr:cNvSpPr txBox="1"/>
      </xdr:nvSpPr>
      <xdr:spPr>
        <a:xfrm>
          <a:off x="9359411" y="690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66415</xdr:rowOff>
    </xdr:from>
    <xdr:ext cx="534377" cy="259045"/>
    <xdr:sp macro="" textlink="">
      <xdr:nvSpPr>
        <xdr:cNvPr id="147" name="n_2mainValue【道路】&#10;一人当たり延長">
          <a:extLst>
            <a:ext uri="{FF2B5EF4-FFF2-40B4-BE49-F238E27FC236}">
              <a16:creationId xmlns:a16="http://schemas.microsoft.com/office/drawing/2014/main" id="{8343420F-B6FF-44E9-87F0-ED2B05A5183C}"/>
            </a:ext>
          </a:extLst>
        </xdr:cNvPr>
        <xdr:cNvSpPr txBox="1"/>
      </xdr:nvSpPr>
      <xdr:spPr>
        <a:xfrm>
          <a:off x="8483111" y="692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63149</xdr:rowOff>
    </xdr:from>
    <xdr:ext cx="534377" cy="259045"/>
    <xdr:sp macro="" textlink="">
      <xdr:nvSpPr>
        <xdr:cNvPr id="148" name="n_3mainValue【道路】&#10;一人当たり延長">
          <a:extLst>
            <a:ext uri="{FF2B5EF4-FFF2-40B4-BE49-F238E27FC236}">
              <a16:creationId xmlns:a16="http://schemas.microsoft.com/office/drawing/2014/main" id="{09BAFD27-4307-4F9A-B799-D81505F3695C}"/>
            </a:ext>
          </a:extLst>
        </xdr:cNvPr>
        <xdr:cNvSpPr txBox="1"/>
      </xdr:nvSpPr>
      <xdr:spPr>
        <a:xfrm>
          <a:off x="7594111" y="692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74007</xdr:rowOff>
    </xdr:from>
    <xdr:ext cx="534377" cy="259045"/>
    <xdr:sp macro="" textlink="">
      <xdr:nvSpPr>
        <xdr:cNvPr id="149" name="n_4mainValue【道路】&#10;一人当たり延長">
          <a:extLst>
            <a:ext uri="{FF2B5EF4-FFF2-40B4-BE49-F238E27FC236}">
              <a16:creationId xmlns:a16="http://schemas.microsoft.com/office/drawing/2014/main" id="{009E4032-7785-4FB3-93F9-4F69F3B6C861}"/>
            </a:ext>
          </a:extLst>
        </xdr:cNvPr>
        <xdr:cNvSpPr txBox="1"/>
      </xdr:nvSpPr>
      <xdr:spPr>
        <a:xfrm>
          <a:off x="6705111" y="693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C13553D4-50BE-454D-BFC2-622EF6608F1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650F3FA7-BAF1-43AF-9015-9537CFFF33B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2074CD3C-7EC1-4571-846D-2A8DD8632B3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676D4D16-DB68-47C2-A3AE-2E215840051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BB1F0D14-B879-4E47-B089-E70837A4784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762F9D06-EA25-4881-B1AA-AA2F7416D5E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FD8DB731-2B93-4EFE-ADF7-7428217B4E6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4FAEAFD3-9727-4B2E-A350-9F137EEE39D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A22E7F75-813F-4F6E-86A3-70D041B9DF0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930B06B9-77A6-48A7-9CED-1D9E0EE1C7E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7D2254F8-60B6-4068-9C24-7F86487A04D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61D565E8-CD64-4AB8-84BF-5E520BC6039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AE369616-D64B-40CF-B4A0-40C58E0BC98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1BB2EB79-C691-4EEC-AF8D-513CE451001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40A1FC4E-DB31-4EB1-8668-F27032B22FE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D1FD7F17-CF6E-4D42-B645-CFC9032FA71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79D30E40-1992-46B2-A8FD-81DA7420698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80276A4E-C6AE-4447-9F60-2A408057129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4E786DE8-05D4-4119-BF82-692C003F537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E9A114C-6256-41F9-9518-5BD517A4C90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38281F4D-627D-4F45-8FF5-1D2DF5AE695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BA84B800-D833-4853-85E1-187DFB6D607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8560ABFA-B905-41AB-9275-A5C2CCB94C5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CA48593E-696F-4108-A4D3-157217A26D4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F7EB786-389E-4DF5-AD6C-1928F0B43A8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10691E7B-6930-402B-BD84-A9FC3DBF5927}"/>
            </a:ext>
          </a:extLst>
        </xdr:cNvPr>
        <xdr:cNvCxnSpPr/>
      </xdr:nvCxnSpPr>
      <xdr:spPr>
        <a:xfrm flipV="1">
          <a:off x="4634865" y="951302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11C5C6CF-1332-4D4E-A372-52BB90418AB5}"/>
            </a:ext>
          </a:extLst>
        </xdr:cNvPr>
        <xdr:cNvSpPr txBox="1"/>
      </xdr:nvSpPr>
      <xdr:spPr>
        <a:xfrm>
          <a:off x="4673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24611D45-D540-4533-B55F-829860A3F7B5}"/>
            </a:ext>
          </a:extLst>
        </xdr:cNvPr>
        <xdr:cNvCxnSpPr/>
      </xdr:nvCxnSpPr>
      <xdr:spPr>
        <a:xfrm>
          <a:off x="4546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65415A38-FE94-429D-BBF5-8F79BF6A3515}"/>
            </a:ext>
          </a:extLst>
        </xdr:cNvPr>
        <xdr:cNvSpPr txBox="1"/>
      </xdr:nvSpPr>
      <xdr:spPr>
        <a:xfrm>
          <a:off x="4673600" y="928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76006944-E7CA-409F-963B-166FFC7815DC}"/>
            </a:ext>
          </a:extLst>
        </xdr:cNvPr>
        <xdr:cNvCxnSpPr/>
      </xdr:nvCxnSpPr>
      <xdr:spPr>
        <a:xfrm>
          <a:off x="4546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EE4529D3-81DD-4265-848A-4A7833F307FA}"/>
            </a:ext>
          </a:extLst>
        </xdr:cNvPr>
        <xdr:cNvSpPr txBox="1"/>
      </xdr:nvSpPr>
      <xdr:spPr>
        <a:xfrm>
          <a:off x="4673600" y="1032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1E30254C-5FB2-413F-9DDD-A586F652C1B1}"/>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C9D5E751-C0C6-4A7C-A07B-0962EC639792}"/>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0129ABEC-BC0A-4C58-8C99-AE8B97D7C8E1}"/>
            </a:ext>
          </a:extLst>
        </xdr:cNvPr>
        <xdr:cNvSpPr/>
      </xdr:nvSpPr>
      <xdr:spPr>
        <a:xfrm>
          <a:off x="2857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4" name="フローチャート: 判断 183">
          <a:extLst>
            <a:ext uri="{FF2B5EF4-FFF2-40B4-BE49-F238E27FC236}">
              <a16:creationId xmlns:a16="http://schemas.microsoft.com/office/drawing/2014/main" id="{A0374F1C-57EC-4721-AA14-0A90CD84692F}"/>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5" name="フローチャート: 判断 184">
          <a:extLst>
            <a:ext uri="{FF2B5EF4-FFF2-40B4-BE49-F238E27FC236}">
              <a16:creationId xmlns:a16="http://schemas.microsoft.com/office/drawing/2014/main" id="{A6676319-6BA9-45E0-8265-37D6AE62465B}"/>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5C1CA2D-09F4-4CF6-9B0A-579616B76E8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7060794-E323-4B7D-9076-F0637AE49EE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18070B0-9CEF-4CCA-BBF1-A699FE36A7A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D46D1A1-C0AE-4DAE-A409-4E25402A7F3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6290EF4D-8DBB-446A-9299-BA3DA0133E5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43906</xdr:rowOff>
    </xdr:from>
    <xdr:to>
      <xdr:col>24</xdr:col>
      <xdr:colOff>114300</xdr:colOff>
      <xdr:row>62</xdr:row>
      <xdr:rowOff>145506</xdr:rowOff>
    </xdr:to>
    <xdr:sp macro="" textlink="">
      <xdr:nvSpPr>
        <xdr:cNvPr id="191" name="楕円 190">
          <a:extLst>
            <a:ext uri="{FF2B5EF4-FFF2-40B4-BE49-F238E27FC236}">
              <a16:creationId xmlns:a16="http://schemas.microsoft.com/office/drawing/2014/main" id="{846265E5-001E-4682-ABE4-0F4A32865E52}"/>
            </a:ext>
          </a:extLst>
        </xdr:cNvPr>
        <xdr:cNvSpPr/>
      </xdr:nvSpPr>
      <xdr:spPr>
        <a:xfrm>
          <a:off x="4584700" y="10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22333</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2651AF98-CA74-4C05-AFDE-98567AF51FAA}"/>
            </a:ext>
          </a:extLst>
        </xdr:cNvPr>
        <xdr:cNvSpPr txBox="1"/>
      </xdr:nvSpPr>
      <xdr:spPr>
        <a:xfrm>
          <a:off x="4673600" y="1065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48804</xdr:rowOff>
    </xdr:from>
    <xdr:to>
      <xdr:col>20</xdr:col>
      <xdr:colOff>38100</xdr:colOff>
      <xdr:row>62</xdr:row>
      <xdr:rowOff>150404</xdr:rowOff>
    </xdr:to>
    <xdr:sp macro="" textlink="">
      <xdr:nvSpPr>
        <xdr:cNvPr id="193" name="楕円 192">
          <a:extLst>
            <a:ext uri="{FF2B5EF4-FFF2-40B4-BE49-F238E27FC236}">
              <a16:creationId xmlns:a16="http://schemas.microsoft.com/office/drawing/2014/main" id="{E3BA04F8-DA78-4C2D-862E-18A8216A7C8A}"/>
            </a:ext>
          </a:extLst>
        </xdr:cNvPr>
        <xdr:cNvSpPr/>
      </xdr:nvSpPr>
      <xdr:spPr>
        <a:xfrm>
          <a:off x="37465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94706</xdr:rowOff>
    </xdr:from>
    <xdr:to>
      <xdr:col>24</xdr:col>
      <xdr:colOff>63500</xdr:colOff>
      <xdr:row>62</xdr:row>
      <xdr:rowOff>99604</xdr:rowOff>
    </xdr:to>
    <xdr:cxnSp macro="">
      <xdr:nvCxnSpPr>
        <xdr:cNvPr id="194" name="直線コネクタ 193">
          <a:extLst>
            <a:ext uri="{FF2B5EF4-FFF2-40B4-BE49-F238E27FC236}">
              <a16:creationId xmlns:a16="http://schemas.microsoft.com/office/drawing/2014/main" id="{754C17BE-7142-4866-A70F-658A4ECF9B1A}"/>
            </a:ext>
          </a:extLst>
        </xdr:cNvPr>
        <xdr:cNvCxnSpPr/>
      </xdr:nvCxnSpPr>
      <xdr:spPr>
        <a:xfrm flipV="1">
          <a:off x="3797300" y="10724606"/>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171269</xdr:rowOff>
    </xdr:from>
    <xdr:to>
      <xdr:col>15</xdr:col>
      <xdr:colOff>101600</xdr:colOff>
      <xdr:row>62</xdr:row>
      <xdr:rowOff>101419</xdr:rowOff>
    </xdr:to>
    <xdr:sp macro="" textlink="">
      <xdr:nvSpPr>
        <xdr:cNvPr id="195" name="楕円 194">
          <a:extLst>
            <a:ext uri="{FF2B5EF4-FFF2-40B4-BE49-F238E27FC236}">
              <a16:creationId xmlns:a16="http://schemas.microsoft.com/office/drawing/2014/main" id="{B8AC43D0-0D65-4185-9E54-806E00F29BEB}"/>
            </a:ext>
          </a:extLst>
        </xdr:cNvPr>
        <xdr:cNvSpPr/>
      </xdr:nvSpPr>
      <xdr:spPr>
        <a:xfrm>
          <a:off x="2857500" y="106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50619</xdr:rowOff>
    </xdr:from>
    <xdr:to>
      <xdr:col>19</xdr:col>
      <xdr:colOff>177800</xdr:colOff>
      <xdr:row>62</xdr:row>
      <xdr:rowOff>99604</xdr:rowOff>
    </xdr:to>
    <xdr:cxnSp macro="">
      <xdr:nvCxnSpPr>
        <xdr:cNvPr id="196" name="直線コネクタ 195">
          <a:extLst>
            <a:ext uri="{FF2B5EF4-FFF2-40B4-BE49-F238E27FC236}">
              <a16:creationId xmlns:a16="http://schemas.microsoft.com/office/drawing/2014/main" id="{C370BF6D-66CB-45EC-9F71-7798B0F201A9}"/>
            </a:ext>
          </a:extLst>
        </xdr:cNvPr>
        <xdr:cNvCxnSpPr/>
      </xdr:nvCxnSpPr>
      <xdr:spPr>
        <a:xfrm>
          <a:off x="2908300" y="1068051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148409</xdr:rowOff>
    </xdr:from>
    <xdr:to>
      <xdr:col>10</xdr:col>
      <xdr:colOff>165100</xdr:colOff>
      <xdr:row>62</xdr:row>
      <xdr:rowOff>78559</xdr:rowOff>
    </xdr:to>
    <xdr:sp macro="" textlink="">
      <xdr:nvSpPr>
        <xdr:cNvPr id="197" name="楕円 196">
          <a:extLst>
            <a:ext uri="{FF2B5EF4-FFF2-40B4-BE49-F238E27FC236}">
              <a16:creationId xmlns:a16="http://schemas.microsoft.com/office/drawing/2014/main" id="{723A81B3-DEF1-485D-B10A-202C29BAAE40}"/>
            </a:ext>
          </a:extLst>
        </xdr:cNvPr>
        <xdr:cNvSpPr/>
      </xdr:nvSpPr>
      <xdr:spPr>
        <a:xfrm>
          <a:off x="1968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27759</xdr:rowOff>
    </xdr:from>
    <xdr:to>
      <xdr:col>15</xdr:col>
      <xdr:colOff>50800</xdr:colOff>
      <xdr:row>62</xdr:row>
      <xdr:rowOff>50619</xdr:rowOff>
    </xdr:to>
    <xdr:cxnSp macro="">
      <xdr:nvCxnSpPr>
        <xdr:cNvPr id="198" name="直線コネクタ 197">
          <a:extLst>
            <a:ext uri="{FF2B5EF4-FFF2-40B4-BE49-F238E27FC236}">
              <a16:creationId xmlns:a16="http://schemas.microsoft.com/office/drawing/2014/main" id="{4B5506FB-C32D-4EA1-A764-E3CD5F9640D6}"/>
            </a:ext>
          </a:extLst>
        </xdr:cNvPr>
        <xdr:cNvCxnSpPr/>
      </xdr:nvCxnSpPr>
      <xdr:spPr>
        <a:xfrm>
          <a:off x="2019300" y="1065765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153307</xdr:rowOff>
    </xdr:from>
    <xdr:to>
      <xdr:col>6</xdr:col>
      <xdr:colOff>38100</xdr:colOff>
      <xdr:row>62</xdr:row>
      <xdr:rowOff>83457</xdr:rowOff>
    </xdr:to>
    <xdr:sp macro="" textlink="">
      <xdr:nvSpPr>
        <xdr:cNvPr id="199" name="楕円 198">
          <a:extLst>
            <a:ext uri="{FF2B5EF4-FFF2-40B4-BE49-F238E27FC236}">
              <a16:creationId xmlns:a16="http://schemas.microsoft.com/office/drawing/2014/main" id="{B7478E3C-03A8-4DCF-939A-1613FD1C6500}"/>
            </a:ext>
          </a:extLst>
        </xdr:cNvPr>
        <xdr:cNvSpPr/>
      </xdr:nvSpPr>
      <xdr:spPr>
        <a:xfrm>
          <a:off x="1079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27759</xdr:rowOff>
    </xdr:from>
    <xdr:to>
      <xdr:col>10</xdr:col>
      <xdr:colOff>114300</xdr:colOff>
      <xdr:row>62</xdr:row>
      <xdr:rowOff>32657</xdr:rowOff>
    </xdr:to>
    <xdr:cxnSp macro="">
      <xdr:nvCxnSpPr>
        <xdr:cNvPr id="200" name="直線コネクタ 199">
          <a:extLst>
            <a:ext uri="{FF2B5EF4-FFF2-40B4-BE49-F238E27FC236}">
              <a16:creationId xmlns:a16="http://schemas.microsoft.com/office/drawing/2014/main" id="{FE8A2692-9792-4F33-845D-DFAA7CADBACD}"/>
            </a:ext>
          </a:extLst>
        </xdr:cNvPr>
        <xdr:cNvCxnSpPr/>
      </xdr:nvCxnSpPr>
      <xdr:spPr>
        <a:xfrm flipV="1">
          <a:off x="1130300" y="1065765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CF8907FC-7454-42D3-AA37-A3C5A34D1863}"/>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104883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173E76B2-FBE1-4AB9-9A3C-61DCB6F48550}"/>
            </a:ext>
          </a:extLst>
        </xdr:cNvPr>
        <xdr:cNvSpPr txBox="1"/>
      </xdr:nvSpPr>
      <xdr:spPr>
        <a:xfrm>
          <a:off x="27057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75492</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BBC4AC9D-80C3-47FE-9B69-97EB8BD65BC6}"/>
            </a:ext>
          </a:extLst>
        </xdr:cNvPr>
        <xdr:cNvSpPr txBox="1"/>
      </xdr:nvSpPr>
      <xdr:spPr>
        <a:xfrm>
          <a:off x="1816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BC0DB03D-3BFC-40CB-A3EE-BFA466BC71EB}"/>
            </a:ext>
          </a:extLst>
        </xdr:cNvPr>
        <xdr:cNvSpPr txBox="1"/>
      </xdr:nvSpPr>
      <xdr:spPr>
        <a:xfrm>
          <a:off x="927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141531</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38B17F5F-D353-4BB8-B396-BBA2E4A48D44}"/>
            </a:ext>
          </a:extLst>
        </xdr:cNvPr>
        <xdr:cNvSpPr txBox="1"/>
      </xdr:nvSpPr>
      <xdr:spPr>
        <a:xfrm>
          <a:off x="3582044" y="1077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92546</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818984AB-EC92-4704-8015-85D3B128B4CA}"/>
            </a:ext>
          </a:extLst>
        </xdr:cNvPr>
        <xdr:cNvSpPr txBox="1"/>
      </xdr:nvSpPr>
      <xdr:spPr>
        <a:xfrm>
          <a:off x="2705744" y="1072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69686</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829F44A8-0B5F-441A-AC3C-C4251A6411D8}"/>
            </a:ext>
          </a:extLst>
        </xdr:cNvPr>
        <xdr:cNvSpPr txBox="1"/>
      </xdr:nvSpPr>
      <xdr:spPr>
        <a:xfrm>
          <a:off x="18167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74584</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F8FFB578-0A82-4AB3-B602-010D5C822537}"/>
            </a:ext>
          </a:extLst>
        </xdr:cNvPr>
        <xdr:cNvSpPr txBox="1"/>
      </xdr:nvSpPr>
      <xdr:spPr>
        <a:xfrm>
          <a:off x="927744"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EF56A995-E5A4-478D-B067-7FAE4F3792F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C5AC8963-AD72-4DE6-ABD9-7217D1DB152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30D09F2C-1A5B-4225-B241-4821D72BC86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2A172A4B-225F-4709-8CD0-344C6E17C2B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15617B40-DB91-4AB1-AD1F-E896A684C22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EDC9B5BD-C2A5-4777-8B37-6809D145326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636BBFEB-5E47-46EA-9E1B-892B0FD6CE2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4EF7A619-5407-4A61-8160-2485DB34857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945E1047-D93A-4D6B-A393-A2479B0D803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BF97B489-103A-4ECD-A358-D9FC23AF508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3746F600-923B-4332-B2A3-577A29E67D4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727BEC0C-A7A1-4708-89BD-69EBE1CA9CE4}"/>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BBE78FD4-FAB3-480F-8B38-1CCAFF8ABE9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a:extLst>
            <a:ext uri="{FF2B5EF4-FFF2-40B4-BE49-F238E27FC236}">
              <a16:creationId xmlns:a16="http://schemas.microsoft.com/office/drawing/2014/main" id="{65BF2BBC-39A1-4A5C-96D1-2073B29515B5}"/>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17E7ED03-EB53-4804-915E-9DFFC8EDAB4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4BBF32BC-43FE-4B53-B25C-A1ABB3F8E6FA}"/>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BDA884DF-5ACD-49EB-BC87-049345EC0FF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70CC11E1-12DE-400B-96E6-4040C8B1CA2F}"/>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14730D3F-4805-49DE-A936-80F5D375A40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5C9B2AC9-A9A1-4053-BC71-E298ECDA42E3}"/>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709F2063-F730-4C14-AC19-4594FF8F55C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567BA5FF-3A51-4851-A4BD-EEB31E481A9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229ECE96-0005-42D7-A105-DC246337842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a:extLst>
            <a:ext uri="{FF2B5EF4-FFF2-40B4-BE49-F238E27FC236}">
              <a16:creationId xmlns:a16="http://schemas.microsoft.com/office/drawing/2014/main" id="{17707367-356E-45B1-B9DE-32F525A1B979}"/>
            </a:ext>
          </a:extLst>
        </xdr:cNvPr>
        <xdr:cNvCxnSpPr/>
      </xdr:nvCxnSpPr>
      <xdr:spPr>
        <a:xfrm flipV="1">
          <a:off x="10476865" y="9772663"/>
          <a:ext cx="0" cy="127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79A56E5D-1C25-41D9-BA53-69B3F181C3DB}"/>
            </a:ext>
          </a:extLst>
        </xdr:cNvPr>
        <xdr:cNvSpPr txBox="1"/>
      </xdr:nvSpPr>
      <xdr:spPr>
        <a:xfrm>
          <a:off x="10515600" y="1104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a:extLst>
            <a:ext uri="{FF2B5EF4-FFF2-40B4-BE49-F238E27FC236}">
              <a16:creationId xmlns:a16="http://schemas.microsoft.com/office/drawing/2014/main" id="{289D5B2B-AFF8-4028-A247-4FEC70FE53C0}"/>
            </a:ext>
          </a:extLst>
        </xdr:cNvPr>
        <xdr:cNvCxnSpPr/>
      </xdr:nvCxnSpPr>
      <xdr:spPr>
        <a:xfrm>
          <a:off x="10388600" y="110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2E9440EF-5814-4BAC-8765-72680F5B629E}"/>
            </a:ext>
          </a:extLst>
        </xdr:cNvPr>
        <xdr:cNvSpPr txBox="1"/>
      </xdr:nvSpPr>
      <xdr:spPr>
        <a:xfrm>
          <a:off x="10515600" y="9547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a:extLst>
            <a:ext uri="{FF2B5EF4-FFF2-40B4-BE49-F238E27FC236}">
              <a16:creationId xmlns:a16="http://schemas.microsoft.com/office/drawing/2014/main" id="{2DB6FEF6-116E-403A-A141-D644C8493450}"/>
            </a:ext>
          </a:extLst>
        </xdr:cNvPr>
        <xdr:cNvCxnSpPr/>
      </xdr:nvCxnSpPr>
      <xdr:spPr>
        <a:xfrm>
          <a:off x="10388600" y="977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152692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6AF478EB-555B-4250-AE83-75E7082F7EDE}"/>
            </a:ext>
          </a:extLst>
        </xdr:cNvPr>
        <xdr:cNvSpPr txBox="1"/>
      </xdr:nvSpPr>
      <xdr:spPr>
        <a:xfrm>
          <a:off x="10515600" y="10611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a:extLst>
            <a:ext uri="{FF2B5EF4-FFF2-40B4-BE49-F238E27FC236}">
              <a16:creationId xmlns:a16="http://schemas.microsoft.com/office/drawing/2014/main" id="{6F9F01CB-86BA-4A1D-83A1-3919EF8A3916}"/>
            </a:ext>
          </a:extLst>
        </xdr:cNvPr>
        <xdr:cNvSpPr/>
      </xdr:nvSpPr>
      <xdr:spPr>
        <a:xfrm>
          <a:off x="10426700" y="107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a:extLst>
            <a:ext uri="{FF2B5EF4-FFF2-40B4-BE49-F238E27FC236}">
              <a16:creationId xmlns:a16="http://schemas.microsoft.com/office/drawing/2014/main" id="{9E43E558-B062-4FC5-A84B-C6442911FC17}"/>
            </a:ext>
          </a:extLst>
        </xdr:cNvPr>
        <xdr:cNvSpPr/>
      </xdr:nvSpPr>
      <xdr:spPr>
        <a:xfrm>
          <a:off x="9588500" y="107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a:extLst>
            <a:ext uri="{FF2B5EF4-FFF2-40B4-BE49-F238E27FC236}">
              <a16:creationId xmlns:a16="http://schemas.microsoft.com/office/drawing/2014/main" id="{BD8664A9-DD30-41E0-8EFC-7AB76117B293}"/>
            </a:ext>
          </a:extLst>
        </xdr:cNvPr>
        <xdr:cNvSpPr/>
      </xdr:nvSpPr>
      <xdr:spPr>
        <a:xfrm>
          <a:off x="8699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41" name="フローチャート: 判断 240">
          <a:extLst>
            <a:ext uri="{FF2B5EF4-FFF2-40B4-BE49-F238E27FC236}">
              <a16:creationId xmlns:a16="http://schemas.microsoft.com/office/drawing/2014/main" id="{FF92392E-A17A-445F-B066-48DC48FBDCDA}"/>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45993</xdr:rowOff>
    </xdr:from>
    <xdr:to>
      <xdr:col>36</xdr:col>
      <xdr:colOff>165100</xdr:colOff>
      <xdr:row>63</xdr:row>
      <xdr:rowOff>147593</xdr:rowOff>
    </xdr:to>
    <xdr:sp macro="" textlink="">
      <xdr:nvSpPr>
        <xdr:cNvPr id="242" name="フローチャート: 判断 241">
          <a:extLst>
            <a:ext uri="{FF2B5EF4-FFF2-40B4-BE49-F238E27FC236}">
              <a16:creationId xmlns:a16="http://schemas.microsoft.com/office/drawing/2014/main" id="{8494EB80-DDB8-4902-B273-053AF6F41426}"/>
            </a:ext>
          </a:extLst>
        </xdr:cNvPr>
        <xdr:cNvSpPr/>
      </xdr:nvSpPr>
      <xdr:spPr>
        <a:xfrm>
          <a:off x="6921500" y="1084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C4EC206-980D-48F0-8F6E-1598DBAD782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CD53759-E0AB-4EC3-9D5A-B252E063AD0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C01CEF1-9103-41B5-9B46-3D584D412B8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FAED7761-C285-4382-A4E6-F257AAFA32A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79684202-5D32-406B-9E90-A1E9B368EFA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142270</xdr:rowOff>
    </xdr:from>
    <xdr:to>
      <xdr:col>55</xdr:col>
      <xdr:colOff>50800</xdr:colOff>
      <xdr:row>64</xdr:row>
      <xdr:rowOff>72420</xdr:rowOff>
    </xdr:to>
    <xdr:sp macro="" textlink="">
      <xdr:nvSpPr>
        <xdr:cNvPr id="248" name="楕円 247">
          <a:extLst>
            <a:ext uri="{FF2B5EF4-FFF2-40B4-BE49-F238E27FC236}">
              <a16:creationId xmlns:a16="http://schemas.microsoft.com/office/drawing/2014/main" id="{0371AFAE-2D65-4D1E-9113-709C0579CD54}"/>
            </a:ext>
          </a:extLst>
        </xdr:cNvPr>
        <xdr:cNvSpPr/>
      </xdr:nvSpPr>
      <xdr:spPr>
        <a:xfrm>
          <a:off x="10426700" y="1094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57197</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D52E7975-DBC6-4BE3-89AA-D5B843F52B6D}"/>
            </a:ext>
          </a:extLst>
        </xdr:cNvPr>
        <xdr:cNvSpPr txBox="1"/>
      </xdr:nvSpPr>
      <xdr:spPr>
        <a:xfrm>
          <a:off x="10515600" y="10858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144840</xdr:rowOff>
    </xdr:from>
    <xdr:to>
      <xdr:col>50</xdr:col>
      <xdr:colOff>165100</xdr:colOff>
      <xdr:row>64</xdr:row>
      <xdr:rowOff>74990</xdr:rowOff>
    </xdr:to>
    <xdr:sp macro="" textlink="">
      <xdr:nvSpPr>
        <xdr:cNvPr id="250" name="楕円 249">
          <a:extLst>
            <a:ext uri="{FF2B5EF4-FFF2-40B4-BE49-F238E27FC236}">
              <a16:creationId xmlns:a16="http://schemas.microsoft.com/office/drawing/2014/main" id="{D160C209-3953-4E61-A863-15BED5FE78AE}"/>
            </a:ext>
          </a:extLst>
        </xdr:cNvPr>
        <xdr:cNvSpPr/>
      </xdr:nvSpPr>
      <xdr:spPr>
        <a:xfrm>
          <a:off x="9588500" y="109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21620</xdr:rowOff>
    </xdr:from>
    <xdr:to>
      <xdr:col>55</xdr:col>
      <xdr:colOff>0</xdr:colOff>
      <xdr:row>64</xdr:row>
      <xdr:rowOff>24190</xdr:rowOff>
    </xdr:to>
    <xdr:cxnSp macro="">
      <xdr:nvCxnSpPr>
        <xdr:cNvPr id="251" name="直線コネクタ 250">
          <a:extLst>
            <a:ext uri="{FF2B5EF4-FFF2-40B4-BE49-F238E27FC236}">
              <a16:creationId xmlns:a16="http://schemas.microsoft.com/office/drawing/2014/main" id="{8B83D942-C309-473C-96D4-14D0DE8E1933}"/>
            </a:ext>
          </a:extLst>
        </xdr:cNvPr>
        <xdr:cNvCxnSpPr/>
      </xdr:nvCxnSpPr>
      <xdr:spPr>
        <a:xfrm flipV="1">
          <a:off x="9639300" y="10994420"/>
          <a:ext cx="838200" cy="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144860</xdr:rowOff>
    </xdr:from>
    <xdr:to>
      <xdr:col>46</xdr:col>
      <xdr:colOff>38100</xdr:colOff>
      <xdr:row>64</xdr:row>
      <xdr:rowOff>75010</xdr:rowOff>
    </xdr:to>
    <xdr:sp macro="" textlink="">
      <xdr:nvSpPr>
        <xdr:cNvPr id="252" name="楕円 251">
          <a:extLst>
            <a:ext uri="{FF2B5EF4-FFF2-40B4-BE49-F238E27FC236}">
              <a16:creationId xmlns:a16="http://schemas.microsoft.com/office/drawing/2014/main" id="{0DF30B3D-72A5-4C08-AD93-7133AB982840}"/>
            </a:ext>
          </a:extLst>
        </xdr:cNvPr>
        <xdr:cNvSpPr/>
      </xdr:nvSpPr>
      <xdr:spPr>
        <a:xfrm>
          <a:off x="8699500" y="1094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24190</xdr:rowOff>
    </xdr:from>
    <xdr:to>
      <xdr:col>50</xdr:col>
      <xdr:colOff>114300</xdr:colOff>
      <xdr:row>64</xdr:row>
      <xdr:rowOff>24210</xdr:rowOff>
    </xdr:to>
    <xdr:cxnSp macro="">
      <xdr:nvCxnSpPr>
        <xdr:cNvPr id="253" name="直線コネクタ 252">
          <a:extLst>
            <a:ext uri="{FF2B5EF4-FFF2-40B4-BE49-F238E27FC236}">
              <a16:creationId xmlns:a16="http://schemas.microsoft.com/office/drawing/2014/main" id="{02601AE9-1D0F-4E24-9E5C-E146BFB49898}"/>
            </a:ext>
          </a:extLst>
        </xdr:cNvPr>
        <xdr:cNvCxnSpPr/>
      </xdr:nvCxnSpPr>
      <xdr:spPr>
        <a:xfrm flipV="1">
          <a:off x="8750300" y="10996990"/>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146295</xdr:rowOff>
    </xdr:from>
    <xdr:to>
      <xdr:col>41</xdr:col>
      <xdr:colOff>101600</xdr:colOff>
      <xdr:row>64</xdr:row>
      <xdr:rowOff>76445</xdr:rowOff>
    </xdr:to>
    <xdr:sp macro="" textlink="">
      <xdr:nvSpPr>
        <xdr:cNvPr id="254" name="楕円 253">
          <a:extLst>
            <a:ext uri="{FF2B5EF4-FFF2-40B4-BE49-F238E27FC236}">
              <a16:creationId xmlns:a16="http://schemas.microsoft.com/office/drawing/2014/main" id="{88387F43-698E-4D14-A96E-057FB175E871}"/>
            </a:ext>
          </a:extLst>
        </xdr:cNvPr>
        <xdr:cNvSpPr/>
      </xdr:nvSpPr>
      <xdr:spPr>
        <a:xfrm>
          <a:off x="7810500" y="1094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24210</xdr:rowOff>
    </xdr:from>
    <xdr:to>
      <xdr:col>45</xdr:col>
      <xdr:colOff>177800</xdr:colOff>
      <xdr:row>64</xdr:row>
      <xdr:rowOff>25645</xdr:rowOff>
    </xdr:to>
    <xdr:cxnSp macro="">
      <xdr:nvCxnSpPr>
        <xdr:cNvPr id="255" name="直線コネクタ 254">
          <a:extLst>
            <a:ext uri="{FF2B5EF4-FFF2-40B4-BE49-F238E27FC236}">
              <a16:creationId xmlns:a16="http://schemas.microsoft.com/office/drawing/2014/main" id="{369A3025-094C-4022-9476-8C439C508ED7}"/>
            </a:ext>
          </a:extLst>
        </xdr:cNvPr>
        <xdr:cNvCxnSpPr/>
      </xdr:nvCxnSpPr>
      <xdr:spPr>
        <a:xfrm flipV="1">
          <a:off x="7861300" y="10997010"/>
          <a:ext cx="889000" cy="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148413</xdr:rowOff>
    </xdr:from>
    <xdr:to>
      <xdr:col>36</xdr:col>
      <xdr:colOff>165100</xdr:colOff>
      <xdr:row>64</xdr:row>
      <xdr:rowOff>78563</xdr:rowOff>
    </xdr:to>
    <xdr:sp macro="" textlink="">
      <xdr:nvSpPr>
        <xdr:cNvPr id="256" name="楕円 255">
          <a:extLst>
            <a:ext uri="{FF2B5EF4-FFF2-40B4-BE49-F238E27FC236}">
              <a16:creationId xmlns:a16="http://schemas.microsoft.com/office/drawing/2014/main" id="{24DC3C55-BA28-495C-B688-FD4822BB6F7F}"/>
            </a:ext>
          </a:extLst>
        </xdr:cNvPr>
        <xdr:cNvSpPr/>
      </xdr:nvSpPr>
      <xdr:spPr>
        <a:xfrm>
          <a:off x="6921500" y="1094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25645</xdr:rowOff>
    </xdr:from>
    <xdr:to>
      <xdr:col>41</xdr:col>
      <xdr:colOff>50800</xdr:colOff>
      <xdr:row>64</xdr:row>
      <xdr:rowOff>27763</xdr:rowOff>
    </xdr:to>
    <xdr:cxnSp macro="">
      <xdr:nvCxnSpPr>
        <xdr:cNvPr id="257" name="直線コネクタ 256">
          <a:extLst>
            <a:ext uri="{FF2B5EF4-FFF2-40B4-BE49-F238E27FC236}">
              <a16:creationId xmlns:a16="http://schemas.microsoft.com/office/drawing/2014/main" id="{9147DB44-3BE1-4458-9AAC-A1409B076ACA}"/>
            </a:ext>
          </a:extLst>
        </xdr:cNvPr>
        <xdr:cNvCxnSpPr/>
      </xdr:nvCxnSpPr>
      <xdr:spPr>
        <a:xfrm flipV="1">
          <a:off x="6972300" y="10998445"/>
          <a:ext cx="889000" cy="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79022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B0336E8E-09FE-496F-BC65-79B09B267708}"/>
            </a:ext>
          </a:extLst>
        </xdr:cNvPr>
        <xdr:cNvSpPr txBox="1"/>
      </xdr:nvSpPr>
      <xdr:spPr>
        <a:xfrm>
          <a:off x="9327095" y="1053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86493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27D091EC-6FD7-4E92-B7BC-F94F5354A2F9}"/>
            </a:ext>
          </a:extLst>
        </xdr:cNvPr>
        <xdr:cNvSpPr txBox="1"/>
      </xdr:nvSpPr>
      <xdr:spPr>
        <a:xfrm>
          <a:off x="84507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20350160-BA04-42C9-95CB-2637002911F3}"/>
            </a:ext>
          </a:extLst>
        </xdr:cNvPr>
        <xdr:cNvSpPr txBox="1"/>
      </xdr:nvSpPr>
      <xdr:spPr>
        <a:xfrm>
          <a:off x="7561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164120</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81EE67B7-0AB0-46AA-B640-25C602E51DC4}"/>
            </a:ext>
          </a:extLst>
        </xdr:cNvPr>
        <xdr:cNvSpPr txBox="1"/>
      </xdr:nvSpPr>
      <xdr:spPr>
        <a:xfrm>
          <a:off x="6672795" y="1062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66117</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50CB7505-618A-4050-8AB2-0E0E4794BFFC}"/>
            </a:ext>
          </a:extLst>
        </xdr:cNvPr>
        <xdr:cNvSpPr txBox="1"/>
      </xdr:nvSpPr>
      <xdr:spPr>
        <a:xfrm>
          <a:off x="9327095" y="11038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66137</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A9EB6DED-2028-47B0-896E-3BF8AF9127DF}"/>
            </a:ext>
          </a:extLst>
        </xdr:cNvPr>
        <xdr:cNvSpPr txBox="1"/>
      </xdr:nvSpPr>
      <xdr:spPr>
        <a:xfrm>
          <a:off x="8450795" y="1103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67572</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06D1DB1C-9B8F-435E-A40B-06CAC5BEEF2F}"/>
            </a:ext>
          </a:extLst>
        </xdr:cNvPr>
        <xdr:cNvSpPr txBox="1"/>
      </xdr:nvSpPr>
      <xdr:spPr>
        <a:xfrm>
          <a:off x="7561795" y="1104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69690</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3A327BA4-08E6-49AC-8121-C0FDAFAAE449}"/>
            </a:ext>
          </a:extLst>
        </xdr:cNvPr>
        <xdr:cNvSpPr txBox="1"/>
      </xdr:nvSpPr>
      <xdr:spPr>
        <a:xfrm>
          <a:off x="6672795" y="11042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73FB15CE-4DF3-479F-8300-5FE4E7E3F73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4B8AC5E6-7DEA-4AA7-9036-6B1AB376CDC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23D87103-5073-4908-B201-893D801D809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3DC10D68-9729-4712-9CFF-795D52F2210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89BC8B86-66FF-4127-B15A-78D2FD0FFAB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C5EA170D-6E55-474A-A0ED-2331E90B56E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28D84165-5428-4C64-80D8-3F078D69C19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5220FEBA-A184-4C33-8445-3966E5A6C2D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7A733FE2-9003-45F7-817C-B13C7E71D2B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E7E75142-A087-450E-B54E-13C0BC25485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59E38A84-53DB-4446-BA21-0373A43E6DD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889343D8-D436-4BE2-9C03-847C98F3E0A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B05A6287-CDC0-4590-B9FA-E503D2F6228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2E1BC433-608A-4A35-990B-58633B53787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D8E7ABFB-E1B0-4393-99FF-0380039A092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A46C8686-D05C-4260-A107-CCCBDA7A0CA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29B2E2B7-84CF-4A57-9B1E-44885E8526F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13907027-58D1-4BAB-B49F-CF2A429F165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396BAB80-EECF-4C42-B866-47F739B8E7A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1CDF9707-E41F-4E7C-89CF-6F51FF72059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D441309B-3771-4FC9-B9ED-37DC0B1585E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110E4655-1DD6-4480-94E5-5A08CB544E1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DA2B3F41-06DC-4E3E-A1B7-DD27D6F4949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EDDC146A-DCC7-4232-8D87-C5773ABDB83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1776E847-FD19-4121-8FF6-F0D879921BA1}"/>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8F41A691-F85C-4BE5-AD3F-0A7E8FB94FE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87ADE1C8-54D1-4E65-B910-5AE3ACF0C78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F0FEB321-A556-4985-B9E8-34021261E9F0}"/>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4" name="直線コネクタ 293">
          <a:extLst>
            <a:ext uri="{FF2B5EF4-FFF2-40B4-BE49-F238E27FC236}">
              <a16:creationId xmlns:a16="http://schemas.microsoft.com/office/drawing/2014/main" id="{FB4A3A28-C528-49C7-A434-0B2A982AB2E5}"/>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130191</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ED7CA403-37F6-4BA2-9084-1D9E7B18E79D}"/>
            </a:ext>
          </a:extLst>
        </xdr:cNvPr>
        <xdr:cNvSpPr txBox="1"/>
      </xdr:nvSpPr>
      <xdr:spPr>
        <a:xfrm>
          <a:off x="4673600" y="14017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6" name="フローチャート: 判断 295">
          <a:extLst>
            <a:ext uri="{FF2B5EF4-FFF2-40B4-BE49-F238E27FC236}">
              <a16:creationId xmlns:a16="http://schemas.microsoft.com/office/drawing/2014/main" id="{6FCF3E78-D9BE-4332-B236-81C056B77654}"/>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7" name="フローチャート: 判断 296">
          <a:extLst>
            <a:ext uri="{FF2B5EF4-FFF2-40B4-BE49-F238E27FC236}">
              <a16:creationId xmlns:a16="http://schemas.microsoft.com/office/drawing/2014/main" id="{A71BC993-E697-402F-877C-C10EFDBE0A6C}"/>
            </a:ext>
          </a:extLst>
        </xdr:cNvPr>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8" name="フローチャート: 判断 297">
          <a:extLst>
            <a:ext uri="{FF2B5EF4-FFF2-40B4-BE49-F238E27FC236}">
              <a16:creationId xmlns:a16="http://schemas.microsoft.com/office/drawing/2014/main" id="{3CEA8330-DB46-4D3D-AEBD-9359BEE0BD68}"/>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9" name="フローチャート: 判断 298">
          <a:extLst>
            <a:ext uri="{FF2B5EF4-FFF2-40B4-BE49-F238E27FC236}">
              <a16:creationId xmlns:a16="http://schemas.microsoft.com/office/drawing/2014/main" id="{7D6B08B0-11A5-43D2-B2B2-ED54D86ACCF9}"/>
            </a:ext>
          </a:extLst>
        </xdr:cNvPr>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300" name="フローチャート: 判断 299">
          <a:extLst>
            <a:ext uri="{FF2B5EF4-FFF2-40B4-BE49-F238E27FC236}">
              <a16:creationId xmlns:a16="http://schemas.microsoft.com/office/drawing/2014/main" id="{4DAF9D2A-F206-4E1B-8FEF-6A87506B5ECA}"/>
            </a:ext>
          </a:extLst>
        </xdr:cNvPr>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3847BF1-0C69-4B0C-BF6C-79C93DCF80A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2E6DF88-BFB1-46FE-8018-69F94297187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9083537-8D07-445B-B629-6A341269B74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9FADE77-64C9-4E45-876F-F75C0AA8BAB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2311682D-B543-44A7-A6D8-A42BB335270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63500</xdr:rowOff>
    </xdr:from>
    <xdr:to>
      <xdr:col>24</xdr:col>
      <xdr:colOff>114300</xdr:colOff>
      <xdr:row>85</xdr:row>
      <xdr:rowOff>165100</xdr:rowOff>
    </xdr:to>
    <xdr:sp macro="" textlink="">
      <xdr:nvSpPr>
        <xdr:cNvPr id="306" name="楕円 305">
          <a:extLst>
            <a:ext uri="{FF2B5EF4-FFF2-40B4-BE49-F238E27FC236}">
              <a16:creationId xmlns:a16="http://schemas.microsoft.com/office/drawing/2014/main" id="{37FF22A2-1B00-4D7E-821C-60A4C4056C61}"/>
            </a:ext>
          </a:extLst>
        </xdr:cNvPr>
        <xdr:cNvSpPr/>
      </xdr:nvSpPr>
      <xdr:spPr>
        <a:xfrm>
          <a:off x="45847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41927</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A07C8B28-2ED2-4DB2-933C-70EFE6196C93}"/>
            </a:ext>
          </a:extLst>
        </xdr:cNvPr>
        <xdr:cNvSpPr txBox="1"/>
      </xdr:nvSpPr>
      <xdr:spPr>
        <a:xfrm>
          <a:off x="4673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38736</xdr:rowOff>
    </xdr:from>
    <xdr:to>
      <xdr:col>20</xdr:col>
      <xdr:colOff>38100</xdr:colOff>
      <xdr:row>85</xdr:row>
      <xdr:rowOff>140336</xdr:rowOff>
    </xdr:to>
    <xdr:sp macro="" textlink="">
      <xdr:nvSpPr>
        <xdr:cNvPr id="308" name="楕円 307">
          <a:extLst>
            <a:ext uri="{FF2B5EF4-FFF2-40B4-BE49-F238E27FC236}">
              <a16:creationId xmlns:a16="http://schemas.microsoft.com/office/drawing/2014/main" id="{876B820A-67E5-407E-858F-30192F7DF966}"/>
            </a:ext>
          </a:extLst>
        </xdr:cNvPr>
        <xdr:cNvSpPr/>
      </xdr:nvSpPr>
      <xdr:spPr>
        <a:xfrm>
          <a:off x="3746500" y="146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89536</xdr:rowOff>
    </xdr:from>
    <xdr:to>
      <xdr:col>24</xdr:col>
      <xdr:colOff>63500</xdr:colOff>
      <xdr:row>85</xdr:row>
      <xdr:rowOff>114300</xdr:rowOff>
    </xdr:to>
    <xdr:cxnSp macro="">
      <xdr:nvCxnSpPr>
        <xdr:cNvPr id="309" name="直線コネクタ 308">
          <a:extLst>
            <a:ext uri="{FF2B5EF4-FFF2-40B4-BE49-F238E27FC236}">
              <a16:creationId xmlns:a16="http://schemas.microsoft.com/office/drawing/2014/main" id="{4249FA46-EAD6-45D3-A923-AA332B8864D4}"/>
            </a:ext>
          </a:extLst>
        </xdr:cNvPr>
        <xdr:cNvCxnSpPr/>
      </xdr:nvCxnSpPr>
      <xdr:spPr>
        <a:xfrm>
          <a:off x="3797300" y="14662786"/>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10161</xdr:rowOff>
    </xdr:from>
    <xdr:to>
      <xdr:col>15</xdr:col>
      <xdr:colOff>101600</xdr:colOff>
      <xdr:row>85</xdr:row>
      <xdr:rowOff>111761</xdr:rowOff>
    </xdr:to>
    <xdr:sp macro="" textlink="">
      <xdr:nvSpPr>
        <xdr:cNvPr id="310" name="楕円 309">
          <a:extLst>
            <a:ext uri="{FF2B5EF4-FFF2-40B4-BE49-F238E27FC236}">
              <a16:creationId xmlns:a16="http://schemas.microsoft.com/office/drawing/2014/main" id="{7CBBD8F2-FA0D-4A20-B740-4E0DD7A08283}"/>
            </a:ext>
          </a:extLst>
        </xdr:cNvPr>
        <xdr:cNvSpPr/>
      </xdr:nvSpPr>
      <xdr:spPr>
        <a:xfrm>
          <a:off x="2857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60961</xdr:rowOff>
    </xdr:from>
    <xdr:to>
      <xdr:col>19</xdr:col>
      <xdr:colOff>177800</xdr:colOff>
      <xdr:row>85</xdr:row>
      <xdr:rowOff>89536</xdr:rowOff>
    </xdr:to>
    <xdr:cxnSp macro="">
      <xdr:nvCxnSpPr>
        <xdr:cNvPr id="311" name="直線コネクタ 310">
          <a:extLst>
            <a:ext uri="{FF2B5EF4-FFF2-40B4-BE49-F238E27FC236}">
              <a16:creationId xmlns:a16="http://schemas.microsoft.com/office/drawing/2014/main" id="{67B3F1C8-41C8-4FC1-B20B-BB408234AABA}"/>
            </a:ext>
          </a:extLst>
        </xdr:cNvPr>
        <xdr:cNvCxnSpPr/>
      </xdr:nvCxnSpPr>
      <xdr:spPr>
        <a:xfrm>
          <a:off x="2908300" y="1463421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160655</xdr:rowOff>
    </xdr:from>
    <xdr:to>
      <xdr:col>10</xdr:col>
      <xdr:colOff>165100</xdr:colOff>
      <xdr:row>85</xdr:row>
      <xdr:rowOff>90805</xdr:rowOff>
    </xdr:to>
    <xdr:sp macro="" textlink="">
      <xdr:nvSpPr>
        <xdr:cNvPr id="312" name="楕円 311">
          <a:extLst>
            <a:ext uri="{FF2B5EF4-FFF2-40B4-BE49-F238E27FC236}">
              <a16:creationId xmlns:a16="http://schemas.microsoft.com/office/drawing/2014/main" id="{04BEC8FC-360C-424C-9862-34789122AB9A}"/>
            </a:ext>
          </a:extLst>
        </xdr:cNvPr>
        <xdr:cNvSpPr/>
      </xdr:nvSpPr>
      <xdr:spPr>
        <a:xfrm>
          <a:off x="1968500" y="145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40005</xdr:rowOff>
    </xdr:from>
    <xdr:to>
      <xdr:col>15</xdr:col>
      <xdr:colOff>50800</xdr:colOff>
      <xdr:row>85</xdr:row>
      <xdr:rowOff>60961</xdr:rowOff>
    </xdr:to>
    <xdr:cxnSp macro="">
      <xdr:nvCxnSpPr>
        <xdr:cNvPr id="313" name="直線コネクタ 312">
          <a:extLst>
            <a:ext uri="{FF2B5EF4-FFF2-40B4-BE49-F238E27FC236}">
              <a16:creationId xmlns:a16="http://schemas.microsoft.com/office/drawing/2014/main" id="{AF55C1EE-6DC3-4EBA-8C63-04E6B5464C91}"/>
            </a:ext>
          </a:extLst>
        </xdr:cNvPr>
        <xdr:cNvCxnSpPr/>
      </xdr:nvCxnSpPr>
      <xdr:spPr>
        <a:xfrm>
          <a:off x="2019300" y="1461325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126364</xdr:rowOff>
    </xdr:from>
    <xdr:to>
      <xdr:col>6</xdr:col>
      <xdr:colOff>38100</xdr:colOff>
      <xdr:row>85</xdr:row>
      <xdr:rowOff>56514</xdr:rowOff>
    </xdr:to>
    <xdr:sp macro="" textlink="">
      <xdr:nvSpPr>
        <xdr:cNvPr id="314" name="楕円 313">
          <a:extLst>
            <a:ext uri="{FF2B5EF4-FFF2-40B4-BE49-F238E27FC236}">
              <a16:creationId xmlns:a16="http://schemas.microsoft.com/office/drawing/2014/main" id="{47E8C5D3-0091-402D-BC24-F2C22F3A45CE}"/>
            </a:ext>
          </a:extLst>
        </xdr:cNvPr>
        <xdr:cNvSpPr/>
      </xdr:nvSpPr>
      <xdr:spPr>
        <a:xfrm>
          <a:off x="1079500" y="1452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5714</xdr:rowOff>
    </xdr:from>
    <xdr:to>
      <xdr:col>10</xdr:col>
      <xdr:colOff>114300</xdr:colOff>
      <xdr:row>85</xdr:row>
      <xdr:rowOff>40005</xdr:rowOff>
    </xdr:to>
    <xdr:cxnSp macro="">
      <xdr:nvCxnSpPr>
        <xdr:cNvPr id="315" name="直線コネクタ 314">
          <a:extLst>
            <a:ext uri="{FF2B5EF4-FFF2-40B4-BE49-F238E27FC236}">
              <a16:creationId xmlns:a16="http://schemas.microsoft.com/office/drawing/2014/main" id="{9247C200-CFA3-4606-A04D-799F5A1CAA90}"/>
            </a:ext>
          </a:extLst>
        </xdr:cNvPr>
        <xdr:cNvCxnSpPr/>
      </xdr:nvCxnSpPr>
      <xdr:spPr>
        <a:xfrm>
          <a:off x="1130300" y="145789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48277</xdr:rowOff>
    </xdr:from>
    <xdr:ext cx="405111" cy="259045"/>
    <xdr:sp macro="" textlink="">
      <xdr:nvSpPr>
        <xdr:cNvPr id="316" name="n_1aveValue【公営住宅】&#10;有形固定資産減価償却率">
          <a:extLst>
            <a:ext uri="{FF2B5EF4-FFF2-40B4-BE49-F238E27FC236}">
              <a16:creationId xmlns:a16="http://schemas.microsoft.com/office/drawing/2014/main" id="{637D9983-DB85-4420-B4CE-1E54929E638C}"/>
            </a:ext>
          </a:extLst>
        </xdr:cNvPr>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23513</xdr:rowOff>
    </xdr:from>
    <xdr:ext cx="405111" cy="259045"/>
    <xdr:sp macro="" textlink="">
      <xdr:nvSpPr>
        <xdr:cNvPr id="317" name="n_2aveValue【公営住宅】&#10;有形固定資産減価償却率">
          <a:extLst>
            <a:ext uri="{FF2B5EF4-FFF2-40B4-BE49-F238E27FC236}">
              <a16:creationId xmlns:a16="http://schemas.microsoft.com/office/drawing/2014/main" id="{E1F541C9-7162-4E36-9857-26D2740541CE}"/>
            </a:ext>
          </a:extLst>
        </xdr:cNvPr>
        <xdr:cNvSpPr txBox="1"/>
      </xdr:nvSpPr>
      <xdr:spPr>
        <a:xfrm>
          <a:off x="2705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36847</xdr:rowOff>
    </xdr:from>
    <xdr:ext cx="405111" cy="259045"/>
    <xdr:sp macro="" textlink="">
      <xdr:nvSpPr>
        <xdr:cNvPr id="318" name="n_3aveValue【公営住宅】&#10;有形固定資産減価償却率">
          <a:extLst>
            <a:ext uri="{FF2B5EF4-FFF2-40B4-BE49-F238E27FC236}">
              <a16:creationId xmlns:a16="http://schemas.microsoft.com/office/drawing/2014/main" id="{2BD0BBC6-B3CE-4BCF-9262-9256EE4F9344}"/>
            </a:ext>
          </a:extLst>
        </xdr:cNvPr>
        <xdr:cNvSpPr txBox="1"/>
      </xdr:nvSpPr>
      <xdr:spPr>
        <a:xfrm>
          <a:off x="1816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105427</xdr:rowOff>
    </xdr:from>
    <xdr:ext cx="405111" cy="259045"/>
    <xdr:sp macro="" textlink="">
      <xdr:nvSpPr>
        <xdr:cNvPr id="319" name="n_4aveValue【公営住宅】&#10;有形固定資産減価償却率">
          <a:extLst>
            <a:ext uri="{FF2B5EF4-FFF2-40B4-BE49-F238E27FC236}">
              <a16:creationId xmlns:a16="http://schemas.microsoft.com/office/drawing/2014/main" id="{6D24AE7E-0F32-4067-A37C-EC0EFFB008B5}"/>
            </a:ext>
          </a:extLst>
        </xdr:cNvPr>
        <xdr:cNvSpPr txBox="1"/>
      </xdr:nvSpPr>
      <xdr:spPr>
        <a:xfrm>
          <a:off x="927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131463</xdr:rowOff>
    </xdr:from>
    <xdr:ext cx="405111" cy="259045"/>
    <xdr:sp macro="" textlink="">
      <xdr:nvSpPr>
        <xdr:cNvPr id="320" name="n_1mainValue【公営住宅】&#10;有形固定資産減価償却率">
          <a:extLst>
            <a:ext uri="{FF2B5EF4-FFF2-40B4-BE49-F238E27FC236}">
              <a16:creationId xmlns:a16="http://schemas.microsoft.com/office/drawing/2014/main" id="{59E5EF3F-256B-4C5F-9500-E133F1D9707B}"/>
            </a:ext>
          </a:extLst>
        </xdr:cNvPr>
        <xdr:cNvSpPr txBox="1"/>
      </xdr:nvSpPr>
      <xdr:spPr>
        <a:xfrm>
          <a:off x="3582044" y="1470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102888</xdr:rowOff>
    </xdr:from>
    <xdr:ext cx="405111" cy="259045"/>
    <xdr:sp macro="" textlink="">
      <xdr:nvSpPr>
        <xdr:cNvPr id="321" name="n_2mainValue【公営住宅】&#10;有形固定資産減価償却率">
          <a:extLst>
            <a:ext uri="{FF2B5EF4-FFF2-40B4-BE49-F238E27FC236}">
              <a16:creationId xmlns:a16="http://schemas.microsoft.com/office/drawing/2014/main" id="{E245C684-311B-4560-BCB9-1D4F15DDF08C}"/>
            </a:ext>
          </a:extLst>
        </xdr:cNvPr>
        <xdr:cNvSpPr txBox="1"/>
      </xdr:nvSpPr>
      <xdr:spPr>
        <a:xfrm>
          <a:off x="27057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81932</xdr:rowOff>
    </xdr:from>
    <xdr:ext cx="405111" cy="259045"/>
    <xdr:sp macro="" textlink="">
      <xdr:nvSpPr>
        <xdr:cNvPr id="322" name="n_3mainValue【公営住宅】&#10;有形固定資産減価償却率">
          <a:extLst>
            <a:ext uri="{FF2B5EF4-FFF2-40B4-BE49-F238E27FC236}">
              <a16:creationId xmlns:a16="http://schemas.microsoft.com/office/drawing/2014/main" id="{6901F7DE-60C3-4457-9B5F-7E0D7AB642B7}"/>
            </a:ext>
          </a:extLst>
        </xdr:cNvPr>
        <xdr:cNvSpPr txBox="1"/>
      </xdr:nvSpPr>
      <xdr:spPr>
        <a:xfrm>
          <a:off x="1816744"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47641</xdr:rowOff>
    </xdr:from>
    <xdr:ext cx="405111" cy="259045"/>
    <xdr:sp macro="" textlink="">
      <xdr:nvSpPr>
        <xdr:cNvPr id="323" name="n_4mainValue【公営住宅】&#10;有形固定資産減価償却率">
          <a:extLst>
            <a:ext uri="{FF2B5EF4-FFF2-40B4-BE49-F238E27FC236}">
              <a16:creationId xmlns:a16="http://schemas.microsoft.com/office/drawing/2014/main" id="{04C98768-3071-4908-8E31-BE34E349BEF8}"/>
            </a:ext>
          </a:extLst>
        </xdr:cNvPr>
        <xdr:cNvSpPr txBox="1"/>
      </xdr:nvSpPr>
      <xdr:spPr>
        <a:xfrm>
          <a:off x="927744" y="1462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3D5F8BF2-C292-474C-91A3-6D3A625A773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FF1FAC7D-8FDB-4EA1-840B-F521F18D4AF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71164A73-C278-4C1C-B8F7-3843B6ECA92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9FE66C46-3C52-4433-A77A-F0749272167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EC688BAB-7CFE-4CA7-95A3-AB33EE4C398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CEC12173-3074-456B-AEC5-9EF5D1C992C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49B61510-8867-4F38-8339-F60BDA8AE75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C84BA3CC-E51F-4A97-9779-205A13BF2D6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B7364536-10FA-4E34-B1C4-C9E621FF97C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3F425936-05B4-40CC-BC32-C40589D815C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0FD0EF62-621B-450F-A8B6-CFA252ED7AB1}"/>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B501FD87-DA02-438F-991E-E66B294F4B65}"/>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768F1594-B470-495C-B82F-3707494480AC}"/>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B9E10A66-402D-4DA3-9D54-CABED35C9213}"/>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F04CDE0D-43FA-4E9D-8267-1B3122A3ED17}"/>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ED1E217D-9BE7-4B9B-AA3F-92FFDAE510B5}"/>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42353DF0-BED1-4A5C-AF91-C0BA04CDEEC3}"/>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19538287-6B4E-4CA1-939E-61C1D72704BF}"/>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875FD29C-E84B-4CF8-8ADE-BD5CA31D2CA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a:extLst>
            <a:ext uri="{FF2B5EF4-FFF2-40B4-BE49-F238E27FC236}">
              <a16:creationId xmlns:a16="http://schemas.microsoft.com/office/drawing/2014/main" id="{16205C82-85AC-4AA0-9F22-C2B6742ABEFA}"/>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06E29AB6-038A-4D8E-8DB1-08167F5DDECC}"/>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a:extLst>
            <a:ext uri="{FF2B5EF4-FFF2-40B4-BE49-F238E27FC236}">
              <a16:creationId xmlns:a16="http://schemas.microsoft.com/office/drawing/2014/main" id="{2C0032B2-3192-4B5A-8E0E-1DC724A3B924}"/>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187A445C-999E-4AB9-B5D7-C6777E91D84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E88724AE-6ADD-46A4-9CBB-86F0402DC3FE}"/>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841DE54D-0C3B-42AA-9787-5CC64312490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49" name="直線コネクタ 348">
          <a:extLst>
            <a:ext uri="{FF2B5EF4-FFF2-40B4-BE49-F238E27FC236}">
              <a16:creationId xmlns:a16="http://schemas.microsoft.com/office/drawing/2014/main" id="{EFCFB808-1B66-4689-BA03-9BD4872BBEF2}"/>
            </a:ext>
          </a:extLst>
        </xdr:cNvPr>
        <xdr:cNvCxnSpPr/>
      </xdr:nvCxnSpPr>
      <xdr:spPr>
        <a:xfrm flipV="1">
          <a:off x="10476865" y="13403906"/>
          <a:ext cx="0" cy="1498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50" name="【公営住宅】&#10;一人当たり面積最小値テキスト">
          <a:extLst>
            <a:ext uri="{FF2B5EF4-FFF2-40B4-BE49-F238E27FC236}">
              <a16:creationId xmlns:a16="http://schemas.microsoft.com/office/drawing/2014/main" id="{873DBD21-3AD7-42EF-85BA-89CF6EBFE8C6}"/>
            </a:ext>
          </a:extLst>
        </xdr:cNvPr>
        <xdr:cNvSpPr txBox="1"/>
      </xdr:nvSpPr>
      <xdr:spPr>
        <a:xfrm>
          <a:off x="10515600" y="1490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51" name="直線コネクタ 350">
          <a:extLst>
            <a:ext uri="{FF2B5EF4-FFF2-40B4-BE49-F238E27FC236}">
              <a16:creationId xmlns:a16="http://schemas.microsoft.com/office/drawing/2014/main" id="{9E05FC49-8C73-48A1-B94A-231367D135AE}"/>
            </a:ext>
          </a:extLst>
        </xdr:cNvPr>
        <xdr:cNvCxnSpPr/>
      </xdr:nvCxnSpPr>
      <xdr:spPr>
        <a:xfrm>
          <a:off x="10388600" y="1490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52" name="【公営住宅】&#10;一人当たり面積最大値テキスト">
          <a:extLst>
            <a:ext uri="{FF2B5EF4-FFF2-40B4-BE49-F238E27FC236}">
              <a16:creationId xmlns:a16="http://schemas.microsoft.com/office/drawing/2014/main" id="{173FCBAE-A9EB-40EF-B7C0-6E3937199B3D}"/>
            </a:ext>
          </a:extLst>
        </xdr:cNvPr>
        <xdr:cNvSpPr txBox="1"/>
      </xdr:nvSpPr>
      <xdr:spPr>
        <a:xfrm>
          <a:off x="10515600" y="131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53" name="直線コネクタ 352">
          <a:extLst>
            <a:ext uri="{FF2B5EF4-FFF2-40B4-BE49-F238E27FC236}">
              <a16:creationId xmlns:a16="http://schemas.microsoft.com/office/drawing/2014/main" id="{AAA7C2A7-1C21-4C91-964E-8D36D48C5D70}"/>
            </a:ext>
          </a:extLst>
        </xdr:cNvPr>
        <xdr:cNvCxnSpPr/>
      </xdr:nvCxnSpPr>
      <xdr:spPr>
        <a:xfrm>
          <a:off x="10388600" y="1340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99948</xdr:rowOff>
    </xdr:from>
    <xdr:ext cx="469744" cy="259045"/>
    <xdr:sp macro="" textlink="">
      <xdr:nvSpPr>
        <xdr:cNvPr id="354" name="【公営住宅】&#10;一人当たり面積平均値テキスト">
          <a:extLst>
            <a:ext uri="{FF2B5EF4-FFF2-40B4-BE49-F238E27FC236}">
              <a16:creationId xmlns:a16="http://schemas.microsoft.com/office/drawing/2014/main" id="{3D05B78F-12F2-4FB0-8954-02BA53796EC8}"/>
            </a:ext>
          </a:extLst>
        </xdr:cNvPr>
        <xdr:cNvSpPr txBox="1"/>
      </xdr:nvSpPr>
      <xdr:spPr>
        <a:xfrm>
          <a:off x="10515600" y="14673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55" name="フローチャート: 判断 354">
          <a:extLst>
            <a:ext uri="{FF2B5EF4-FFF2-40B4-BE49-F238E27FC236}">
              <a16:creationId xmlns:a16="http://schemas.microsoft.com/office/drawing/2014/main" id="{05F712AF-8E49-4418-859C-83717AF9D284}"/>
            </a:ext>
          </a:extLst>
        </xdr:cNvPr>
        <xdr:cNvSpPr/>
      </xdr:nvSpPr>
      <xdr:spPr>
        <a:xfrm>
          <a:off x="10426700" y="1469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56" name="フローチャート: 判断 355">
          <a:extLst>
            <a:ext uri="{FF2B5EF4-FFF2-40B4-BE49-F238E27FC236}">
              <a16:creationId xmlns:a16="http://schemas.microsoft.com/office/drawing/2014/main" id="{3012A8AE-8D3E-41CE-916F-A9A7F660D35B}"/>
            </a:ext>
          </a:extLst>
        </xdr:cNvPr>
        <xdr:cNvSpPr/>
      </xdr:nvSpPr>
      <xdr:spPr>
        <a:xfrm>
          <a:off x="9588500" y="1470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57" name="フローチャート: 判断 356">
          <a:extLst>
            <a:ext uri="{FF2B5EF4-FFF2-40B4-BE49-F238E27FC236}">
              <a16:creationId xmlns:a16="http://schemas.microsoft.com/office/drawing/2014/main" id="{5C494A5D-326B-42E0-AD7E-42A8497E1FA0}"/>
            </a:ext>
          </a:extLst>
        </xdr:cNvPr>
        <xdr:cNvSpPr/>
      </xdr:nvSpPr>
      <xdr:spPr>
        <a:xfrm>
          <a:off x="8699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58" name="フローチャート: 判断 357">
          <a:extLst>
            <a:ext uri="{FF2B5EF4-FFF2-40B4-BE49-F238E27FC236}">
              <a16:creationId xmlns:a16="http://schemas.microsoft.com/office/drawing/2014/main" id="{132D82D0-1445-416D-AE68-D11D36683F25}"/>
            </a:ext>
          </a:extLst>
        </xdr:cNvPr>
        <xdr:cNvSpPr/>
      </xdr:nvSpPr>
      <xdr:spPr>
        <a:xfrm>
          <a:off x="7810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33238</xdr:rowOff>
    </xdr:from>
    <xdr:to>
      <xdr:col>36</xdr:col>
      <xdr:colOff>165100</xdr:colOff>
      <xdr:row>86</xdr:row>
      <xdr:rowOff>134838</xdr:rowOff>
    </xdr:to>
    <xdr:sp macro="" textlink="">
      <xdr:nvSpPr>
        <xdr:cNvPr id="359" name="フローチャート: 判断 358">
          <a:extLst>
            <a:ext uri="{FF2B5EF4-FFF2-40B4-BE49-F238E27FC236}">
              <a16:creationId xmlns:a16="http://schemas.microsoft.com/office/drawing/2014/main" id="{1E0FC704-C530-45FB-B8DD-0B4CC118760D}"/>
            </a:ext>
          </a:extLst>
        </xdr:cNvPr>
        <xdr:cNvSpPr/>
      </xdr:nvSpPr>
      <xdr:spPr>
        <a:xfrm>
          <a:off x="6921500" y="1477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6BFA3F2-7046-4EE0-B21D-2D7720A4196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C8BCF53-A678-477A-81EC-09735FD5650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91FE9433-5EC8-41D7-A501-C8375EE298E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A711CD22-B8F5-4DA1-AEDE-19FBEEA907C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1E0B4AFC-3233-4D49-9C62-D8BD70CF891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104321</xdr:rowOff>
    </xdr:from>
    <xdr:to>
      <xdr:col>55</xdr:col>
      <xdr:colOff>50800</xdr:colOff>
      <xdr:row>86</xdr:row>
      <xdr:rowOff>34471</xdr:rowOff>
    </xdr:to>
    <xdr:sp macro="" textlink="">
      <xdr:nvSpPr>
        <xdr:cNvPr id="365" name="楕円 364">
          <a:extLst>
            <a:ext uri="{FF2B5EF4-FFF2-40B4-BE49-F238E27FC236}">
              <a16:creationId xmlns:a16="http://schemas.microsoft.com/office/drawing/2014/main" id="{AAAD81F0-0065-46FA-93C2-56A3F71E3766}"/>
            </a:ext>
          </a:extLst>
        </xdr:cNvPr>
        <xdr:cNvSpPr/>
      </xdr:nvSpPr>
      <xdr:spPr>
        <a:xfrm>
          <a:off x="10426700" y="146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127198</xdr:rowOff>
    </xdr:from>
    <xdr:ext cx="469744" cy="259045"/>
    <xdr:sp macro="" textlink="">
      <xdr:nvSpPr>
        <xdr:cNvPr id="366" name="【公営住宅】&#10;一人当たり面積該当値テキスト">
          <a:extLst>
            <a:ext uri="{FF2B5EF4-FFF2-40B4-BE49-F238E27FC236}">
              <a16:creationId xmlns:a16="http://schemas.microsoft.com/office/drawing/2014/main" id="{78DF44E0-DC80-4CC9-BAB4-CABA846F44A6}"/>
            </a:ext>
          </a:extLst>
        </xdr:cNvPr>
        <xdr:cNvSpPr txBox="1"/>
      </xdr:nvSpPr>
      <xdr:spPr>
        <a:xfrm>
          <a:off x="10515600" y="1452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108676</xdr:rowOff>
    </xdr:from>
    <xdr:to>
      <xdr:col>50</xdr:col>
      <xdr:colOff>165100</xdr:colOff>
      <xdr:row>86</xdr:row>
      <xdr:rowOff>38826</xdr:rowOff>
    </xdr:to>
    <xdr:sp macro="" textlink="">
      <xdr:nvSpPr>
        <xdr:cNvPr id="367" name="楕円 366">
          <a:extLst>
            <a:ext uri="{FF2B5EF4-FFF2-40B4-BE49-F238E27FC236}">
              <a16:creationId xmlns:a16="http://schemas.microsoft.com/office/drawing/2014/main" id="{69DA300B-6572-43F9-8A57-D6F28A6A78A7}"/>
            </a:ext>
          </a:extLst>
        </xdr:cNvPr>
        <xdr:cNvSpPr/>
      </xdr:nvSpPr>
      <xdr:spPr>
        <a:xfrm>
          <a:off x="9588500" y="1468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155121</xdr:rowOff>
    </xdr:from>
    <xdr:to>
      <xdr:col>55</xdr:col>
      <xdr:colOff>0</xdr:colOff>
      <xdr:row>85</xdr:row>
      <xdr:rowOff>159476</xdr:rowOff>
    </xdr:to>
    <xdr:cxnSp macro="">
      <xdr:nvCxnSpPr>
        <xdr:cNvPr id="368" name="直線コネクタ 367">
          <a:extLst>
            <a:ext uri="{FF2B5EF4-FFF2-40B4-BE49-F238E27FC236}">
              <a16:creationId xmlns:a16="http://schemas.microsoft.com/office/drawing/2014/main" id="{5BCE933B-D526-4D5F-9432-23C0494DD761}"/>
            </a:ext>
          </a:extLst>
        </xdr:cNvPr>
        <xdr:cNvCxnSpPr/>
      </xdr:nvCxnSpPr>
      <xdr:spPr>
        <a:xfrm flipV="1">
          <a:off x="9639300" y="14728371"/>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118363</xdr:rowOff>
    </xdr:from>
    <xdr:to>
      <xdr:col>46</xdr:col>
      <xdr:colOff>38100</xdr:colOff>
      <xdr:row>86</xdr:row>
      <xdr:rowOff>48513</xdr:rowOff>
    </xdr:to>
    <xdr:sp macro="" textlink="">
      <xdr:nvSpPr>
        <xdr:cNvPr id="369" name="楕円 368">
          <a:extLst>
            <a:ext uri="{FF2B5EF4-FFF2-40B4-BE49-F238E27FC236}">
              <a16:creationId xmlns:a16="http://schemas.microsoft.com/office/drawing/2014/main" id="{7B8B6682-CDBE-4209-A8F8-0AB0FD18619E}"/>
            </a:ext>
          </a:extLst>
        </xdr:cNvPr>
        <xdr:cNvSpPr/>
      </xdr:nvSpPr>
      <xdr:spPr>
        <a:xfrm>
          <a:off x="8699500" y="1469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159476</xdr:rowOff>
    </xdr:from>
    <xdr:to>
      <xdr:col>50</xdr:col>
      <xdr:colOff>114300</xdr:colOff>
      <xdr:row>85</xdr:row>
      <xdr:rowOff>169163</xdr:rowOff>
    </xdr:to>
    <xdr:cxnSp macro="">
      <xdr:nvCxnSpPr>
        <xdr:cNvPr id="370" name="直線コネクタ 369">
          <a:extLst>
            <a:ext uri="{FF2B5EF4-FFF2-40B4-BE49-F238E27FC236}">
              <a16:creationId xmlns:a16="http://schemas.microsoft.com/office/drawing/2014/main" id="{EA362039-CFB1-425F-8AA9-63256CF6ABD8}"/>
            </a:ext>
          </a:extLst>
        </xdr:cNvPr>
        <xdr:cNvCxnSpPr/>
      </xdr:nvCxnSpPr>
      <xdr:spPr>
        <a:xfrm flipV="1">
          <a:off x="8750300" y="14732726"/>
          <a:ext cx="889000" cy="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117929</xdr:rowOff>
    </xdr:from>
    <xdr:to>
      <xdr:col>41</xdr:col>
      <xdr:colOff>101600</xdr:colOff>
      <xdr:row>86</xdr:row>
      <xdr:rowOff>48079</xdr:rowOff>
    </xdr:to>
    <xdr:sp macro="" textlink="">
      <xdr:nvSpPr>
        <xdr:cNvPr id="371" name="楕円 370">
          <a:extLst>
            <a:ext uri="{FF2B5EF4-FFF2-40B4-BE49-F238E27FC236}">
              <a16:creationId xmlns:a16="http://schemas.microsoft.com/office/drawing/2014/main" id="{A5CEE5A1-DFFD-448F-8EF0-581EB9704AB4}"/>
            </a:ext>
          </a:extLst>
        </xdr:cNvPr>
        <xdr:cNvSpPr/>
      </xdr:nvSpPr>
      <xdr:spPr>
        <a:xfrm>
          <a:off x="7810500" y="1469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168729</xdr:rowOff>
    </xdr:from>
    <xdr:to>
      <xdr:col>45</xdr:col>
      <xdr:colOff>177800</xdr:colOff>
      <xdr:row>85</xdr:row>
      <xdr:rowOff>169163</xdr:rowOff>
    </xdr:to>
    <xdr:cxnSp macro="">
      <xdr:nvCxnSpPr>
        <xdr:cNvPr id="372" name="直線コネクタ 371">
          <a:extLst>
            <a:ext uri="{FF2B5EF4-FFF2-40B4-BE49-F238E27FC236}">
              <a16:creationId xmlns:a16="http://schemas.microsoft.com/office/drawing/2014/main" id="{94FB9892-30AD-4042-A86B-110E4E6988E2}"/>
            </a:ext>
          </a:extLst>
        </xdr:cNvPr>
        <xdr:cNvCxnSpPr/>
      </xdr:nvCxnSpPr>
      <xdr:spPr>
        <a:xfrm>
          <a:off x="7861300" y="14741979"/>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128705</xdr:rowOff>
    </xdr:from>
    <xdr:to>
      <xdr:col>36</xdr:col>
      <xdr:colOff>165100</xdr:colOff>
      <xdr:row>86</xdr:row>
      <xdr:rowOff>58855</xdr:rowOff>
    </xdr:to>
    <xdr:sp macro="" textlink="">
      <xdr:nvSpPr>
        <xdr:cNvPr id="373" name="楕円 372">
          <a:extLst>
            <a:ext uri="{FF2B5EF4-FFF2-40B4-BE49-F238E27FC236}">
              <a16:creationId xmlns:a16="http://schemas.microsoft.com/office/drawing/2014/main" id="{ADAA5C1B-5B5F-44BD-9005-C830BDE7F8B1}"/>
            </a:ext>
          </a:extLst>
        </xdr:cNvPr>
        <xdr:cNvSpPr/>
      </xdr:nvSpPr>
      <xdr:spPr>
        <a:xfrm>
          <a:off x="6921500" y="147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168729</xdr:rowOff>
    </xdr:from>
    <xdr:to>
      <xdr:col>41</xdr:col>
      <xdr:colOff>50800</xdr:colOff>
      <xdr:row>86</xdr:row>
      <xdr:rowOff>8055</xdr:rowOff>
    </xdr:to>
    <xdr:cxnSp macro="">
      <xdr:nvCxnSpPr>
        <xdr:cNvPr id="374" name="直線コネクタ 373">
          <a:extLst>
            <a:ext uri="{FF2B5EF4-FFF2-40B4-BE49-F238E27FC236}">
              <a16:creationId xmlns:a16="http://schemas.microsoft.com/office/drawing/2014/main" id="{B465C482-AF5D-4DE6-9B28-C2B012AD952E}"/>
            </a:ext>
          </a:extLst>
        </xdr:cNvPr>
        <xdr:cNvCxnSpPr/>
      </xdr:nvCxnSpPr>
      <xdr:spPr>
        <a:xfrm flipV="1">
          <a:off x="6972300" y="14741979"/>
          <a:ext cx="889000" cy="1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50745</xdr:rowOff>
    </xdr:from>
    <xdr:ext cx="469744" cy="259045"/>
    <xdr:sp macro="" textlink="">
      <xdr:nvSpPr>
        <xdr:cNvPr id="375" name="n_1aveValue【公営住宅】&#10;一人当たり面積">
          <a:extLst>
            <a:ext uri="{FF2B5EF4-FFF2-40B4-BE49-F238E27FC236}">
              <a16:creationId xmlns:a16="http://schemas.microsoft.com/office/drawing/2014/main" id="{F72A3CFB-3630-4E5C-8DC3-D968A4B3095B}"/>
            </a:ext>
          </a:extLst>
        </xdr:cNvPr>
        <xdr:cNvSpPr txBox="1"/>
      </xdr:nvSpPr>
      <xdr:spPr>
        <a:xfrm>
          <a:off x="9391727" y="1479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60650</xdr:rowOff>
    </xdr:from>
    <xdr:ext cx="469744" cy="259045"/>
    <xdr:sp macro="" textlink="">
      <xdr:nvSpPr>
        <xdr:cNvPr id="376" name="n_2aveValue【公営住宅】&#10;一人当たり面積">
          <a:extLst>
            <a:ext uri="{FF2B5EF4-FFF2-40B4-BE49-F238E27FC236}">
              <a16:creationId xmlns:a16="http://schemas.microsoft.com/office/drawing/2014/main" id="{8F7EE2DF-68B1-42B4-8450-BB0FF9E63558}"/>
            </a:ext>
          </a:extLst>
        </xdr:cNvPr>
        <xdr:cNvSpPr txBox="1"/>
      </xdr:nvSpPr>
      <xdr:spPr>
        <a:xfrm>
          <a:off x="8515427" y="148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52378</xdr:rowOff>
    </xdr:from>
    <xdr:ext cx="469744" cy="259045"/>
    <xdr:sp macro="" textlink="">
      <xdr:nvSpPr>
        <xdr:cNvPr id="377" name="n_3aveValue【公営住宅】&#10;一人当たり面積">
          <a:extLst>
            <a:ext uri="{FF2B5EF4-FFF2-40B4-BE49-F238E27FC236}">
              <a16:creationId xmlns:a16="http://schemas.microsoft.com/office/drawing/2014/main" id="{EB15D443-2E6B-4BC0-8AE7-27C8F342C534}"/>
            </a:ext>
          </a:extLst>
        </xdr:cNvPr>
        <xdr:cNvSpPr txBox="1"/>
      </xdr:nvSpPr>
      <xdr:spPr>
        <a:xfrm>
          <a:off x="7626427" y="1479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125965</xdr:rowOff>
    </xdr:from>
    <xdr:ext cx="469744" cy="259045"/>
    <xdr:sp macro="" textlink="">
      <xdr:nvSpPr>
        <xdr:cNvPr id="378" name="n_4aveValue【公営住宅】&#10;一人当たり面積">
          <a:extLst>
            <a:ext uri="{FF2B5EF4-FFF2-40B4-BE49-F238E27FC236}">
              <a16:creationId xmlns:a16="http://schemas.microsoft.com/office/drawing/2014/main" id="{43C572ED-2F37-4C19-A883-99E67E4AD618}"/>
            </a:ext>
          </a:extLst>
        </xdr:cNvPr>
        <xdr:cNvSpPr txBox="1"/>
      </xdr:nvSpPr>
      <xdr:spPr>
        <a:xfrm>
          <a:off x="6737427" y="1487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55353</xdr:rowOff>
    </xdr:from>
    <xdr:ext cx="469744" cy="259045"/>
    <xdr:sp macro="" textlink="">
      <xdr:nvSpPr>
        <xdr:cNvPr id="379" name="n_1mainValue【公営住宅】&#10;一人当たり面積">
          <a:extLst>
            <a:ext uri="{FF2B5EF4-FFF2-40B4-BE49-F238E27FC236}">
              <a16:creationId xmlns:a16="http://schemas.microsoft.com/office/drawing/2014/main" id="{B00DED0A-00A4-4FAF-97AD-24C4A2CD551E}"/>
            </a:ext>
          </a:extLst>
        </xdr:cNvPr>
        <xdr:cNvSpPr txBox="1"/>
      </xdr:nvSpPr>
      <xdr:spPr>
        <a:xfrm>
          <a:off x="9391727" y="1445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65040</xdr:rowOff>
    </xdr:from>
    <xdr:ext cx="469744" cy="259045"/>
    <xdr:sp macro="" textlink="">
      <xdr:nvSpPr>
        <xdr:cNvPr id="380" name="n_2mainValue【公営住宅】&#10;一人当たり面積">
          <a:extLst>
            <a:ext uri="{FF2B5EF4-FFF2-40B4-BE49-F238E27FC236}">
              <a16:creationId xmlns:a16="http://schemas.microsoft.com/office/drawing/2014/main" id="{F3B3C25C-49C8-41B6-9F92-0D7313FD7E0B}"/>
            </a:ext>
          </a:extLst>
        </xdr:cNvPr>
        <xdr:cNvSpPr txBox="1"/>
      </xdr:nvSpPr>
      <xdr:spPr>
        <a:xfrm>
          <a:off x="8515427" y="1446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64606</xdr:rowOff>
    </xdr:from>
    <xdr:ext cx="469744" cy="259045"/>
    <xdr:sp macro="" textlink="">
      <xdr:nvSpPr>
        <xdr:cNvPr id="381" name="n_3mainValue【公営住宅】&#10;一人当たり面積">
          <a:extLst>
            <a:ext uri="{FF2B5EF4-FFF2-40B4-BE49-F238E27FC236}">
              <a16:creationId xmlns:a16="http://schemas.microsoft.com/office/drawing/2014/main" id="{6DE949D5-B4AF-4FA1-B6E8-E2DACBEFD9DD}"/>
            </a:ext>
          </a:extLst>
        </xdr:cNvPr>
        <xdr:cNvSpPr txBox="1"/>
      </xdr:nvSpPr>
      <xdr:spPr>
        <a:xfrm>
          <a:off x="7626427" y="1446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75382</xdr:rowOff>
    </xdr:from>
    <xdr:ext cx="469744" cy="259045"/>
    <xdr:sp macro="" textlink="">
      <xdr:nvSpPr>
        <xdr:cNvPr id="382" name="n_4mainValue【公営住宅】&#10;一人当たり面積">
          <a:extLst>
            <a:ext uri="{FF2B5EF4-FFF2-40B4-BE49-F238E27FC236}">
              <a16:creationId xmlns:a16="http://schemas.microsoft.com/office/drawing/2014/main" id="{E3AA6DBD-4C06-41BD-A6C9-982A080DE179}"/>
            </a:ext>
          </a:extLst>
        </xdr:cNvPr>
        <xdr:cNvSpPr txBox="1"/>
      </xdr:nvSpPr>
      <xdr:spPr>
        <a:xfrm>
          <a:off x="6737427" y="1447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D5FE86FC-2894-49ED-80EB-5BC25EF702C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E58976F-F277-4BEF-944D-5418E2BCAAF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737FAA82-5771-492F-BCAC-FBC1EF72E09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AA15CEFA-20AD-4942-96AA-3DBFE808CF2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5640635C-EBD7-41A7-80FA-26209882AA1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36015EA6-81F5-45A8-BE5D-818060CDEA5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61513BBE-BAB0-4D8C-98B1-77711598FB3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B1B59824-B741-4031-BC1A-6C9FC3321C5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39B241ED-E9E9-4411-AD81-4D090D054C2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CC72BA2C-82E3-4FAF-9F69-67D4C367D48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97D8C955-A97A-46A7-8679-C31C7ABED70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ACAF8A8B-8D80-472E-8C4A-C14F8FDFA95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96527C40-866C-4FF7-BF7E-1C47B023D5C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22C2A970-AD24-4941-ABF4-4FF9623C73F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789254FA-9925-4580-81FC-3CCA017F111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394C1F17-F201-4B51-91C0-F15FE3947EB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9507BD93-5941-436F-A5F5-49E62D050B1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DF6DC14B-40FA-43AC-BEDD-176792EE053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2DDD3A97-953D-4DFF-BE84-F60C5AD7C11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24E6080F-20EB-47F4-836D-64FC5465ABF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7BD8C8D4-CABD-4DC9-8A2A-70D5B2A1A8A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88F543DB-D292-4FE7-95B9-C97050C6350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8B1152A8-801F-421B-8A7B-35053AB7655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AD2FAB1C-39EA-4C60-925F-7307E7C4D31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30B2BCBE-DFE4-4582-894B-789009A150D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CF08B8F5-D0C0-4689-8023-AF9BD0FC633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8680C67E-4E5F-41A3-A1CC-51DC51AA732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C752F753-772A-4528-8D21-BB3F56C47DC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5ED909A7-D8B1-4510-87ED-71FC50107FD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085AB989-C3FF-4BE3-B9C7-9FB51D678C1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54D19EAD-BC7F-4CF6-BA1D-02065D2F879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6D0761F8-1921-4F25-BCD9-71A5E787391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2182ECB1-C771-4569-99B0-93207DB39E4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7CB6BED3-80EC-466B-8C4A-47812A182BE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99D8C630-EA49-4509-94A8-AA5949DB93F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E2ECA321-2B54-46C9-9570-4E5431430CE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9" name="テキスト ボックス 418">
          <a:extLst>
            <a:ext uri="{FF2B5EF4-FFF2-40B4-BE49-F238E27FC236}">
              <a16:creationId xmlns:a16="http://schemas.microsoft.com/office/drawing/2014/main" id="{A9E66BE8-FE2E-427D-BD52-962929694BFD}"/>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C91DB36C-B17A-481B-A271-424CC6D9DAD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B9059FBA-95F4-43A3-B255-9D438516495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2" name="直線コネクタ 421">
          <a:extLst>
            <a:ext uri="{FF2B5EF4-FFF2-40B4-BE49-F238E27FC236}">
              <a16:creationId xmlns:a16="http://schemas.microsoft.com/office/drawing/2014/main" id="{EB543407-8B3A-4CBD-981A-0EB3D11FD76D}"/>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973854A6-7237-480B-AD57-BD13DD3F4D7B}"/>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4" name="直線コネクタ 423">
          <a:extLst>
            <a:ext uri="{FF2B5EF4-FFF2-40B4-BE49-F238E27FC236}">
              <a16:creationId xmlns:a16="http://schemas.microsoft.com/office/drawing/2014/main" id="{1B791F09-1D9C-43ED-A725-6C167FB55222}"/>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1869BCE7-8A52-4F8B-9BF5-8BD195BBBDBD}"/>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6" name="直線コネクタ 425">
          <a:extLst>
            <a:ext uri="{FF2B5EF4-FFF2-40B4-BE49-F238E27FC236}">
              <a16:creationId xmlns:a16="http://schemas.microsoft.com/office/drawing/2014/main" id="{45780FE4-3F56-44EB-ABEF-D68E970B7FA3}"/>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166387</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AB62F473-612C-47F7-9812-DA67473AACE1}"/>
            </a:ext>
          </a:extLst>
        </xdr:cNvPr>
        <xdr:cNvSpPr txBox="1"/>
      </xdr:nvSpPr>
      <xdr:spPr>
        <a:xfrm>
          <a:off x="16357600" y="616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28" name="フローチャート: 判断 427">
          <a:extLst>
            <a:ext uri="{FF2B5EF4-FFF2-40B4-BE49-F238E27FC236}">
              <a16:creationId xmlns:a16="http://schemas.microsoft.com/office/drawing/2014/main" id="{60AFD652-4D93-422A-A223-5CC57181A1E6}"/>
            </a:ext>
          </a:extLst>
        </xdr:cNvPr>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29" name="フローチャート: 判断 428">
          <a:extLst>
            <a:ext uri="{FF2B5EF4-FFF2-40B4-BE49-F238E27FC236}">
              <a16:creationId xmlns:a16="http://schemas.microsoft.com/office/drawing/2014/main" id="{ABC5C816-CF59-4568-83EF-05016F06B2FE}"/>
            </a:ext>
          </a:extLst>
        </xdr:cNvPr>
        <xdr:cNvSpPr/>
      </xdr:nvSpPr>
      <xdr:spPr>
        <a:xfrm>
          <a:off x="15430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30" name="フローチャート: 判断 429">
          <a:extLst>
            <a:ext uri="{FF2B5EF4-FFF2-40B4-BE49-F238E27FC236}">
              <a16:creationId xmlns:a16="http://schemas.microsoft.com/office/drawing/2014/main" id="{C1AE8045-2E50-4B72-9F9B-6463E77030D2}"/>
            </a:ext>
          </a:extLst>
        </xdr:cNvPr>
        <xdr:cNvSpPr/>
      </xdr:nvSpPr>
      <xdr:spPr>
        <a:xfrm>
          <a:off x="14541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431" name="フローチャート: 判断 430">
          <a:extLst>
            <a:ext uri="{FF2B5EF4-FFF2-40B4-BE49-F238E27FC236}">
              <a16:creationId xmlns:a16="http://schemas.microsoft.com/office/drawing/2014/main" id="{E2D5F010-CCD0-42B4-84B8-D2DD6C3099C6}"/>
            </a:ext>
          </a:extLst>
        </xdr:cNvPr>
        <xdr:cNvSpPr/>
      </xdr:nvSpPr>
      <xdr:spPr>
        <a:xfrm>
          <a:off x="1365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44450</xdr:rowOff>
    </xdr:from>
    <xdr:to>
      <xdr:col>67</xdr:col>
      <xdr:colOff>101600</xdr:colOff>
      <xdr:row>37</xdr:row>
      <xdr:rowOff>146050</xdr:rowOff>
    </xdr:to>
    <xdr:sp macro="" textlink="">
      <xdr:nvSpPr>
        <xdr:cNvPr id="432" name="フローチャート: 判断 431">
          <a:extLst>
            <a:ext uri="{FF2B5EF4-FFF2-40B4-BE49-F238E27FC236}">
              <a16:creationId xmlns:a16="http://schemas.microsoft.com/office/drawing/2014/main" id="{9DD277B9-CAA3-4652-9ADE-48A7A09BC4A5}"/>
            </a:ext>
          </a:extLst>
        </xdr:cNvPr>
        <xdr:cNvSpPr/>
      </xdr:nvSpPr>
      <xdr:spPr>
        <a:xfrm>
          <a:off x="12763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CDE59B4F-B49F-4D70-9ABE-6A40190A80F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933BD43-8422-4EDE-9D6A-D5B6C784E4E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3C425EB4-3E6E-4BC3-A334-EF970FE987F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75C9161F-B1A3-44F8-BD7F-81D22B00B7C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9090D1F8-EB06-4204-BE52-70A5D82C969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76200</xdr:rowOff>
    </xdr:from>
    <xdr:to>
      <xdr:col>85</xdr:col>
      <xdr:colOff>177800</xdr:colOff>
      <xdr:row>38</xdr:row>
      <xdr:rowOff>6350</xdr:rowOff>
    </xdr:to>
    <xdr:sp macro="" textlink="">
      <xdr:nvSpPr>
        <xdr:cNvPr id="438" name="楕円 437">
          <a:extLst>
            <a:ext uri="{FF2B5EF4-FFF2-40B4-BE49-F238E27FC236}">
              <a16:creationId xmlns:a16="http://schemas.microsoft.com/office/drawing/2014/main" id="{96C90C85-B8DB-49EF-8CEE-417644FF3298}"/>
            </a:ext>
          </a:extLst>
        </xdr:cNvPr>
        <xdr:cNvSpPr/>
      </xdr:nvSpPr>
      <xdr:spPr>
        <a:xfrm>
          <a:off x="162687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54627</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BC7C673D-0E91-4F60-AEA3-7E7CC9EC801D}"/>
            </a:ext>
          </a:extLst>
        </xdr:cNvPr>
        <xdr:cNvSpPr txBox="1"/>
      </xdr:nvSpPr>
      <xdr:spPr>
        <a:xfrm>
          <a:off x="16357600"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96520</xdr:rowOff>
    </xdr:from>
    <xdr:to>
      <xdr:col>81</xdr:col>
      <xdr:colOff>101600</xdr:colOff>
      <xdr:row>38</xdr:row>
      <xdr:rowOff>26670</xdr:rowOff>
    </xdr:to>
    <xdr:sp macro="" textlink="">
      <xdr:nvSpPr>
        <xdr:cNvPr id="440" name="楕円 439">
          <a:extLst>
            <a:ext uri="{FF2B5EF4-FFF2-40B4-BE49-F238E27FC236}">
              <a16:creationId xmlns:a16="http://schemas.microsoft.com/office/drawing/2014/main" id="{AD32998F-A54C-49CD-85D9-BC1E1ABB5489}"/>
            </a:ext>
          </a:extLst>
        </xdr:cNvPr>
        <xdr:cNvSpPr/>
      </xdr:nvSpPr>
      <xdr:spPr>
        <a:xfrm>
          <a:off x="15430500" y="64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127000</xdr:rowOff>
    </xdr:from>
    <xdr:to>
      <xdr:col>85</xdr:col>
      <xdr:colOff>127000</xdr:colOff>
      <xdr:row>37</xdr:row>
      <xdr:rowOff>147320</xdr:rowOff>
    </xdr:to>
    <xdr:cxnSp macro="">
      <xdr:nvCxnSpPr>
        <xdr:cNvPr id="441" name="直線コネクタ 440">
          <a:extLst>
            <a:ext uri="{FF2B5EF4-FFF2-40B4-BE49-F238E27FC236}">
              <a16:creationId xmlns:a16="http://schemas.microsoft.com/office/drawing/2014/main" id="{876F7F28-6F9C-4406-8CF3-167FC82E1668}"/>
            </a:ext>
          </a:extLst>
        </xdr:cNvPr>
        <xdr:cNvCxnSpPr/>
      </xdr:nvCxnSpPr>
      <xdr:spPr>
        <a:xfrm flipV="1">
          <a:off x="15481300" y="6470650"/>
          <a:ext cx="8382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127000</xdr:rowOff>
    </xdr:from>
    <xdr:to>
      <xdr:col>76</xdr:col>
      <xdr:colOff>165100</xdr:colOff>
      <xdr:row>39</xdr:row>
      <xdr:rowOff>57150</xdr:rowOff>
    </xdr:to>
    <xdr:sp macro="" textlink="">
      <xdr:nvSpPr>
        <xdr:cNvPr id="442" name="楕円 441">
          <a:extLst>
            <a:ext uri="{FF2B5EF4-FFF2-40B4-BE49-F238E27FC236}">
              <a16:creationId xmlns:a16="http://schemas.microsoft.com/office/drawing/2014/main" id="{6AF83403-EABC-42D5-938D-DDFF83EA7508}"/>
            </a:ext>
          </a:extLst>
        </xdr:cNvPr>
        <xdr:cNvSpPr/>
      </xdr:nvSpPr>
      <xdr:spPr>
        <a:xfrm>
          <a:off x="14541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147320</xdr:rowOff>
    </xdr:from>
    <xdr:to>
      <xdr:col>81</xdr:col>
      <xdr:colOff>50800</xdr:colOff>
      <xdr:row>39</xdr:row>
      <xdr:rowOff>6350</xdr:rowOff>
    </xdr:to>
    <xdr:cxnSp macro="">
      <xdr:nvCxnSpPr>
        <xdr:cNvPr id="443" name="直線コネクタ 442">
          <a:extLst>
            <a:ext uri="{FF2B5EF4-FFF2-40B4-BE49-F238E27FC236}">
              <a16:creationId xmlns:a16="http://schemas.microsoft.com/office/drawing/2014/main" id="{AD9EEFF4-63AD-46FD-A0D0-27ABB3CDC523}"/>
            </a:ext>
          </a:extLst>
        </xdr:cNvPr>
        <xdr:cNvCxnSpPr/>
      </xdr:nvCxnSpPr>
      <xdr:spPr>
        <a:xfrm flipV="1">
          <a:off x="14592300" y="6490970"/>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110490</xdr:rowOff>
    </xdr:from>
    <xdr:to>
      <xdr:col>72</xdr:col>
      <xdr:colOff>38100</xdr:colOff>
      <xdr:row>39</xdr:row>
      <xdr:rowOff>40640</xdr:rowOff>
    </xdr:to>
    <xdr:sp macro="" textlink="">
      <xdr:nvSpPr>
        <xdr:cNvPr id="444" name="楕円 443">
          <a:extLst>
            <a:ext uri="{FF2B5EF4-FFF2-40B4-BE49-F238E27FC236}">
              <a16:creationId xmlns:a16="http://schemas.microsoft.com/office/drawing/2014/main" id="{0BEABD7F-3FB7-486A-8413-CE98B5A86DC9}"/>
            </a:ext>
          </a:extLst>
        </xdr:cNvPr>
        <xdr:cNvSpPr/>
      </xdr:nvSpPr>
      <xdr:spPr>
        <a:xfrm>
          <a:off x="13652500" y="66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161290</xdr:rowOff>
    </xdr:from>
    <xdr:to>
      <xdr:col>76</xdr:col>
      <xdr:colOff>114300</xdr:colOff>
      <xdr:row>39</xdr:row>
      <xdr:rowOff>6350</xdr:rowOff>
    </xdr:to>
    <xdr:cxnSp macro="">
      <xdr:nvCxnSpPr>
        <xdr:cNvPr id="445" name="直線コネクタ 444">
          <a:extLst>
            <a:ext uri="{FF2B5EF4-FFF2-40B4-BE49-F238E27FC236}">
              <a16:creationId xmlns:a16="http://schemas.microsoft.com/office/drawing/2014/main" id="{FC035105-0B29-4C98-8915-FE853B9B7558}"/>
            </a:ext>
          </a:extLst>
        </xdr:cNvPr>
        <xdr:cNvCxnSpPr/>
      </xdr:nvCxnSpPr>
      <xdr:spPr>
        <a:xfrm>
          <a:off x="13703300" y="667639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134620</xdr:rowOff>
    </xdr:from>
    <xdr:to>
      <xdr:col>67</xdr:col>
      <xdr:colOff>101600</xdr:colOff>
      <xdr:row>39</xdr:row>
      <xdr:rowOff>64770</xdr:rowOff>
    </xdr:to>
    <xdr:sp macro="" textlink="">
      <xdr:nvSpPr>
        <xdr:cNvPr id="446" name="楕円 445">
          <a:extLst>
            <a:ext uri="{FF2B5EF4-FFF2-40B4-BE49-F238E27FC236}">
              <a16:creationId xmlns:a16="http://schemas.microsoft.com/office/drawing/2014/main" id="{D96A031B-9D3A-4205-BE8B-F015ACEF8818}"/>
            </a:ext>
          </a:extLst>
        </xdr:cNvPr>
        <xdr:cNvSpPr/>
      </xdr:nvSpPr>
      <xdr:spPr>
        <a:xfrm>
          <a:off x="127635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161290</xdr:rowOff>
    </xdr:from>
    <xdr:to>
      <xdr:col>71</xdr:col>
      <xdr:colOff>177800</xdr:colOff>
      <xdr:row>39</xdr:row>
      <xdr:rowOff>13970</xdr:rowOff>
    </xdr:to>
    <xdr:cxnSp macro="">
      <xdr:nvCxnSpPr>
        <xdr:cNvPr id="447" name="直線コネクタ 446">
          <a:extLst>
            <a:ext uri="{FF2B5EF4-FFF2-40B4-BE49-F238E27FC236}">
              <a16:creationId xmlns:a16="http://schemas.microsoft.com/office/drawing/2014/main" id="{A60D54E6-01D7-4156-A0F5-2D9453FD93EE}"/>
            </a:ext>
          </a:extLst>
        </xdr:cNvPr>
        <xdr:cNvCxnSpPr/>
      </xdr:nvCxnSpPr>
      <xdr:spPr>
        <a:xfrm flipV="1">
          <a:off x="12814300" y="66763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140987</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CB110B4B-4833-45B1-877A-F2300688743B}"/>
            </a:ext>
          </a:extLst>
        </xdr:cNvPr>
        <xdr:cNvSpPr txBox="1"/>
      </xdr:nvSpPr>
      <xdr:spPr>
        <a:xfrm>
          <a:off x="152660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140987</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7695148A-9112-40EA-9C21-4D2B9BA937F1}"/>
            </a:ext>
          </a:extLst>
        </xdr:cNvPr>
        <xdr:cNvSpPr txBox="1"/>
      </xdr:nvSpPr>
      <xdr:spPr>
        <a:xfrm>
          <a:off x="143897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127017</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F7292C4A-D0E5-4ED6-9A82-BB5F5C942150}"/>
            </a:ext>
          </a:extLst>
        </xdr:cNvPr>
        <xdr:cNvSpPr txBox="1"/>
      </xdr:nvSpPr>
      <xdr:spPr>
        <a:xfrm>
          <a:off x="13500744" y="6127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162577</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F0F7E4E3-5631-46C2-9E02-E923FFDAC95F}"/>
            </a:ext>
          </a:extLst>
        </xdr:cNvPr>
        <xdr:cNvSpPr txBox="1"/>
      </xdr:nvSpPr>
      <xdr:spPr>
        <a:xfrm>
          <a:off x="12611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17797</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C38DA1C3-E712-4FB2-99BD-9C65274AA36A}"/>
            </a:ext>
          </a:extLst>
        </xdr:cNvPr>
        <xdr:cNvSpPr txBox="1"/>
      </xdr:nvSpPr>
      <xdr:spPr>
        <a:xfrm>
          <a:off x="15266044" y="653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48277</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5EDAB0BE-6127-41B0-A2DC-CD9A305C8C65}"/>
            </a:ext>
          </a:extLst>
        </xdr:cNvPr>
        <xdr:cNvSpPr txBox="1"/>
      </xdr:nvSpPr>
      <xdr:spPr>
        <a:xfrm>
          <a:off x="14389744" y="673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31767</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2637C4CC-B52F-4D5D-8A34-4B07EABD2674}"/>
            </a:ext>
          </a:extLst>
        </xdr:cNvPr>
        <xdr:cNvSpPr txBox="1"/>
      </xdr:nvSpPr>
      <xdr:spPr>
        <a:xfrm>
          <a:off x="13500744" y="671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55897</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E0223A6A-5264-49DE-9BCD-920E3ED5DDBB}"/>
            </a:ext>
          </a:extLst>
        </xdr:cNvPr>
        <xdr:cNvSpPr txBox="1"/>
      </xdr:nvSpPr>
      <xdr:spPr>
        <a:xfrm>
          <a:off x="12611744" y="6742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311C59E3-8319-4078-BE03-3860D75E805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BBEB0D68-15B8-4CC0-8093-20DED0B3540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5560EDD9-E0C1-49BD-B8A2-7BFB44A416C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3222C78D-8428-413E-8B8E-D681D12714C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85F8F687-28B9-4D20-95BB-157ADF87895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3A26E984-4F08-4893-8436-1D44DAE1822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A2CDD577-E453-4DB3-9DE8-CD9F96DED89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68E98A83-DEBB-493D-B672-EB13195ABCF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D1FA896D-3D76-4345-889B-D1492911D8B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F176A712-8433-41C8-8F7F-4FEAFB581EE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a:extLst>
            <a:ext uri="{FF2B5EF4-FFF2-40B4-BE49-F238E27FC236}">
              <a16:creationId xmlns:a16="http://schemas.microsoft.com/office/drawing/2014/main" id="{43EDC52E-0D30-4917-8516-244FD4EC4B9D}"/>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a:extLst>
            <a:ext uri="{FF2B5EF4-FFF2-40B4-BE49-F238E27FC236}">
              <a16:creationId xmlns:a16="http://schemas.microsoft.com/office/drawing/2014/main" id="{016700B1-15AD-4520-A5A2-F973B8DFA4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a:extLst>
            <a:ext uri="{FF2B5EF4-FFF2-40B4-BE49-F238E27FC236}">
              <a16:creationId xmlns:a16="http://schemas.microsoft.com/office/drawing/2014/main" id="{F9333CF6-620A-461A-B028-63104881AB56}"/>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a:extLst>
            <a:ext uri="{FF2B5EF4-FFF2-40B4-BE49-F238E27FC236}">
              <a16:creationId xmlns:a16="http://schemas.microsoft.com/office/drawing/2014/main" id="{E7B1CEB0-4A73-41F4-94E5-44A324809689}"/>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a:extLst>
            <a:ext uri="{FF2B5EF4-FFF2-40B4-BE49-F238E27FC236}">
              <a16:creationId xmlns:a16="http://schemas.microsoft.com/office/drawing/2014/main" id="{51969CC0-EEE0-4206-A73E-4CB824A466C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a:extLst>
            <a:ext uri="{FF2B5EF4-FFF2-40B4-BE49-F238E27FC236}">
              <a16:creationId xmlns:a16="http://schemas.microsoft.com/office/drawing/2014/main" id="{F667D7C2-D699-4802-A4FE-5AC678982F9D}"/>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a:extLst>
            <a:ext uri="{FF2B5EF4-FFF2-40B4-BE49-F238E27FC236}">
              <a16:creationId xmlns:a16="http://schemas.microsoft.com/office/drawing/2014/main" id="{AF8285FF-24AA-441D-9AC7-738B312FC1AB}"/>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a:extLst>
            <a:ext uri="{FF2B5EF4-FFF2-40B4-BE49-F238E27FC236}">
              <a16:creationId xmlns:a16="http://schemas.microsoft.com/office/drawing/2014/main" id="{D553959C-34C9-4249-9FAA-520AA8C0A0BC}"/>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a:extLst>
            <a:ext uri="{FF2B5EF4-FFF2-40B4-BE49-F238E27FC236}">
              <a16:creationId xmlns:a16="http://schemas.microsoft.com/office/drawing/2014/main" id="{203F944B-9033-4FD4-8710-DDED8326446A}"/>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a:extLst>
            <a:ext uri="{FF2B5EF4-FFF2-40B4-BE49-F238E27FC236}">
              <a16:creationId xmlns:a16="http://schemas.microsoft.com/office/drawing/2014/main" id="{2081BE13-674D-434D-A2A5-B710F3855402}"/>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a:extLst>
            <a:ext uri="{FF2B5EF4-FFF2-40B4-BE49-F238E27FC236}">
              <a16:creationId xmlns:a16="http://schemas.microsoft.com/office/drawing/2014/main" id="{8B420FDD-CB2C-4AD7-BD5F-D6CEAEACBA9B}"/>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a:extLst>
            <a:ext uri="{FF2B5EF4-FFF2-40B4-BE49-F238E27FC236}">
              <a16:creationId xmlns:a16="http://schemas.microsoft.com/office/drawing/2014/main" id="{F566B03C-26DD-44FA-BC70-7B2E79CD82BB}"/>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65F8A8B2-3328-4137-B296-C9A79F35D29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8CD26EEC-A26F-4113-B266-C23736D80FD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DF035575-623E-46C2-B276-C67977223D4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481" name="直線コネクタ 480">
          <a:extLst>
            <a:ext uri="{FF2B5EF4-FFF2-40B4-BE49-F238E27FC236}">
              <a16:creationId xmlns:a16="http://schemas.microsoft.com/office/drawing/2014/main" id="{E7A64C9B-AB93-4918-939F-9FD3F7F7CE29}"/>
            </a:ext>
          </a:extLst>
        </xdr:cNvPr>
        <xdr:cNvCxnSpPr/>
      </xdr:nvCxnSpPr>
      <xdr:spPr>
        <a:xfrm flipV="1">
          <a:off x="22160864" y="5818958"/>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F515CB06-654F-4831-993B-24C86FEDB9A8}"/>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3" name="直線コネクタ 482">
          <a:extLst>
            <a:ext uri="{FF2B5EF4-FFF2-40B4-BE49-F238E27FC236}">
              <a16:creationId xmlns:a16="http://schemas.microsoft.com/office/drawing/2014/main" id="{614C9767-E480-4E94-AE64-65294293FEF4}"/>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56891BF5-573E-4BE6-9BC3-5A5F036D6638}"/>
            </a:ext>
          </a:extLst>
        </xdr:cNvPr>
        <xdr:cNvSpPr txBox="1"/>
      </xdr:nvSpPr>
      <xdr:spPr>
        <a:xfrm>
          <a:off x="22199600" y="559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485" name="直線コネクタ 484">
          <a:extLst>
            <a:ext uri="{FF2B5EF4-FFF2-40B4-BE49-F238E27FC236}">
              <a16:creationId xmlns:a16="http://schemas.microsoft.com/office/drawing/2014/main" id="{F7A9FCDD-B927-43C8-B407-B1D2B9AE8C64}"/>
            </a:ext>
          </a:extLst>
        </xdr:cNvPr>
        <xdr:cNvCxnSpPr/>
      </xdr:nvCxnSpPr>
      <xdr:spPr>
        <a:xfrm>
          <a:off x="22072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147881</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10C2C5E8-52A3-4BB2-ABAF-3ED4FEC02FA7}"/>
            </a:ext>
          </a:extLst>
        </xdr:cNvPr>
        <xdr:cNvSpPr txBox="1"/>
      </xdr:nvSpPr>
      <xdr:spPr>
        <a:xfrm>
          <a:off x="22199600" y="6491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487" name="フローチャート: 判断 486">
          <a:extLst>
            <a:ext uri="{FF2B5EF4-FFF2-40B4-BE49-F238E27FC236}">
              <a16:creationId xmlns:a16="http://schemas.microsoft.com/office/drawing/2014/main" id="{35CF7F50-CEDB-4635-BF9F-FDD57A282FF4}"/>
            </a:ext>
          </a:extLst>
        </xdr:cNvPr>
        <xdr:cNvSpPr/>
      </xdr:nvSpPr>
      <xdr:spPr>
        <a:xfrm>
          <a:off x="221107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88" name="フローチャート: 判断 487">
          <a:extLst>
            <a:ext uri="{FF2B5EF4-FFF2-40B4-BE49-F238E27FC236}">
              <a16:creationId xmlns:a16="http://schemas.microsoft.com/office/drawing/2014/main" id="{1A932969-843B-47A5-A34E-A1E2D0007FEB}"/>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89" name="フローチャート: 判断 488">
          <a:extLst>
            <a:ext uri="{FF2B5EF4-FFF2-40B4-BE49-F238E27FC236}">
              <a16:creationId xmlns:a16="http://schemas.microsoft.com/office/drawing/2014/main" id="{0A0228E1-3FBF-4C74-AE2B-CDF84FE4D43B}"/>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490" name="フローチャート: 判断 489">
          <a:extLst>
            <a:ext uri="{FF2B5EF4-FFF2-40B4-BE49-F238E27FC236}">
              <a16:creationId xmlns:a16="http://schemas.microsoft.com/office/drawing/2014/main" id="{8E16DD49-2D45-461A-B8F9-7552A4400C2A}"/>
            </a:ext>
          </a:extLst>
        </xdr:cNvPr>
        <xdr:cNvSpPr/>
      </xdr:nvSpPr>
      <xdr:spPr>
        <a:xfrm>
          <a:off x="19494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48260</xdr:rowOff>
    </xdr:from>
    <xdr:to>
      <xdr:col>98</xdr:col>
      <xdr:colOff>38100</xdr:colOff>
      <xdr:row>39</xdr:row>
      <xdr:rowOff>149860</xdr:rowOff>
    </xdr:to>
    <xdr:sp macro="" textlink="">
      <xdr:nvSpPr>
        <xdr:cNvPr id="491" name="フローチャート: 判断 490">
          <a:extLst>
            <a:ext uri="{FF2B5EF4-FFF2-40B4-BE49-F238E27FC236}">
              <a16:creationId xmlns:a16="http://schemas.microsoft.com/office/drawing/2014/main" id="{5CC122E1-8F99-4F78-B429-E451C560BF3F}"/>
            </a:ext>
          </a:extLst>
        </xdr:cNvPr>
        <xdr:cNvSpPr/>
      </xdr:nvSpPr>
      <xdr:spPr>
        <a:xfrm>
          <a:off x="18605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4ADCE3F5-EB00-49EC-B082-CA965444BA7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E61CA36C-0F4E-4EA5-8B12-EC102E606DA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748833F5-82BE-44BF-A0C0-3CD52575EDE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778545BC-2CC6-4B26-B863-4B77C3A7300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E703F9BE-A7E1-4807-9300-33D73BA7282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162560</xdr:rowOff>
    </xdr:from>
    <xdr:to>
      <xdr:col>116</xdr:col>
      <xdr:colOff>114300</xdr:colOff>
      <xdr:row>41</xdr:row>
      <xdr:rowOff>92710</xdr:rowOff>
    </xdr:to>
    <xdr:sp macro="" textlink="">
      <xdr:nvSpPr>
        <xdr:cNvPr id="497" name="楕円 496">
          <a:extLst>
            <a:ext uri="{FF2B5EF4-FFF2-40B4-BE49-F238E27FC236}">
              <a16:creationId xmlns:a16="http://schemas.microsoft.com/office/drawing/2014/main" id="{1496733A-FF75-4B20-AB30-75332AAA36BA}"/>
            </a:ext>
          </a:extLst>
        </xdr:cNvPr>
        <xdr:cNvSpPr/>
      </xdr:nvSpPr>
      <xdr:spPr>
        <a:xfrm>
          <a:off x="221107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140987</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1D12E88A-55D4-4A6F-8481-F4FA252E92CF}"/>
            </a:ext>
          </a:extLst>
        </xdr:cNvPr>
        <xdr:cNvSpPr txBox="1"/>
      </xdr:nvSpPr>
      <xdr:spPr>
        <a:xfrm>
          <a:off x="22199600"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100512</xdr:rowOff>
    </xdr:from>
    <xdr:to>
      <xdr:col>112</xdr:col>
      <xdr:colOff>38100</xdr:colOff>
      <xdr:row>41</xdr:row>
      <xdr:rowOff>30662</xdr:rowOff>
    </xdr:to>
    <xdr:sp macro="" textlink="">
      <xdr:nvSpPr>
        <xdr:cNvPr id="499" name="楕円 498">
          <a:extLst>
            <a:ext uri="{FF2B5EF4-FFF2-40B4-BE49-F238E27FC236}">
              <a16:creationId xmlns:a16="http://schemas.microsoft.com/office/drawing/2014/main" id="{7BF7B989-50A4-4651-9CB7-52C19051BD9F}"/>
            </a:ext>
          </a:extLst>
        </xdr:cNvPr>
        <xdr:cNvSpPr/>
      </xdr:nvSpPr>
      <xdr:spPr>
        <a:xfrm>
          <a:off x="21272500" y="695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151312</xdr:rowOff>
    </xdr:from>
    <xdr:to>
      <xdr:col>116</xdr:col>
      <xdr:colOff>63500</xdr:colOff>
      <xdr:row>41</xdr:row>
      <xdr:rowOff>41910</xdr:rowOff>
    </xdr:to>
    <xdr:cxnSp macro="">
      <xdr:nvCxnSpPr>
        <xdr:cNvPr id="500" name="直線コネクタ 499">
          <a:extLst>
            <a:ext uri="{FF2B5EF4-FFF2-40B4-BE49-F238E27FC236}">
              <a16:creationId xmlns:a16="http://schemas.microsoft.com/office/drawing/2014/main" id="{0704891E-EC93-47D4-A485-FCEC9C7C40C8}"/>
            </a:ext>
          </a:extLst>
        </xdr:cNvPr>
        <xdr:cNvCxnSpPr/>
      </xdr:nvCxnSpPr>
      <xdr:spPr>
        <a:xfrm>
          <a:off x="21323300" y="7009312"/>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139700</xdr:rowOff>
    </xdr:from>
    <xdr:to>
      <xdr:col>107</xdr:col>
      <xdr:colOff>101600</xdr:colOff>
      <xdr:row>40</xdr:row>
      <xdr:rowOff>69850</xdr:rowOff>
    </xdr:to>
    <xdr:sp macro="" textlink="">
      <xdr:nvSpPr>
        <xdr:cNvPr id="501" name="楕円 500">
          <a:extLst>
            <a:ext uri="{FF2B5EF4-FFF2-40B4-BE49-F238E27FC236}">
              <a16:creationId xmlns:a16="http://schemas.microsoft.com/office/drawing/2014/main" id="{53993E0D-37F1-484E-97B8-7474B92DC278}"/>
            </a:ext>
          </a:extLst>
        </xdr:cNvPr>
        <xdr:cNvSpPr/>
      </xdr:nvSpPr>
      <xdr:spPr>
        <a:xfrm>
          <a:off x="20383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19050</xdr:rowOff>
    </xdr:from>
    <xdr:to>
      <xdr:col>111</xdr:col>
      <xdr:colOff>177800</xdr:colOff>
      <xdr:row>40</xdr:row>
      <xdr:rowOff>151312</xdr:rowOff>
    </xdr:to>
    <xdr:cxnSp macro="">
      <xdr:nvCxnSpPr>
        <xdr:cNvPr id="502" name="直線コネクタ 501">
          <a:extLst>
            <a:ext uri="{FF2B5EF4-FFF2-40B4-BE49-F238E27FC236}">
              <a16:creationId xmlns:a16="http://schemas.microsoft.com/office/drawing/2014/main" id="{214B6DE2-22F0-4CD1-B8CE-7E7501CAB57E}"/>
            </a:ext>
          </a:extLst>
        </xdr:cNvPr>
        <xdr:cNvCxnSpPr/>
      </xdr:nvCxnSpPr>
      <xdr:spPr>
        <a:xfrm>
          <a:off x="20434300" y="6877050"/>
          <a:ext cx="889000" cy="13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151130</xdr:rowOff>
    </xdr:from>
    <xdr:to>
      <xdr:col>102</xdr:col>
      <xdr:colOff>165100</xdr:colOff>
      <xdr:row>40</xdr:row>
      <xdr:rowOff>81280</xdr:rowOff>
    </xdr:to>
    <xdr:sp macro="" textlink="">
      <xdr:nvSpPr>
        <xdr:cNvPr id="503" name="楕円 502">
          <a:extLst>
            <a:ext uri="{FF2B5EF4-FFF2-40B4-BE49-F238E27FC236}">
              <a16:creationId xmlns:a16="http://schemas.microsoft.com/office/drawing/2014/main" id="{05AC2FA7-0450-4782-9CC9-9444724264FD}"/>
            </a:ext>
          </a:extLst>
        </xdr:cNvPr>
        <xdr:cNvSpPr/>
      </xdr:nvSpPr>
      <xdr:spPr>
        <a:xfrm>
          <a:off x="19494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19050</xdr:rowOff>
    </xdr:from>
    <xdr:to>
      <xdr:col>107</xdr:col>
      <xdr:colOff>50800</xdr:colOff>
      <xdr:row>40</xdr:row>
      <xdr:rowOff>30480</xdr:rowOff>
    </xdr:to>
    <xdr:cxnSp macro="">
      <xdr:nvCxnSpPr>
        <xdr:cNvPr id="504" name="直線コネクタ 503">
          <a:extLst>
            <a:ext uri="{FF2B5EF4-FFF2-40B4-BE49-F238E27FC236}">
              <a16:creationId xmlns:a16="http://schemas.microsoft.com/office/drawing/2014/main" id="{DCE2406C-8D5C-469C-9050-74BD32D11315}"/>
            </a:ext>
          </a:extLst>
        </xdr:cNvPr>
        <xdr:cNvCxnSpPr/>
      </xdr:nvCxnSpPr>
      <xdr:spPr>
        <a:xfrm flipV="1">
          <a:off x="19545300" y="68770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159294</xdr:rowOff>
    </xdr:from>
    <xdr:to>
      <xdr:col>98</xdr:col>
      <xdr:colOff>38100</xdr:colOff>
      <xdr:row>40</xdr:row>
      <xdr:rowOff>89444</xdr:rowOff>
    </xdr:to>
    <xdr:sp macro="" textlink="">
      <xdr:nvSpPr>
        <xdr:cNvPr id="505" name="楕円 504">
          <a:extLst>
            <a:ext uri="{FF2B5EF4-FFF2-40B4-BE49-F238E27FC236}">
              <a16:creationId xmlns:a16="http://schemas.microsoft.com/office/drawing/2014/main" id="{B58FD6AD-2FCB-403B-9C6F-26432495D0CC}"/>
            </a:ext>
          </a:extLst>
        </xdr:cNvPr>
        <xdr:cNvSpPr/>
      </xdr:nvSpPr>
      <xdr:spPr>
        <a:xfrm>
          <a:off x="18605500" y="68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30480</xdr:rowOff>
    </xdr:from>
    <xdr:to>
      <xdr:col>102</xdr:col>
      <xdr:colOff>114300</xdr:colOff>
      <xdr:row>40</xdr:row>
      <xdr:rowOff>38644</xdr:rowOff>
    </xdr:to>
    <xdr:cxnSp macro="">
      <xdr:nvCxnSpPr>
        <xdr:cNvPr id="506" name="直線コネクタ 505">
          <a:extLst>
            <a:ext uri="{FF2B5EF4-FFF2-40B4-BE49-F238E27FC236}">
              <a16:creationId xmlns:a16="http://schemas.microsoft.com/office/drawing/2014/main" id="{23E26027-5049-4AD4-98C2-B57AD8698519}"/>
            </a:ext>
          </a:extLst>
        </xdr:cNvPr>
        <xdr:cNvCxnSpPr/>
      </xdr:nvCxnSpPr>
      <xdr:spPr>
        <a:xfrm flipV="1">
          <a:off x="18656300" y="688848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63517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1AC21994-C76A-4BA5-A976-AF52450924BF}"/>
            </a:ext>
          </a:extLst>
        </xdr:cNvPr>
        <xdr:cNvSpPr txBox="1"/>
      </xdr:nvSpPr>
      <xdr:spPr>
        <a:xfrm>
          <a:off x="210757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8E3BB813-30EA-411A-94EB-8812E527E206}"/>
            </a:ext>
          </a:extLst>
        </xdr:cNvPr>
        <xdr:cNvSpPr txBox="1"/>
      </xdr:nvSpPr>
      <xdr:spPr>
        <a:xfrm>
          <a:off x="20199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105971</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8F7A8ADE-CBD7-4CC6-8053-6373D3D24635}"/>
            </a:ext>
          </a:extLst>
        </xdr:cNvPr>
        <xdr:cNvSpPr txBox="1"/>
      </xdr:nvSpPr>
      <xdr:spPr>
        <a:xfrm>
          <a:off x="19310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166387</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1F84E313-458A-49A8-86CE-002F702D4136}"/>
            </a:ext>
          </a:extLst>
        </xdr:cNvPr>
        <xdr:cNvSpPr txBox="1"/>
      </xdr:nvSpPr>
      <xdr:spPr>
        <a:xfrm>
          <a:off x="18421427"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21789</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E43636F2-9389-4955-ADB1-B5EA8749448D}"/>
            </a:ext>
          </a:extLst>
        </xdr:cNvPr>
        <xdr:cNvSpPr txBox="1"/>
      </xdr:nvSpPr>
      <xdr:spPr>
        <a:xfrm>
          <a:off x="21075727" y="705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60977</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7047BB25-A55C-412B-BD75-85CD22F0836F}"/>
            </a:ext>
          </a:extLst>
        </xdr:cNvPr>
        <xdr:cNvSpPr txBox="1"/>
      </xdr:nvSpPr>
      <xdr:spPr>
        <a:xfrm>
          <a:off x="201994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72407</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CD853AB4-2D79-4703-8FB4-5AEA4F1E9E11}"/>
            </a:ext>
          </a:extLst>
        </xdr:cNvPr>
        <xdr:cNvSpPr txBox="1"/>
      </xdr:nvSpPr>
      <xdr:spPr>
        <a:xfrm>
          <a:off x="19310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80571</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1C0070D8-8E89-41BF-9C1D-D0E0C98BC11D}"/>
            </a:ext>
          </a:extLst>
        </xdr:cNvPr>
        <xdr:cNvSpPr txBox="1"/>
      </xdr:nvSpPr>
      <xdr:spPr>
        <a:xfrm>
          <a:off x="18421427" y="693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8A5FC054-4332-4551-A1B3-75DCBB381C9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F316526B-623F-4438-8EF6-FBAFE3F61EC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7539576A-F0EE-4F33-8E40-499B7C86C63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04576F1F-0637-4F1A-BB57-48C8A0366EB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339AFF72-BFEE-48E3-89E0-8617D6B3E8B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2F3E7A20-6750-4E59-AE6E-5D1379C2B5B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FB3F0601-CA0F-4B5C-ACBF-D9C3267252F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52710C2F-5280-4119-8724-6D4A7BEB9AF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DC6C21CA-1104-438C-99C4-E3904EFC4CE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011A748F-A02E-4A15-A417-7F31C38DB5C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3CCD445A-B76F-42ED-AFA8-AAE0BE09610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8DC64638-92D1-4390-B5CB-502F2BA0E77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6C2EB4B7-B748-4D0A-B166-65E30ADF53B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4A131BDC-F788-4C48-8006-0DD3CDFABB2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BA0DA08B-DFDE-4D68-9A71-ED9A415BAAF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4E4D76C2-9384-4554-A12A-5FD490C8738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BFC6B61E-F294-4654-8E2E-1556079AA30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01205D41-3BCC-4D3B-B888-2065FEE7906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7302C794-DEDF-45E9-9B01-A094ABA27FB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91A74BBF-9284-4275-A1F1-CB187790F8E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DA93EEA2-C48E-45A1-8839-BDE45A00F41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348BBCE9-5FBE-4C6A-A728-0C99CAF119D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11041E34-0949-435E-B993-D63DA0AAAFB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051A1694-A141-41BC-BB8E-B4CA35C0CAF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D19780B1-C71D-49EF-BF03-9B8E288ABFC1}"/>
            </a:ext>
          </a:extLst>
        </xdr:cNvPr>
        <xdr:cNvCxnSpPr/>
      </xdr:nvCxnSpPr>
      <xdr:spPr>
        <a:xfrm flipV="1">
          <a:off x="16318864" y="95783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76AD5ED3-F9A6-4C7B-A569-6EE9CE149B3B}"/>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491E1799-3805-4A06-936D-59EBADD508FE}"/>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4BD65FCB-6172-4ACF-AF26-A66C4C932434}"/>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43" name="直線コネクタ 542">
          <a:extLst>
            <a:ext uri="{FF2B5EF4-FFF2-40B4-BE49-F238E27FC236}">
              <a16:creationId xmlns:a16="http://schemas.microsoft.com/office/drawing/2014/main" id="{F5D70D8E-71BF-4CDB-99C1-8F003249F8F5}"/>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22877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E1F6910C-3996-4312-B7E3-7CF9A1552AE6}"/>
            </a:ext>
          </a:extLst>
        </xdr:cNvPr>
        <xdr:cNvSpPr txBox="1"/>
      </xdr:nvSpPr>
      <xdr:spPr>
        <a:xfrm>
          <a:off x="16357600" y="1030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45" name="フローチャート: 判断 544">
          <a:extLst>
            <a:ext uri="{FF2B5EF4-FFF2-40B4-BE49-F238E27FC236}">
              <a16:creationId xmlns:a16="http://schemas.microsoft.com/office/drawing/2014/main" id="{EDA119BF-0158-4DF4-B361-206C39853113}"/>
            </a:ext>
          </a:extLst>
        </xdr:cNvPr>
        <xdr:cNvSpPr/>
      </xdr:nvSpPr>
      <xdr:spPr>
        <a:xfrm>
          <a:off x="16268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6" name="フローチャート: 判断 545">
          <a:extLst>
            <a:ext uri="{FF2B5EF4-FFF2-40B4-BE49-F238E27FC236}">
              <a16:creationId xmlns:a16="http://schemas.microsoft.com/office/drawing/2014/main" id="{4347417A-6EA7-4900-91EB-730B7155C2D2}"/>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47" name="フローチャート: 判断 546">
          <a:extLst>
            <a:ext uri="{FF2B5EF4-FFF2-40B4-BE49-F238E27FC236}">
              <a16:creationId xmlns:a16="http://schemas.microsoft.com/office/drawing/2014/main" id="{2AB08786-8D7C-4DDD-BEE8-9661B3628173}"/>
            </a:ext>
          </a:extLst>
        </xdr:cNvPr>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48" name="フローチャート: 判断 547">
          <a:extLst>
            <a:ext uri="{FF2B5EF4-FFF2-40B4-BE49-F238E27FC236}">
              <a16:creationId xmlns:a16="http://schemas.microsoft.com/office/drawing/2014/main" id="{0FBF07B4-4FD6-4775-AA26-E691973340ED}"/>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549" name="フローチャート: 判断 548">
          <a:extLst>
            <a:ext uri="{FF2B5EF4-FFF2-40B4-BE49-F238E27FC236}">
              <a16:creationId xmlns:a16="http://schemas.microsoft.com/office/drawing/2014/main" id="{3B993AED-7C38-4573-B3D9-0A5FCB109EE4}"/>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982658C4-DC90-4694-9CF5-DFE47BF22DF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DB7C19FF-81A9-4742-913C-0D51B760C33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3FEB9F0F-B2B0-4D27-8A88-C7893881856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EC9FB24B-7C48-4984-A5ED-1C780D1AF5A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FE612870-6E3E-471E-B6CA-BC78D2A1A76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40640</xdr:rowOff>
    </xdr:from>
    <xdr:to>
      <xdr:col>85</xdr:col>
      <xdr:colOff>177800</xdr:colOff>
      <xdr:row>58</xdr:row>
      <xdr:rowOff>142240</xdr:rowOff>
    </xdr:to>
    <xdr:sp macro="" textlink="">
      <xdr:nvSpPr>
        <xdr:cNvPr id="555" name="楕円 554">
          <a:extLst>
            <a:ext uri="{FF2B5EF4-FFF2-40B4-BE49-F238E27FC236}">
              <a16:creationId xmlns:a16="http://schemas.microsoft.com/office/drawing/2014/main" id="{787C758F-4440-4BC3-83A9-7EF7FDDC35CA}"/>
            </a:ext>
          </a:extLst>
        </xdr:cNvPr>
        <xdr:cNvSpPr/>
      </xdr:nvSpPr>
      <xdr:spPr>
        <a:xfrm>
          <a:off x="162687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63517</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29D2429E-C1AA-42DB-AC02-E281E5CBE40F}"/>
            </a:ext>
          </a:extLst>
        </xdr:cNvPr>
        <xdr:cNvSpPr txBox="1"/>
      </xdr:nvSpPr>
      <xdr:spPr>
        <a:xfrm>
          <a:off x="16357600"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10160</xdr:rowOff>
    </xdr:from>
    <xdr:to>
      <xdr:col>81</xdr:col>
      <xdr:colOff>101600</xdr:colOff>
      <xdr:row>58</xdr:row>
      <xdr:rowOff>111760</xdr:rowOff>
    </xdr:to>
    <xdr:sp macro="" textlink="">
      <xdr:nvSpPr>
        <xdr:cNvPr id="557" name="楕円 556">
          <a:extLst>
            <a:ext uri="{FF2B5EF4-FFF2-40B4-BE49-F238E27FC236}">
              <a16:creationId xmlns:a16="http://schemas.microsoft.com/office/drawing/2014/main" id="{FF7FCC47-C5C0-41A2-BB37-B72B606ACB94}"/>
            </a:ext>
          </a:extLst>
        </xdr:cNvPr>
        <xdr:cNvSpPr/>
      </xdr:nvSpPr>
      <xdr:spPr>
        <a:xfrm>
          <a:off x="154305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60960</xdr:rowOff>
    </xdr:from>
    <xdr:to>
      <xdr:col>85</xdr:col>
      <xdr:colOff>127000</xdr:colOff>
      <xdr:row>58</xdr:row>
      <xdr:rowOff>91440</xdr:rowOff>
    </xdr:to>
    <xdr:cxnSp macro="">
      <xdr:nvCxnSpPr>
        <xdr:cNvPr id="558" name="直線コネクタ 557">
          <a:extLst>
            <a:ext uri="{FF2B5EF4-FFF2-40B4-BE49-F238E27FC236}">
              <a16:creationId xmlns:a16="http://schemas.microsoft.com/office/drawing/2014/main" id="{9AC224F9-A652-40D4-9918-B25FCDA78147}"/>
            </a:ext>
          </a:extLst>
        </xdr:cNvPr>
        <xdr:cNvCxnSpPr/>
      </xdr:nvCxnSpPr>
      <xdr:spPr>
        <a:xfrm>
          <a:off x="15481300" y="100050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153035</xdr:rowOff>
    </xdr:from>
    <xdr:to>
      <xdr:col>76</xdr:col>
      <xdr:colOff>165100</xdr:colOff>
      <xdr:row>58</xdr:row>
      <xdr:rowOff>83185</xdr:rowOff>
    </xdr:to>
    <xdr:sp macro="" textlink="">
      <xdr:nvSpPr>
        <xdr:cNvPr id="559" name="楕円 558">
          <a:extLst>
            <a:ext uri="{FF2B5EF4-FFF2-40B4-BE49-F238E27FC236}">
              <a16:creationId xmlns:a16="http://schemas.microsoft.com/office/drawing/2014/main" id="{BA8052F4-3DE1-403B-BE83-22E168F2C8F5}"/>
            </a:ext>
          </a:extLst>
        </xdr:cNvPr>
        <xdr:cNvSpPr/>
      </xdr:nvSpPr>
      <xdr:spPr>
        <a:xfrm>
          <a:off x="14541500" y="99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32385</xdr:rowOff>
    </xdr:from>
    <xdr:to>
      <xdr:col>81</xdr:col>
      <xdr:colOff>50800</xdr:colOff>
      <xdr:row>58</xdr:row>
      <xdr:rowOff>60960</xdr:rowOff>
    </xdr:to>
    <xdr:cxnSp macro="">
      <xdr:nvCxnSpPr>
        <xdr:cNvPr id="560" name="直線コネクタ 559">
          <a:extLst>
            <a:ext uri="{FF2B5EF4-FFF2-40B4-BE49-F238E27FC236}">
              <a16:creationId xmlns:a16="http://schemas.microsoft.com/office/drawing/2014/main" id="{52703CDB-09D9-45CA-B5E8-8F435A45E345}"/>
            </a:ext>
          </a:extLst>
        </xdr:cNvPr>
        <xdr:cNvCxnSpPr/>
      </xdr:nvCxnSpPr>
      <xdr:spPr>
        <a:xfrm>
          <a:off x="14592300" y="99764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124460</xdr:rowOff>
    </xdr:from>
    <xdr:to>
      <xdr:col>72</xdr:col>
      <xdr:colOff>38100</xdr:colOff>
      <xdr:row>58</xdr:row>
      <xdr:rowOff>54610</xdr:rowOff>
    </xdr:to>
    <xdr:sp macro="" textlink="">
      <xdr:nvSpPr>
        <xdr:cNvPr id="561" name="楕円 560">
          <a:extLst>
            <a:ext uri="{FF2B5EF4-FFF2-40B4-BE49-F238E27FC236}">
              <a16:creationId xmlns:a16="http://schemas.microsoft.com/office/drawing/2014/main" id="{57D4DF3D-19D0-4D39-8F48-3CDDF231C127}"/>
            </a:ext>
          </a:extLst>
        </xdr:cNvPr>
        <xdr:cNvSpPr/>
      </xdr:nvSpPr>
      <xdr:spPr>
        <a:xfrm>
          <a:off x="136525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3810</xdr:rowOff>
    </xdr:from>
    <xdr:to>
      <xdr:col>76</xdr:col>
      <xdr:colOff>114300</xdr:colOff>
      <xdr:row>58</xdr:row>
      <xdr:rowOff>32385</xdr:rowOff>
    </xdr:to>
    <xdr:cxnSp macro="">
      <xdr:nvCxnSpPr>
        <xdr:cNvPr id="562" name="直線コネクタ 561">
          <a:extLst>
            <a:ext uri="{FF2B5EF4-FFF2-40B4-BE49-F238E27FC236}">
              <a16:creationId xmlns:a16="http://schemas.microsoft.com/office/drawing/2014/main" id="{A945B546-E71B-4FBB-8DD2-988BDD07A8BD}"/>
            </a:ext>
          </a:extLst>
        </xdr:cNvPr>
        <xdr:cNvCxnSpPr/>
      </xdr:nvCxnSpPr>
      <xdr:spPr>
        <a:xfrm>
          <a:off x="13703300" y="99479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141605</xdr:rowOff>
    </xdr:from>
    <xdr:to>
      <xdr:col>67</xdr:col>
      <xdr:colOff>101600</xdr:colOff>
      <xdr:row>59</xdr:row>
      <xdr:rowOff>71755</xdr:rowOff>
    </xdr:to>
    <xdr:sp macro="" textlink="">
      <xdr:nvSpPr>
        <xdr:cNvPr id="563" name="楕円 562">
          <a:extLst>
            <a:ext uri="{FF2B5EF4-FFF2-40B4-BE49-F238E27FC236}">
              <a16:creationId xmlns:a16="http://schemas.microsoft.com/office/drawing/2014/main" id="{21DA1531-DCAD-49A4-9597-5273B63B4E52}"/>
            </a:ext>
          </a:extLst>
        </xdr:cNvPr>
        <xdr:cNvSpPr/>
      </xdr:nvSpPr>
      <xdr:spPr>
        <a:xfrm>
          <a:off x="127635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3810</xdr:rowOff>
    </xdr:from>
    <xdr:to>
      <xdr:col>71</xdr:col>
      <xdr:colOff>177800</xdr:colOff>
      <xdr:row>59</xdr:row>
      <xdr:rowOff>20955</xdr:rowOff>
    </xdr:to>
    <xdr:cxnSp macro="">
      <xdr:nvCxnSpPr>
        <xdr:cNvPr id="564" name="直線コネクタ 563">
          <a:extLst>
            <a:ext uri="{FF2B5EF4-FFF2-40B4-BE49-F238E27FC236}">
              <a16:creationId xmlns:a16="http://schemas.microsoft.com/office/drawing/2014/main" id="{BECBDA14-2CAF-4040-9B2E-5F1A4F084FF9}"/>
            </a:ext>
          </a:extLst>
        </xdr:cNvPr>
        <xdr:cNvCxnSpPr/>
      </xdr:nvCxnSpPr>
      <xdr:spPr>
        <a:xfrm flipV="1">
          <a:off x="12814300" y="9947910"/>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97172</xdr:rowOff>
    </xdr:from>
    <xdr:ext cx="405111" cy="259045"/>
    <xdr:sp macro="" textlink="">
      <xdr:nvSpPr>
        <xdr:cNvPr id="565" name="n_1aveValue【学校施設】&#10;有形固定資産減価償却率">
          <a:extLst>
            <a:ext uri="{FF2B5EF4-FFF2-40B4-BE49-F238E27FC236}">
              <a16:creationId xmlns:a16="http://schemas.microsoft.com/office/drawing/2014/main" id="{AB1DFCBF-67A0-4FF4-8126-446B55E3C87F}"/>
            </a:ext>
          </a:extLst>
        </xdr:cNvPr>
        <xdr:cNvSpPr txBox="1"/>
      </xdr:nvSpPr>
      <xdr:spPr>
        <a:xfrm>
          <a:off x="15266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74312</xdr:rowOff>
    </xdr:from>
    <xdr:ext cx="405111" cy="259045"/>
    <xdr:sp macro="" textlink="">
      <xdr:nvSpPr>
        <xdr:cNvPr id="566" name="n_2aveValue【学校施設】&#10;有形固定資産減価償却率">
          <a:extLst>
            <a:ext uri="{FF2B5EF4-FFF2-40B4-BE49-F238E27FC236}">
              <a16:creationId xmlns:a16="http://schemas.microsoft.com/office/drawing/2014/main" id="{0907515D-C8F4-422A-AAA9-C0C6547DF5B4}"/>
            </a:ext>
          </a:extLst>
        </xdr:cNvPr>
        <xdr:cNvSpPr txBox="1"/>
      </xdr:nvSpPr>
      <xdr:spPr>
        <a:xfrm>
          <a:off x="14389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93362</xdr:rowOff>
    </xdr:from>
    <xdr:ext cx="405111" cy="259045"/>
    <xdr:sp macro="" textlink="">
      <xdr:nvSpPr>
        <xdr:cNvPr id="567" name="n_3aveValue【学校施設】&#10;有形固定資産減価償却率">
          <a:extLst>
            <a:ext uri="{FF2B5EF4-FFF2-40B4-BE49-F238E27FC236}">
              <a16:creationId xmlns:a16="http://schemas.microsoft.com/office/drawing/2014/main" id="{A1E5F642-0F63-4B12-B2AE-1C1B3BBC3EE5}"/>
            </a:ext>
          </a:extLst>
        </xdr:cNvPr>
        <xdr:cNvSpPr txBox="1"/>
      </xdr:nvSpPr>
      <xdr:spPr>
        <a:xfrm>
          <a:off x="13500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36212</xdr:rowOff>
    </xdr:from>
    <xdr:ext cx="405111" cy="259045"/>
    <xdr:sp macro="" textlink="">
      <xdr:nvSpPr>
        <xdr:cNvPr id="568" name="n_4aveValue【学校施設】&#10;有形固定資産減価償却率">
          <a:extLst>
            <a:ext uri="{FF2B5EF4-FFF2-40B4-BE49-F238E27FC236}">
              <a16:creationId xmlns:a16="http://schemas.microsoft.com/office/drawing/2014/main" id="{D88F2758-ABF3-4501-93D6-86B90F4B79C2}"/>
            </a:ext>
          </a:extLst>
        </xdr:cNvPr>
        <xdr:cNvSpPr txBox="1"/>
      </xdr:nvSpPr>
      <xdr:spPr>
        <a:xfrm>
          <a:off x="12611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128287</xdr:rowOff>
    </xdr:from>
    <xdr:ext cx="405111" cy="259045"/>
    <xdr:sp macro="" textlink="">
      <xdr:nvSpPr>
        <xdr:cNvPr id="569" name="n_1mainValue【学校施設】&#10;有形固定資産減価償却率">
          <a:extLst>
            <a:ext uri="{FF2B5EF4-FFF2-40B4-BE49-F238E27FC236}">
              <a16:creationId xmlns:a16="http://schemas.microsoft.com/office/drawing/2014/main" id="{67998EE4-DA44-44A8-84E7-19AA09161A1A}"/>
            </a:ext>
          </a:extLst>
        </xdr:cNvPr>
        <xdr:cNvSpPr txBox="1"/>
      </xdr:nvSpPr>
      <xdr:spPr>
        <a:xfrm>
          <a:off x="15266044"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99712</xdr:rowOff>
    </xdr:from>
    <xdr:ext cx="405111" cy="259045"/>
    <xdr:sp macro="" textlink="">
      <xdr:nvSpPr>
        <xdr:cNvPr id="570" name="n_2mainValue【学校施設】&#10;有形固定資産減価償却率">
          <a:extLst>
            <a:ext uri="{FF2B5EF4-FFF2-40B4-BE49-F238E27FC236}">
              <a16:creationId xmlns:a16="http://schemas.microsoft.com/office/drawing/2014/main" id="{9A9D6B0A-359E-4FCE-9BBA-97B65F9558EA}"/>
            </a:ext>
          </a:extLst>
        </xdr:cNvPr>
        <xdr:cNvSpPr txBox="1"/>
      </xdr:nvSpPr>
      <xdr:spPr>
        <a:xfrm>
          <a:off x="14389744"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71137</xdr:rowOff>
    </xdr:from>
    <xdr:ext cx="405111" cy="259045"/>
    <xdr:sp macro="" textlink="">
      <xdr:nvSpPr>
        <xdr:cNvPr id="571" name="n_3mainValue【学校施設】&#10;有形固定資産減価償却率">
          <a:extLst>
            <a:ext uri="{FF2B5EF4-FFF2-40B4-BE49-F238E27FC236}">
              <a16:creationId xmlns:a16="http://schemas.microsoft.com/office/drawing/2014/main" id="{CF6081BD-B000-46BF-B5E1-412DEF5F0A9B}"/>
            </a:ext>
          </a:extLst>
        </xdr:cNvPr>
        <xdr:cNvSpPr txBox="1"/>
      </xdr:nvSpPr>
      <xdr:spPr>
        <a:xfrm>
          <a:off x="13500744"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88282</xdr:rowOff>
    </xdr:from>
    <xdr:ext cx="405111" cy="259045"/>
    <xdr:sp macro="" textlink="">
      <xdr:nvSpPr>
        <xdr:cNvPr id="572" name="n_4mainValue【学校施設】&#10;有形固定資産減価償却率">
          <a:extLst>
            <a:ext uri="{FF2B5EF4-FFF2-40B4-BE49-F238E27FC236}">
              <a16:creationId xmlns:a16="http://schemas.microsoft.com/office/drawing/2014/main" id="{D397042B-8F7C-40CD-BF87-5DEE99DF8597}"/>
            </a:ext>
          </a:extLst>
        </xdr:cNvPr>
        <xdr:cNvSpPr txBox="1"/>
      </xdr:nvSpPr>
      <xdr:spPr>
        <a:xfrm>
          <a:off x="126117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8C89D2FF-BBB2-4107-826C-DB82148E37C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507F42E4-A086-4E4C-A691-47D5BB6813F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54D5FB1E-9F1E-429D-A2F2-575E7EAE37B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1A01440F-C61A-40CA-A4BB-BE056BB8D61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FA120297-FF22-4CE4-B6F4-99F54E71E21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1E4D3479-3DDC-4022-93FD-4A6869B752A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111A5157-3949-4FEA-9B26-0F9BD608DDE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F7921A85-77C0-4F2A-98E0-8B414DE8BCB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724B7164-8ECA-46F4-8658-DFBC6A5CC9A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E0A44CDD-3A21-43AA-A8B9-A5F021CC5D5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a16="http://schemas.microsoft.com/office/drawing/2014/main" id="{D72DF2BE-BAF6-4F27-9ED9-77934518833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a:extLst>
            <a:ext uri="{FF2B5EF4-FFF2-40B4-BE49-F238E27FC236}">
              <a16:creationId xmlns:a16="http://schemas.microsoft.com/office/drawing/2014/main" id="{144F450E-2E2D-4825-BFE1-F5453A6D193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a16="http://schemas.microsoft.com/office/drawing/2014/main" id="{36457C20-ABA3-4D77-97F0-927E0BF1BEF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a:extLst>
            <a:ext uri="{FF2B5EF4-FFF2-40B4-BE49-F238E27FC236}">
              <a16:creationId xmlns:a16="http://schemas.microsoft.com/office/drawing/2014/main" id="{E28D81F6-3626-42B5-8DC0-750554DB2BA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a16="http://schemas.microsoft.com/office/drawing/2014/main" id="{BAAE437A-29AF-4778-9B8D-E3D495A570A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a:extLst>
            <a:ext uri="{FF2B5EF4-FFF2-40B4-BE49-F238E27FC236}">
              <a16:creationId xmlns:a16="http://schemas.microsoft.com/office/drawing/2014/main" id="{7DF4F47F-B29C-49C3-83BB-B5D3C2F7616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a16="http://schemas.microsoft.com/office/drawing/2014/main" id="{64C35753-B896-48EE-8E10-DC5D9DB422C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a:extLst>
            <a:ext uri="{FF2B5EF4-FFF2-40B4-BE49-F238E27FC236}">
              <a16:creationId xmlns:a16="http://schemas.microsoft.com/office/drawing/2014/main" id="{51D51F0F-A242-4DF4-8917-3873AE15616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a16="http://schemas.microsoft.com/office/drawing/2014/main" id="{65857086-351E-48BD-A22D-5D6AE806605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a:extLst>
            <a:ext uri="{FF2B5EF4-FFF2-40B4-BE49-F238E27FC236}">
              <a16:creationId xmlns:a16="http://schemas.microsoft.com/office/drawing/2014/main" id="{0845ED95-E032-46BE-93C0-9AAB48E289D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F844AA75-DED7-45E1-B5E5-C3807ED3DB2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a:extLst>
            <a:ext uri="{FF2B5EF4-FFF2-40B4-BE49-F238E27FC236}">
              <a16:creationId xmlns:a16="http://schemas.microsoft.com/office/drawing/2014/main" id="{389FDAC2-DE2E-45BD-B754-57CFED69CFCC}"/>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91E61A85-D994-4083-9710-C1AB2E16A05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596" name="直線コネクタ 595">
          <a:extLst>
            <a:ext uri="{FF2B5EF4-FFF2-40B4-BE49-F238E27FC236}">
              <a16:creationId xmlns:a16="http://schemas.microsoft.com/office/drawing/2014/main" id="{357CB4B1-6A12-41F9-9A2B-30339257E3E0}"/>
            </a:ext>
          </a:extLst>
        </xdr:cNvPr>
        <xdr:cNvCxnSpPr/>
      </xdr:nvCxnSpPr>
      <xdr:spPr>
        <a:xfrm flipV="1">
          <a:off x="22160864" y="9617393"/>
          <a:ext cx="0" cy="1289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597" name="【学校施設】&#10;一人当たり面積最小値テキスト">
          <a:extLst>
            <a:ext uri="{FF2B5EF4-FFF2-40B4-BE49-F238E27FC236}">
              <a16:creationId xmlns:a16="http://schemas.microsoft.com/office/drawing/2014/main" id="{191FF8F4-90E8-44C1-83F3-7D303A25B79E}"/>
            </a:ext>
          </a:extLst>
        </xdr:cNvPr>
        <xdr:cNvSpPr txBox="1"/>
      </xdr:nvSpPr>
      <xdr:spPr>
        <a:xfrm>
          <a:off x="22199600"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598" name="直線コネクタ 597">
          <a:extLst>
            <a:ext uri="{FF2B5EF4-FFF2-40B4-BE49-F238E27FC236}">
              <a16:creationId xmlns:a16="http://schemas.microsoft.com/office/drawing/2014/main" id="{D5B1759A-A5D4-4BAD-BF82-8BE558F5C5C1}"/>
            </a:ext>
          </a:extLst>
        </xdr:cNvPr>
        <xdr:cNvCxnSpPr/>
      </xdr:nvCxnSpPr>
      <xdr:spPr>
        <a:xfrm>
          <a:off x="22072600" y="109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599" name="【学校施設】&#10;一人当たり面積最大値テキスト">
          <a:extLst>
            <a:ext uri="{FF2B5EF4-FFF2-40B4-BE49-F238E27FC236}">
              <a16:creationId xmlns:a16="http://schemas.microsoft.com/office/drawing/2014/main" id="{C775275D-3AA6-4103-9B6A-A3E4E3698090}"/>
            </a:ext>
          </a:extLst>
        </xdr:cNvPr>
        <xdr:cNvSpPr txBox="1"/>
      </xdr:nvSpPr>
      <xdr:spPr>
        <a:xfrm>
          <a:off x="22199600" y="93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600" name="直線コネクタ 599">
          <a:extLst>
            <a:ext uri="{FF2B5EF4-FFF2-40B4-BE49-F238E27FC236}">
              <a16:creationId xmlns:a16="http://schemas.microsoft.com/office/drawing/2014/main" id="{D9271BE2-92CB-4721-82A5-5DBF1FF68378}"/>
            </a:ext>
          </a:extLst>
        </xdr:cNvPr>
        <xdr:cNvCxnSpPr/>
      </xdr:nvCxnSpPr>
      <xdr:spPr>
        <a:xfrm>
          <a:off x="22072600" y="96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40276</xdr:rowOff>
    </xdr:from>
    <xdr:ext cx="469744" cy="259045"/>
    <xdr:sp macro="" textlink="">
      <xdr:nvSpPr>
        <xdr:cNvPr id="601" name="【学校施設】&#10;一人当たり面積平均値テキスト">
          <a:extLst>
            <a:ext uri="{FF2B5EF4-FFF2-40B4-BE49-F238E27FC236}">
              <a16:creationId xmlns:a16="http://schemas.microsoft.com/office/drawing/2014/main" id="{D03D32A8-28A3-4F60-8A93-8D438847E782}"/>
            </a:ext>
          </a:extLst>
        </xdr:cNvPr>
        <xdr:cNvSpPr txBox="1"/>
      </xdr:nvSpPr>
      <xdr:spPr>
        <a:xfrm>
          <a:off x="22199600" y="10327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602" name="フローチャート: 判断 601">
          <a:extLst>
            <a:ext uri="{FF2B5EF4-FFF2-40B4-BE49-F238E27FC236}">
              <a16:creationId xmlns:a16="http://schemas.microsoft.com/office/drawing/2014/main" id="{4C420990-55A4-4C30-987F-A7D5578FC0F8}"/>
            </a:ext>
          </a:extLst>
        </xdr:cNvPr>
        <xdr:cNvSpPr/>
      </xdr:nvSpPr>
      <xdr:spPr>
        <a:xfrm>
          <a:off x="22110700" y="1047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603" name="フローチャート: 判断 602">
          <a:extLst>
            <a:ext uri="{FF2B5EF4-FFF2-40B4-BE49-F238E27FC236}">
              <a16:creationId xmlns:a16="http://schemas.microsoft.com/office/drawing/2014/main" id="{D73B93EF-3AB3-42F5-8E9F-EF2F4E915B9D}"/>
            </a:ext>
          </a:extLst>
        </xdr:cNvPr>
        <xdr:cNvSpPr/>
      </xdr:nvSpPr>
      <xdr:spPr>
        <a:xfrm>
          <a:off x="21272500" y="1047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604" name="フローチャート: 判断 603">
          <a:extLst>
            <a:ext uri="{FF2B5EF4-FFF2-40B4-BE49-F238E27FC236}">
              <a16:creationId xmlns:a16="http://schemas.microsoft.com/office/drawing/2014/main" id="{CE91DF90-2BCF-48DB-A3C4-385CE562C8B2}"/>
            </a:ext>
          </a:extLst>
        </xdr:cNvPr>
        <xdr:cNvSpPr/>
      </xdr:nvSpPr>
      <xdr:spPr>
        <a:xfrm>
          <a:off x="20383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605" name="フローチャート: 判断 604">
          <a:extLst>
            <a:ext uri="{FF2B5EF4-FFF2-40B4-BE49-F238E27FC236}">
              <a16:creationId xmlns:a16="http://schemas.microsoft.com/office/drawing/2014/main" id="{52BCBB46-DAC8-4F0B-8FF6-039103BA9E47}"/>
            </a:ext>
          </a:extLst>
        </xdr:cNvPr>
        <xdr:cNvSpPr/>
      </xdr:nvSpPr>
      <xdr:spPr>
        <a:xfrm>
          <a:off x="19494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104077</xdr:rowOff>
    </xdr:from>
    <xdr:to>
      <xdr:col>98</xdr:col>
      <xdr:colOff>38100</xdr:colOff>
      <xdr:row>62</xdr:row>
      <xdr:rowOff>34227</xdr:rowOff>
    </xdr:to>
    <xdr:sp macro="" textlink="">
      <xdr:nvSpPr>
        <xdr:cNvPr id="606" name="フローチャート: 判断 605">
          <a:extLst>
            <a:ext uri="{FF2B5EF4-FFF2-40B4-BE49-F238E27FC236}">
              <a16:creationId xmlns:a16="http://schemas.microsoft.com/office/drawing/2014/main" id="{5084A517-09C7-4EE7-A467-CAE7932643A9}"/>
            </a:ext>
          </a:extLst>
        </xdr:cNvPr>
        <xdr:cNvSpPr/>
      </xdr:nvSpPr>
      <xdr:spPr>
        <a:xfrm>
          <a:off x="18605500" y="1056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25F1BD9F-6E48-4F3F-B283-E2B1E738D85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5EA6A36A-A75F-4BD3-96D7-95F225F484F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4B80C5A3-F225-4D88-B6D7-DD88A56C5FA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71BBA8C0-9580-4832-9099-0D3B163A480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8F95A549-70C2-4C1A-A15E-42448EF727E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105791</xdr:rowOff>
    </xdr:from>
    <xdr:to>
      <xdr:col>116</xdr:col>
      <xdr:colOff>114300</xdr:colOff>
      <xdr:row>63</xdr:row>
      <xdr:rowOff>35941</xdr:rowOff>
    </xdr:to>
    <xdr:sp macro="" textlink="">
      <xdr:nvSpPr>
        <xdr:cNvPr id="612" name="楕円 611">
          <a:extLst>
            <a:ext uri="{FF2B5EF4-FFF2-40B4-BE49-F238E27FC236}">
              <a16:creationId xmlns:a16="http://schemas.microsoft.com/office/drawing/2014/main" id="{CDF17EFC-2F56-477C-B58C-3DD0DB388B03}"/>
            </a:ext>
          </a:extLst>
        </xdr:cNvPr>
        <xdr:cNvSpPr/>
      </xdr:nvSpPr>
      <xdr:spPr>
        <a:xfrm>
          <a:off x="22110700" y="1073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20718</xdr:rowOff>
    </xdr:from>
    <xdr:ext cx="469744" cy="259045"/>
    <xdr:sp macro="" textlink="">
      <xdr:nvSpPr>
        <xdr:cNvPr id="613" name="【学校施設】&#10;一人当たり面積該当値テキスト">
          <a:extLst>
            <a:ext uri="{FF2B5EF4-FFF2-40B4-BE49-F238E27FC236}">
              <a16:creationId xmlns:a16="http://schemas.microsoft.com/office/drawing/2014/main" id="{933B4866-6435-48C4-A162-12C0006C9375}"/>
            </a:ext>
          </a:extLst>
        </xdr:cNvPr>
        <xdr:cNvSpPr txBox="1"/>
      </xdr:nvSpPr>
      <xdr:spPr>
        <a:xfrm>
          <a:off x="22199600" y="1065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111887</xdr:rowOff>
    </xdr:from>
    <xdr:to>
      <xdr:col>112</xdr:col>
      <xdr:colOff>38100</xdr:colOff>
      <xdr:row>63</xdr:row>
      <xdr:rowOff>42037</xdr:rowOff>
    </xdr:to>
    <xdr:sp macro="" textlink="">
      <xdr:nvSpPr>
        <xdr:cNvPr id="614" name="楕円 613">
          <a:extLst>
            <a:ext uri="{FF2B5EF4-FFF2-40B4-BE49-F238E27FC236}">
              <a16:creationId xmlns:a16="http://schemas.microsoft.com/office/drawing/2014/main" id="{1E206913-2DA7-48AB-9C75-90A221BFABE9}"/>
            </a:ext>
          </a:extLst>
        </xdr:cNvPr>
        <xdr:cNvSpPr/>
      </xdr:nvSpPr>
      <xdr:spPr>
        <a:xfrm>
          <a:off x="21272500" y="1074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156591</xdr:rowOff>
    </xdr:from>
    <xdr:to>
      <xdr:col>116</xdr:col>
      <xdr:colOff>63500</xdr:colOff>
      <xdr:row>62</xdr:row>
      <xdr:rowOff>162687</xdr:rowOff>
    </xdr:to>
    <xdr:cxnSp macro="">
      <xdr:nvCxnSpPr>
        <xdr:cNvPr id="615" name="直線コネクタ 614">
          <a:extLst>
            <a:ext uri="{FF2B5EF4-FFF2-40B4-BE49-F238E27FC236}">
              <a16:creationId xmlns:a16="http://schemas.microsoft.com/office/drawing/2014/main" id="{6D6303CF-565A-45BF-A733-5A61C6872D1D}"/>
            </a:ext>
          </a:extLst>
        </xdr:cNvPr>
        <xdr:cNvCxnSpPr/>
      </xdr:nvCxnSpPr>
      <xdr:spPr>
        <a:xfrm flipV="1">
          <a:off x="21323300" y="10786491"/>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118173</xdr:rowOff>
    </xdr:from>
    <xdr:to>
      <xdr:col>107</xdr:col>
      <xdr:colOff>101600</xdr:colOff>
      <xdr:row>63</xdr:row>
      <xdr:rowOff>48323</xdr:rowOff>
    </xdr:to>
    <xdr:sp macro="" textlink="">
      <xdr:nvSpPr>
        <xdr:cNvPr id="616" name="楕円 615">
          <a:extLst>
            <a:ext uri="{FF2B5EF4-FFF2-40B4-BE49-F238E27FC236}">
              <a16:creationId xmlns:a16="http://schemas.microsoft.com/office/drawing/2014/main" id="{DDD2067E-0431-4341-970A-47F3345E9F9C}"/>
            </a:ext>
          </a:extLst>
        </xdr:cNvPr>
        <xdr:cNvSpPr/>
      </xdr:nvSpPr>
      <xdr:spPr>
        <a:xfrm>
          <a:off x="20383500" y="1074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162687</xdr:rowOff>
    </xdr:from>
    <xdr:to>
      <xdr:col>111</xdr:col>
      <xdr:colOff>177800</xdr:colOff>
      <xdr:row>62</xdr:row>
      <xdr:rowOff>168973</xdr:rowOff>
    </xdr:to>
    <xdr:cxnSp macro="">
      <xdr:nvCxnSpPr>
        <xdr:cNvPr id="617" name="直線コネクタ 616">
          <a:extLst>
            <a:ext uri="{FF2B5EF4-FFF2-40B4-BE49-F238E27FC236}">
              <a16:creationId xmlns:a16="http://schemas.microsoft.com/office/drawing/2014/main" id="{9FEB9AFB-BDDD-491A-8DB0-FC8E37B15D25}"/>
            </a:ext>
          </a:extLst>
        </xdr:cNvPr>
        <xdr:cNvCxnSpPr/>
      </xdr:nvCxnSpPr>
      <xdr:spPr>
        <a:xfrm flipV="1">
          <a:off x="20434300" y="10792587"/>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125031</xdr:rowOff>
    </xdr:from>
    <xdr:to>
      <xdr:col>102</xdr:col>
      <xdr:colOff>165100</xdr:colOff>
      <xdr:row>63</xdr:row>
      <xdr:rowOff>55181</xdr:rowOff>
    </xdr:to>
    <xdr:sp macro="" textlink="">
      <xdr:nvSpPr>
        <xdr:cNvPr id="618" name="楕円 617">
          <a:extLst>
            <a:ext uri="{FF2B5EF4-FFF2-40B4-BE49-F238E27FC236}">
              <a16:creationId xmlns:a16="http://schemas.microsoft.com/office/drawing/2014/main" id="{92B6BEB9-0B7B-4229-890A-52A73CB0EC68}"/>
            </a:ext>
          </a:extLst>
        </xdr:cNvPr>
        <xdr:cNvSpPr/>
      </xdr:nvSpPr>
      <xdr:spPr>
        <a:xfrm>
          <a:off x="19494500" y="1075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168973</xdr:rowOff>
    </xdr:from>
    <xdr:to>
      <xdr:col>107</xdr:col>
      <xdr:colOff>50800</xdr:colOff>
      <xdr:row>63</xdr:row>
      <xdr:rowOff>4381</xdr:rowOff>
    </xdr:to>
    <xdr:cxnSp macro="">
      <xdr:nvCxnSpPr>
        <xdr:cNvPr id="619" name="直線コネクタ 618">
          <a:extLst>
            <a:ext uri="{FF2B5EF4-FFF2-40B4-BE49-F238E27FC236}">
              <a16:creationId xmlns:a16="http://schemas.microsoft.com/office/drawing/2014/main" id="{6D565327-ECB4-477A-9A33-C559629ECF1C}"/>
            </a:ext>
          </a:extLst>
        </xdr:cNvPr>
        <xdr:cNvCxnSpPr/>
      </xdr:nvCxnSpPr>
      <xdr:spPr>
        <a:xfrm flipV="1">
          <a:off x="19545300" y="10798873"/>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14922</xdr:rowOff>
    </xdr:from>
    <xdr:to>
      <xdr:col>98</xdr:col>
      <xdr:colOff>38100</xdr:colOff>
      <xdr:row>62</xdr:row>
      <xdr:rowOff>116522</xdr:rowOff>
    </xdr:to>
    <xdr:sp macro="" textlink="">
      <xdr:nvSpPr>
        <xdr:cNvPr id="620" name="楕円 619">
          <a:extLst>
            <a:ext uri="{FF2B5EF4-FFF2-40B4-BE49-F238E27FC236}">
              <a16:creationId xmlns:a16="http://schemas.microsoft.com/office/drawing/2014/main" id="{ABD08312-A452-4FD3-9688-36256BC44DF1}"/>
            </a:ext>
          </a:extLst>
        </xdr:cNvPr>
        <xdr:cNvSpPr/>
      </xdr:nvSpPr>
      <xdr:spPr>
        <a:xfrm>
          <a:off x="18605500" y="1064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65722</xdr:rowOff>
    </xdr:from>
    <xdr:to>
      <xdr:col>102</xdr:col>
      <xdr:colOff>114300</xdr:colOff>
      <xdr:row>63</xdr:row>
      <xdr:rowOff>4381</xdr:rowOff>
    </xdr:to>
    <xdr:cxnSp macro="">
      <xdr:nvCxnSpPr>
        <xdr:cNvPr id="621" name="直線コネクタ 620">
          <a:extLst>
            <a:ext uri="{FF2B5EF4-FFF2-40B4-BE49-F238E27FC236}">
              <a16:creationId xmlns:a16="http://schemas.microsoft.com/office/drawing/2014/main" id="{3D026562-2108-47B0-AC03-E72D3F50AD4C}"/>
            </a:ext>
          </a:extLst>
        </xdr:cNvPr>
        <xdr:cNvCxnSpPr/>
      </xdr:nvCxnSpPr>
      <xdr:spPr>
        <a:xfrm>
          <a:off x="18656300" y="10695622"/>
          <a:ext cx="889000" cy="1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136097</xdr:rowOff>
    </xdr:from>
    <xdr:ext cx="469744" cy="259045"/>
    <xdr:sp macro="" textlink="">
      <xdr:nvSpPr>
        <xdr:cNvPr id="622" name="n_1aveValue【学校施設】&#10;一人当たり面積">
          <a:extLst>
            <a:ext uri="{FF2B5EF4-FFF2-40B4-BE49-F238E27FC236}">
              <a16:creationId xmlns:a16="http://schemas.microsoft.com/office/drawing/2014/main" id="{02DEE61A-C939-4EBA-B24E-6A37FBBCFC42}"/>
            </a:ext>
          </a:extLst>
        </xdr:cNvPr>
        <xdr:cNvSpPr txBox="1"/>
      </xdr:nvSpPr>
      <xdr:spPr>
        <a:xfrm>
          <a:off x="21075727" y="102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146194</xdr:rowOff>
    </xdr:from>
    <xdr:ext cx="469744" cy="259045"/>
    <xdr:sp macro="" textlink="">
      <xdr:nvSpPr>
        <xdr:cNvPr id="623" name="n_2aveValue【学校施設】&#10;一人当たり面積">
          <a:extLst>
            <a:ext uri="{FF2B5EF4-FFF2-40B4-BE49-F238E27FC236}">
              <a16:creationId xmlns:a16="http://schemas.microsoft.com/office/drawing/2014/main" id="{56A456BB-D91F-4C9D-A82E-635BD0F1D671}"/>
            </a:ext>
          </a:extLst>
        </xdr:cNvPr>
        <xdr:cNvSpPr txBox="1"/>
      </xdr:nvSpPr>
      <xdr:spPr>
        <a:xfrm>
          <a:off x="201994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169435</xdr:rowOff>
    </xdr:from>
    <xdr:ext cx="469744" cy="259045"/>
    <xdr:sp macro="" textlink="">
      <xdr:nvSpPr>
        <xdr:cNvPr id="624" name="n_3aveValue【学校施設】&#10;一人当たり面積">
          <a:extLst>
            <a:ext uri="{FF2B5EF4-FFF2-40B4-BE49-F238E27FC236}">
              <a16:creationId xmlns:a16="http://schemas.microsoft.com/office/drawing/2014/main" id="{EFD81E6D-579F-41DD-8E24-19532045363E}"/>
            </a:ext>
          </a:extLst>
        </xdr:cNvPr>
        <xdr:cNvSpPr txBox="1"/>
      </xdr:nvSpPr>
      <xdr:spPr>
        <a:xfrm>
          <a:off x="19310427"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50754</xdr:rowOff>
    </xdr:from>
    <xdr:ext cx="469744" cy="259045"/>
    <xdr:sp macro="" textlink="">
      <xdr:nvSpPr>
        <xdr:cNvPr id="625" name="n_4aveValue【学校施設】&#10;一人当たり面積">
          <a:extLst>
            <a:ext uri="{FF2B5EF4-FFF2-40B4-BE49-F238E27FC236}">
              <a16:creationId xmlns:a16="http://schemas.microsoft.com/office/drawing/2014/main" id="{63EF5E82-207F-4795-A9D1-0F605C1E6BE6}"/>
            </a:ext>
          </a:extLst>
        </xdr:cNvPr>
        <xdr:cNvSpPr txBox="1"/>
      </xdr:nvSpPr>
      <xdr:spPr>
        <a:xfrm>
          <a:off x="18421427" y="10337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33164</xdr:rowOff>
    </xdr:from>
    <xdr:ext cx="469744" cy="259045"/>
    <xdr:sp macro="" textlink="">
      <xdr:nvSpPr>
        <xdr:cNvPr id="626" name="n_1mainValue【学校施設】&#10;一人当たり面積">
          <a:extLst>
            <a:ext uri="{FF2B5EF4-FFF2-40B4-BE49-F238E27FC236}">
              <a16:creationId xmlns:a16="http://schemas.microsoft.com/office/drawing/2014/main" id="{18FD7AD1-70F2-4C1D-9D06-8BE57D46A7EC}"/>
            </a:ext>
          </a:extLst>
        </xdr:cNvPr>
        <xdr:cNvSpPr txBox="1"/>
      </xdr:nvSpPr>
      <xdr:spPr>
        <a:xfrm>
          <a:off x="21075727" y="1083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39450</xdr:rowOff>
    </xdr:from>
    <xdr:ext cx="469744" cy="259045"/>
    <xdr:sp macro="" textlink="">
      <xdr:nvSpPr>
        <xdr:cNvPr id="627" name="n_2mainValue【学校施設】&#10;一人当たり面積">
          <a:extLst>
            <a:ext uri="{FF2B5EF4-FFF2-40B4-BE49-F238E27FC236}">
              <a16:creationId xmlns:a16="http://schemas.microsoft.com/office/drawing/2014/main" id="{FD1FF8FD-054D-42E1-BEE2-642B24244CC6}"/>
            </a:ext>
          </a:extLst>
        </xdr:cNvPr>
        <xdr:cNvSpPr txBox="1"/>
      </xdr:nvSpPr>
      <xdr:spPr>
        <a:xfrm>
          <a:off x="20199427" y="10840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46308</xdr:rowOff>
    </xdr:from>
    <xdr:ext cx="469744" cy="259045"/>
    <xdr:sp macro="" textlink="">
      <xdr:nvSpPr>
        <xdr:cNvPr id="628" name="n_3mainValue【学校施設】&#10;一人当たり面積">
          <a:extLst>
            <a:ext uri="{FF2B5EF4-FFF2-40B4-BE49-F238E27FC236}">
              <a16:creationId xmlns:a16="http://schemas.microsoft.com/office/drawing/2014/main" id="{6194E3E9-A395-4375-AA6E-6468621BF451}"/>
            </a:ext>
          </a:extLst>
        </xdr:cNvPr>
        <xdr:cNvSpPr txBox="1"/>
      </xdr:nvSpPr>
      <xdr:spPr>
        <a:xfrm>
          <a:off x="19310427" y="1084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107649</xdr:rowOff>
    </xdr:from>
    <xdr:ext cx="469744" cy="259045"/>
    <xdr:sp macro="" textlink="">
      <xdr:nvSpPr>
        <xdr:cNvPr id="629" name="n_4mainValue【学校施設】&#10;一人当たり面積">
          <a:extLst>
            <a:ext uri="{FF2B5EF4-FFF2-40B4-BE49-F238E27FC236}">
              <a16:creationId xmlns:a16="http://schemas.microsoft.com/office/drawing/2014/main" id="{DF14B9A3-8BBD-4810-BCE0-65E4EF92F89E}"/>
            </a:ext>
          </a:extLst>
        </xdr:cNvPr>
        <xdr:cNvSpPr txBox="1"/>
      </xdr:nvSpPr>
      <xdr:spPr>
        <a:xfrm>
          <a:off x="18421427" y="10737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BCF35C3A-2759-486C-B16E-F11FE3DBECE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504F6389-E1D4-4FCE-A28B-F9CC0BB75B5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908C03ED-58E2-4C07-B86B-F173B4D12BF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DB0814E9-1E26-4E56-AEE6-F9BDF70E941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7BAF9DF8-FD14-4135-B880-0A57956575D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2DDE1B78-87C6-4628-BDA2-ED40AE5527E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D29168F0-FB28-4456-894D-C1A914A14C2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6A232CF2-DC00-4989-83DF-ACF3F8E294A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a:extLst>
            <a:ext uri="{FF2B5EF4-FFF2-40B4-BE49-F238E27FC236}">
              <a16:creationId xmlns:a16="http://schemas.microsoft.com/office/drawing/2014/main" id="{4AAAC116-2862-42DE-8DF8-44E4765C7A6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a:extLst>
            <a:ext uri="{FF2B5EF4-FFF2-40B4-BE49-F238E27FC236}">
              <a16:creationId xmlns:a16="http://schemas.microsoft.com/office/drawing/2014/main" id="{72BA12E0-A9A1-4BD3-B633-084231E6A12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a:extLst>
            <a:ext uri="{FF2B5EF4-FFF2-40B4-BE49-F238E27FC236}">
              <a16:creationId xmlns:a16="http://schemas.microsoft.com/office/drawing/2014/main" id="{6D965040-79F1-46BF-A26B-0EC05A1D370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1" name="直線コネクタ 640">
          <a:extLst>
            <a:ext uri="{FF2B5EF4-FFF2-40B4-BE49-F238E27FC236}">
              <a16:creationId xmlns:a16="http://schemas.microsoft.com/office/drawing/2014/main" id="{9F6A50ED-229A-47FF-82A6-A81166373D7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2" name="テキスト ボックス 641">
          <a:extLst>
            <a:ext uri="{FF2B5EF4-FFF2-40B4-BE49-F238E27FC236}">
              <a16:creationId xmlns:a16="http://schemas.microsoft.com/office/drawing/2014/main" id="{72745C56-9EE3-48FB-9FBE-83F6107F75F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3" name="直線コネクタ 642">
          <a:extLst>
            <a:ext uri="{FF2B5EF4-FFF2-40B4-BE49-F238E27FC236}">
              <a16:creationId xmlns:a16="http://schemas.microsoft.com/office/drawing/2014/main" id="{E93BB73A-65EF-43C4-AE55-011499A0627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4" name="テキスト ボックス 643">
          <a:extLst>
            <a:ext uri="{FF2B5EF4-FFF2-40B4-BE49-F238E27FC236}">
              <a16:creationId xmlns:a16="http://schemas.microsoft.com/office/drawing/2014/main" id="{74669BE4-4583-4025-8F9A-D8C5F9606F0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5" name="直線コネクタ 644">
          <a:extLst>
            <a:ext uri="{FF2B5EF4-FFF2-40B4-BE49-F238E27FC236}">
              <a16:creationId xmlns:a16="http://schemas.microsoft.com/office/drawing/2014/main" id="{59F1AD30-9D51-4792-A369-EAC9E01913E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6" name="テキスト ボックス 645">
          <a:extLst>
            <a:ext uri="{FF2B5EF4-FFF2-40B4-BE49-F238E27FC236}">
              <a16:creationId xmlns:a16="http://schemas.microsoft.com/office/drawing/2014/main" id="{DA1E09FE-71BC-4328-A446-4A30AD0437C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7" name="直線コネクタ 646">
          <a:extLst>
            <a:ext uri="{FF2B5EF4-FFF2-40B4-BE49-F238E27FC236}">
              <a16:creationId xmlns:a16="http://schemas.microsoft.com/office/drawing/2014/main" id="{2F3220A1-F62D-4B75-8D5C-BB92C0BD993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8" name="テキスト ボックス 647">
          <a:extLst>
            <a:ext uri="{FF2B5EF4-FFF2-40B4-BE49-F238E27FC236}">
              <a16:creationId xmlns:a16="http://schemas.microsoft.com/office/drawing/2014/main" id="{938DC3BF-7597-41DA-BC56-90CFB41DF68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9" name="直線コネクタ 648">
          <a:extLst>
            <a:ext uri="{FF2B5EF4-FFF2-40B4-BE49-F238E27FC236}">
              <a16:creationId xmlns:a16="http://schemas.microsoft.com/office/drawing/2014/main" id="{49ED15BF-C2C1-43F9-99A6-326A4E56F16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0" name="テキスト ボックス 649">
          <a:extLst>
            <a:ext uri="{FF2B5EF4-FFF2-40B4-BE49-F238E27FC236}">
              <a16:creationId xmlns:a16="http://schemas.microsoft.com/office/drawing/2014/main" id="{D9EE03A6-EC03-4061-B128-C004196FD23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a:extLst>
            <a:ext uri="{FF2B5EF4-FFF2-40B4-BE49-F238E27FC236}">
              <a16:creationId xmlns:a16="http://schemas.microsoft.com/office/drawing/2014/main" id="{1591CD4C-3DB6-434E-A44C-61DDC861055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2" name="テキスト ボックス 651">
          <a:extLst>
            <a:ext uri="{FF2B5EF4-FFF2-40B4-BE49-F238E27FC236}">
              <a16:creationId xmlns:a16="http://schemas.microsoft.com/office/drawing/2014/main" id="{DA2ABE15-AA8C-46C1-99C5-FD381B855A3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3" name="【児童館】&#10;有形固定資産減価償却率グラフ枠">
          <a:extLst>
            <a:ext uri="{FF2B5EF4-FFF2-40B4-BE49-F238E27FC236}">
              <a16:creationId xmlns:a16="http://schemas.microsoft.com/office/drawing/2014/main" id="{0878A4C3-7473-4B8B-903C-0B2A02152A3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87630</xdr:rowOff>
    </xdr:from>
    <xdr:to>
      <xdr:col>85</xdr:col>
      <xdr:colOff>126364</xdr:colOff>
      <xdr:row>86</xdr:row>
      <xdr:rowOff>114300</xdr:rowOff>
    </xdr:to>
    <xdr:cxnSp macro="">
      <xdr:nvCxnSpPr>
        <xdr:cNvPr id="654" name="直線コネクタ 653">
          <a:extLst>
            <a:ext uri="{FF2B5EF4-FFF2-40B4-BE49-F238E27FC236}">
              <a16:creationId xmlns:a16="http://schemas.microsoft.com/office/drawing/2014/main" id="{94A3A461-1D00-44CB-9CC5-277DABFC7272}"/>
            </a:ext>
          </a:extLst>
        </xdr:cNvPr>
        <xdr:cNvCxnSpPr/>
      </xdr:nvCxnSpPr>
      <xdr:spPr>
        <a:xfrm flipV="1">
          <a:off x="16318864" y="132892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5" name="【児童館】&#10;有形固定資産減価償却率最小値テキスト">
          <a:extLst>
            <a:ext uri="{FF2B5EF4-FFF2-40B4-BE49-F238E27FC236}">
              <a16:creationId xmlns:a16="http://schemas.microsoft.com/office/drawing/2014/main" id="{2EBCA4A5-597B-4469-A5FF-1352B11A077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6" name="直線コネクタ 655">
          <a:extLst>
            <a:ext uri="{FF2B5EF4-FFF2-40B4-BE49-F238E27FC236}">
              <a16:creationId xmlns:a16="http://schemas.microsoft.com/office/drawing/2014/main" id="{6E7DFF7F-5677-4AC9-8145-DA0D965ACAC3}"/>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34307</xdr:rowOff>
    </xdr:from>
    <xdr:ext cx="405111" cy="259045"/>
    <xdr:sp macro="" textlink="">
      <xdr:nvSpPr>
        <xdr:cNvPr id="657" name="【児童館】&#10;有形固定資産減価償却率最大値テキスト">
          <a:extLst>
            <a:ext uri="{FF2B5EF4-FFF2-40B4-BE49-F238E27FC236}">
              <a16:creationId xmlns:a16="http://schemas.microsoft.com/office/drawing/2014/main" id="{76845876-2387-4E22-A844-3C69439524CE}"/>
            </a:ext>
          </a:extLst>
        </xdr:cNvPr>
        <xdr:cNvSpPr txBox="1"/>
      </xdr:nvSpPr>
      <xdr:spPr>
        <a:xfrm>
          <a:off x="16357600" y="1306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87630</xdr:rowOff>
    </xdr:from>
    <xdr:to>
      <xdr:col>86</xdr:col>
      <xdr:colOff>25400</xdr:colOff>
      <xdr:row>77</xdr:row>
      <xdr:rowOff>87630</xdr:rowOff>
    </xdr:to>
    <xdr:cxnSp macro="">
      <xdr:nvCxnSpPr>
        <xdr:cNvPr id="658" name="直線コネクタ 657">
          <a:extLst>
            <a:ext uri="{FF2B5EF4-FFF2-40B4-BE49-F238E27FC236}">
              <a16:creationId xmlns:a16="http://schemas.microsoft.com/office/drawing/2014/main" id="{59A735BA-CFD8-4BE5-B6AE-BDCDDFBF8036}"/>
            </a:ext>
          </a:extLst>
        </xdr:cNvPr>
        <xdr:cNvCxnSpPr/>
      </xdr:nvCxnSpPr>
      <xdr:spPr>
        <a:xfrm>
          <a:off x="16230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101616</xdr:rowOff>
    </xdr:from>
    <xdr:ext cx="405111" cy="259045"/>
    <xdr:sp macro="" textlink="">
      <xdr:nvSpPr>
        <xdr:cNvPr id="659" name="【児童館】&#10;有形固定資産減価償却率平均値テキスト">
          <a:extLst>
            <a:ext uri="{FF2B5EF4-FFF2-40B4-BE49-F238E27FC236}">
              <a16:creationId xmlns:a16="http://schemas.microsoft.com/office/drawing/2014/main" id="{9043F4B5-D273-475F-9165-326643365126}"/>
            </a:ext>
          </a:extLst>
        </xdr:cNvPr>
        <xdr:cNvSpPr txBox="1"/>
      </xdr:nvSpPr>
      <xdr:spPr>
        <a:xfrm>
          <a:off x="16357600" y="1398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78739</xdr:rowOff>
    </xdr:from>
    <xdr:to>
      <xdr:col>85</xdr:col>
      <xdr:colOff>177800</xdr:colOff>
      <xdr:row>83</xdr:row>
      <xdr:rowOff>8889</xdr:rowOff>
    </xdr:to>
    <xdr:sp macro="" textlink="">
      <xdr:nvSpPr>
        <xdr:cNvPr id="660" name="フローチャート: 判断 659">
          <a:extLst>
            <a:ext uri="{FF2B5EF4-FFF2-40B4-BE49-F238E27FC236}">
              <a16:creationId xmlns:a16="http://schemas.microsoft.com/office/drawing/2014/main" id="{0AA85C66-3587-43DE-B7BC-7D7194E8C7BA}"/>
            </a:ext>
          </a:extLst>
        </xdr:cNvPr>
        <xdr:cNvSpPr/>
      </xdr:nvSpPr>
      <xdr:spPr>
        <a:xfrm>
          <a:off x="16268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31114</xdr:rowOff>
    </xdr:from>
    <xdr:to>
      <xdr:col>81</xdr:col>
      <xdr:colOff>101600</xdr:colOff>
      <xdr:row>82</xdr:row>
      <xdr:rowOff>132714</xdr:rowOff>
    </xdr:to>
    <xdr:sp macro="" textlink="">
      <xdr:nvSpPr>
        <xdr:cNvPr id="661" name="フローチャート: 判断 660">
          <a:extLst>
            <a:ext uri="{FF2B5EF4-FFF2-40B4-BE49-F238E27FC236}">
              <a16:creationId xmlns:a16="http://schemas.microsoft.com/office/drawing/2014/main" id="{CBB679DF-CAA9-4ACD-98E7-EAEA6A2F8C4D}"/>
            </a:ext>
          </a:extLst>
        </xdr:cNvPr>
        <xdr:cNvSpPr/>
      </xdr:nvSpPr>
      <xdr:spPr>
        <a:xfrm>
          <a:off x="15430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166370</xdr:rowOff>
    </xdr:from>
    <xdr:to>
      <xdr:col>76</xdr:col>
      <xdr:colOff>165100</xdr:colOff>
      <xdr:row>82</xdr:row>
      <xdr:rowOff>96520</xdr:rowOff>
    </xdr:to>
    <xdr:sp macro="" textlink="">
      <xdr:nvSpPr>
        <xdr:cNvPr id="662" name="フローチャート: 判断 661">
          <a:extLst>
            <a:ext uri="{FF2B5EF4-FFF2-40B4-BE49-F238E27FC236}">
              <a16:creationId xmlns:a16="http://schemas.microsoft.com/office/drawing/2014/main" id="{7B12673F-4806-4874-884F-F985515F9E5F}"/>
            </a:ext>
          </a:extLst>
        </xdr:cNvPr>
        <xdr:cNvSpPr/>
      </xdr:nvSpPr>
      <xdr:spPr>
        <a:xfrm>
          <a:off x="14541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23495</xdr:rowOff>
    </xdr:from>
    <xdr:to>
      <xdr:col>72</xdr:col>
      <xdr:colOff>38100</xdr:colOff>
      <xdr:row>82</xdr:row>
      <xdr:rowOff>125095</xdr:rowOff>
    </xdr:to>
    <xdr:sp macro="" textlink="">
      <xdr:nvSpPr>
        <xdr:cNvPr id="663" name="フローチャート: 判断 662">
          <a:extLst>
            <a:ext uri="{FF2B5EF4-FFF2-40B4-BE49-F238E27FC236}">
              <a16:creationId xmlns:a16="http://schemas.microsoft.com/office/drawing/2014/main" id="{CFB6C472-BF80-4922-8926-EE6DF55E27EE}"/>
            </a:ext>
          </a:extLst>
        </xdr:cNvPr>
        <xdr:cNvSpPr/>
      </xdr:nvSpPr>
      <xdr:spPr>
        <a:xfrm>
          <a:off x="13652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93980</xdr:rowOff>
    </xdr:from>
    <xdr:to>
      <xdr:col>67</xdr:col>
      <xdr:colOff>101600</xdr:colOff>
      <xdr:row>84</xdr:row>
      <xdr:rowOff>24130</xdr:rowOff>
    </xdr:to>
    <xdr:sp macro="" textlink="">
      <xdr:nvSpPr>
        <xdr:cNvPr id="664" name="フローチャート: 判断 663">
          <a:extLst>
            <a:ext uri="{FF2B5EF4-FFF2-40B4-BE49-F238E27FC236}">
              <a16:creationId xmlns:a16="http://schemas.microsoft.com/office/drawing/2014/main" id="{B348B619-3A3C-4832-B608-0FCA6EEE88AB}"/>
            </a:ext>
          </a:extLst>
        </xdr:cNvPr>
        <xdr:cNvSpPr/>
      </xdr:nvSpPr>
      <xdr:spPr>
        <a:xfrm>
          <a:off x="12763500" y="1432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2BD3AB4C-88DF-42B3-9D4F-176EA0045B7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B43B5CFD-03F4-4973-B92C-0109C41FA3D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EE798975-1A86-4224-8748-FC732F6A9AC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14CAC0B0-2205-4A3A-BD52-79E65AAC421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BB9A0ED6-5290-4294-BC7C-B6B4690D43F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670" name="楕円 669">
          <a:extLst>
            <a:ext uri="{FF2B5EF4-FFF2-40B4-BE49-F238E27FC236}">
              <a16:creationId xmlns:a16="http://schemas.microsoft.com/office/drawing/2014/main" id="{E317A3DB-B9BF-4588-A0C0-1B67DE82A1C2}"/>
            </a:ext>
          </a:extLst>
        </xdr:cNvPr>
        <xdr:cNvSpPr/>
      </xdr:nvSpPr>
      <xdr:spPr>
        <a:xfrm>
          <a:off x="16268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671" name="【児童館】&#10;有形固定資産減価償却率該当値テキスト">
          <a:extLst>
            <a:ext uri="{FF2B5EF4-FFF2-40B4-BE49-F238E27FC236}">
              <a16:creationId xmlns:a16="http://schemas.microsoft.com/office/drawing/2014/main" id="{1FD876BB-7369-4F59-8BC0-AABB936DED02}"/>
            </a:ext>
          </a:extLst>
        </xdr:cNvPr>
        <xdr:cNvSpPr txBox="1"/>
      </xdr:nvSpPr>
      <xdr:spPr>
        <a:xfrm>
          <a:off x="16357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672" name="楕円 671">
          <a:extLst>
            <a:ext uri="{FF2B5EF4-FFF2-40B4-BE49-F238E27FC236}">
              <a16:creationId xmlns:a16="http://schemas.microsoft.com/office/drawing/2014/main" id="{FA7A5533-AB16-4387-8667-10803F0FC90E}"/>
            </a:ext>
          </a:extLst>
        </xdr:cNvPr>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673" name="直線コネクタ 672">
          <a:extLst>
            <a:ext uri="{FF2B5EF4-FFF2-40B4-BE49-F238E27FC236}">
              <a16:creationId xmlns:a16="http://schemas.microsoft.com/office/drawing/2014/main" id="{49859764-4A82-4079-B9BC-B211E3047A03}"/>
            </a:ext>
          </a:extLst>
        </xdr:cNvPr>
        <xdr:cNvCxnSpPr/>
      </xdr:nvCxnSpPr>
      <xdr:spPr>
        <a:xfrm>
          <a:off x="15481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674" name="楕円 673">
          <a:extLst>
            <a:ext uri="{FF2B5EF4-FFF2-40B4-BE49-F238E27FC236}">
              <a16:creationId xmlns:a16="http://schemas.microsoft.com/office/drawing/2014/main" id="{EA0546AE-98F0-48CF-83D4-5CC66551659D}"/>
            </a:ext>
          </a:extLst>
        </xdr:cNvPr>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675" name="直線コネクタ 674">
          <a:extLst>
            <a:ext uri="{FF2B5EF4-FFF2-40B4-BE49-F238E27FC236}">
              <a16:creationId xmlns:a16="http://schemas.microsoft.com/office/drawing/2014/main" id="{F47239BA-92F9-48F5-854A-2120E5000279}"/>
            </a:ext>
          </a:extLst>
        </xdr:cNvPr>
        <xdr:cNvCxnSpPr/>
      </xdr:nvCxnSpPr>
      <xdr:spPr>
        <a:xfrm>
          <a:off x="14592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676" name="楕円 675">
          <a:extLst>
            <a:ext uri="{FF2B5EF4-FFF2-40B4-BE49-F238E27FC236}">
              <a16:creationId xmlns:a16="http://schemas.microsoft.com/office/drawing/2014/main" id="{8E51F640-AB3E-48E9-91F1-33BC944291D7}"/>
            </a:ext>
          </a:extLst>
        </xdr:cNvPr>
        <xdr:cNvSpPr/>
      </xdr:nvSpPr>
      <xdr:spPr>
        <a:xfrm>
          <a:off x="1365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677" name="直線コネクタ 676">
          <a:extLst>
            <a:ext uri="{FF2B5EF4-FFF2-40B4-BE49-F238E27FC236}">
              <a16:creationId xmlns:a16="http://schemas.microsoft.com/office/drawing/2014/main" id="{F5057B96-A880-4DE8-9FF7-2EBD176484A3}"/>
            </a:ext>
          </a:extLst>
        </xdr:cNvPr>
        <xdr:cNvCxnSpPr/>
      </xdr:nvCxnSpPr>
      <xdr:spPr>
        <a:xfrm>
          <a:off x="13703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678" name="楕円 677">
          <a:extLst>
            <a:ext uri="{FF2B5EF4-FFF2-40B4-BE49-F238E27FC236}">
              <a16:creationId xmlns:a16="http://schemas.microsoft.com/office/drawing/2014/main" id="{3C9BF018-951B-4BC3-81D5-9737C0541E0F}"/>
            </a:ext>
          </a:extLst>
        </xdr:cNvPr>
        <xdr:cNvSpPr/>
      </xdr:nvSpPr>
      <xdr:spPr>
        <a:xfrm>
          <a:off x="12763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114300</xdr:rowOff>
    </xdr:from>
    <xdr:to>
      <xdr:col>71</xdr:col>
      <xdr:colOff>177800</xdr:colOff>
      <xdr:row>86</xdr:row>
      <xdr:rowOff>114300</xdr:rowOff>
    </xdr:to>
    <xdr:cxnSp macro="">
      <xdr:nvCxnSpPr>
        <xdr:cNvPr id="679" name="直線コネクタ 678">
          <a:extLst>
            <a:ext uri="{FF2B5EF4-FFF2-40B4-BE49-F238E27FC236}">
              <a16:creationId xmlns:a16="http://schemas.microsoft.com/office/drawing/2014/main" id="{6320F19E-EB15-48D0-B131-FD35207F2850}"/>
            </a:ext>
          </a:extLst>
        </xdr:cNvPr>
        <xdr:cNvCxnSpPr/>
      </xdr:nvCxnSpPr>
      <xdr:spPr>
        <a:xfrm>
          <a:off x="12814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149241</xdr:rowOff>
    </xdr:from>
    <xdr:ext cx="405111" cy="259045"/>
    <xdr:sp macro="" textlink="">
      <xdr:nvSpPr>
        <xdr:cNvPr id="680" name="n_1aveValue【児童館】&#10;有形固定資産減価償却率">
          <a:extLst>
            <a:ext uri="{FF2B5EF4-FFF2-40B4-BE49-F238E27FC236}">
              <a16:creationId xmlns:a16="http://schemas.microsoft.com/office/drawing/2014/main" id="{6A823D9C-8C7E-4DE2-9BED-508C3FE9EE48}"/>
            </a:ext>
          </a:extLst>
        </xdr:cNvPr>
        <xdr:cNvSpPr txBox="1"/>
      </xdr:nvSpPr>
      <xdr:spPr>
        <a:xfrm>
          <a:off x="152660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113047</xdr:rowOff>
    </xdr:from>
    <xdr:ext cx="405111" cy="259045"/>
    <xdr:sp macro="" textlink="">
      <xdr:nvSpPr>
        <xdr:cNvPr id="681" name="n_2aveValue【児童館】&#10;有形固定資産減価償却率">
          <a:extLst>
            <a:ext uri="{FF2B5EF4-FFF2-40B4-BE49-F238E27FC236}">
              <a16:creationId xmlns:a16="http://schemas.microsoft.com/office/drawing/2014/main" id="{3B9D1099-DC3A-43F1-95ED-8D73956D8C8B}"/>
            </a:ext>
          </a:extLst>
        </xdr:cNvPr>
        <xdr:cNvSpPr txBox="1"/>
      </xdr:nvSpPr>
      <xdr:spPr>
        <a:xfrm>
          <a:off x="14389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141622</xdr:rowOff>
    </xdr:from>
    <xdr:ext cx="405111" cy="259045"/>
    <xdr:sp macro="" textlink="">
      <xdr:nvSpPr>
        <xdr:cNvPr id="682" name="n_3aveValue【児童館】&#10;有形固定資産減価償却率">
          <a:extLst>
            <a:ext uri="{FF2B5EF4-FFF2-40B4-BE49-F238E27FC236}">
              <a16:creationId xmlns:a16="http://schemas.microsoft.com/office/drawing/2014/main" id="{15EB54C5-121D-4CC8-A949-8EDF5576EF04}"/>
            </a:ext>
          </a:extLst>
        </xdr:cNvPr>
        <xdr:cNvSpPr txBox="1"/>
      </xdr:nvSpPr>
      <xdr:spPr>
        <a:xfrm>
          <a:off x="13500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40657</xdr:rowOff>
    </xdr:from>
    <xdr:ext cx="405111" cy="259045"/>
    <xdr:sp macro="" textlink="">
      <xdr:nvSpPr>
        <xdr:cNvPr id="683" name="n_4aveValue【児童館】&#10;有形固定資産減価償却率">
          <a:extLst>
            <a:ext uri="{FF2B5EF4-FFF2-40B4-BE49-F238E27FC236}">
              <a16:creationId xmlns:a16="http://schemas.microsoft.com/office/drawing/2014/main" id="{FE9FECF8-6FAF-44A0-AA8A-D6E8B3D9F407}"/>
            </a:ext>
          </a:extLst>
        </xdr:cNvPr>
        <xdr:cNvSpPr txBox="1"/>
      </xdr:nvSpPr>
      <xdr:spPr>
        <a:xfrm>
          <a:off x="12611744" y="1409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684" name="n_1mainValue【児童館】&#10;有形固定資産減価償却率">
          <a:extLst>
            <a:ext uri="{FF2B5EF4-FFF2-40B4-BE49-F238E27FC236}">
              <a16:creationId xmlns:a16="http://schemas.microsoft.com/office/drawing/2014/main" id="{DFE5ADD7-46D9-4BA3-A062-8B395546E2FA}"/>
            </a:ext>
          </a:extLst>
        </xdr:cNvPr>
        <xdr:cNvSpPr txBox="1"/>
      </xdr:nvSpPr>
      <xdr:spPr>
        <a:xfrm>
          <a:off x="15233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685" name="n_2mainValue【児童館】&#10;有形固定資産減価償却率">
          <a:extLst>
            <a:ext uri="{FF2B5EF4-FFF2-40B4-BE49-F238E27FC236}">
              <a16:creationId xmlns:a16="http://schemas.microsoft.com/office/drawing/2014/main" id="{33EB8E56-483B-4053-BFCD-B045BE4C293C}"/>
            </a:ext>
          </a:extLst>
        </xdr:cNvPr>
        <xdr:cNvSpPr txBox="1"/>
      </xdr:nvSpPr>
      <xdr:spPr>
        <a:xfrm>
          <a:off x="14357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686" name="n_3mainValue【児童館】&#10;有形固定資産減価償却率">
          <a:extLst>
            <a:ext uri="{FF2B5EF4-FFF2-40B4-BE49-F238E27FC236}">
              <a16:creationId xmlns:a16="http://schemas.microsoft.com/office/drawing/2014/main" id="{A975B193-D530-4C29-8261-716297A5B194}"/>
            </a:ext>
          </a:extLst>
        </xdr:cNvPr>
        <xdr:cNvSpPr txBox="1"/>
      </xdr:nvSpPr>
      <xdr:spPr>
        <a:xfrm>
          <a:off x="13468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687" name="n_4mainValue【児童館】&#10;有形固定資産減価償却率">
          <a:extLst>
            <a:ext uri="{FF2B5EF4-FFF2-40B4-BE49-F238E27FC236}">
              <a16:creationId xmlns:a16="http://schemas.microsoft.com/office/drawing/2014/main" id="{4F7581B7-4207-48AB-846B-BEB38DFDA089}"/>
            </a:ext>
          </a:extLst>
        </xdr:cNvPr>
        <xdr:cNvSpPr txBox="1"/>
      </xdr:nvSpPr>
      <xdr:spPr>
        <a:xfrm>
          <a:off x="12579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a:extLst>
            <a:ext uri="{FF2B5EF4-FFF2-40B4-BE49-F238E27FC236}">
              <a16:creationId xmlns:a16="http://schemas.microsoft.com/office/drawing/2014/main" id="{86FFEFE7-9EDE-4920-89E6-0A6AD44984F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a:extLst>
            <a:ext uri="{FF2B5EF4-FFF2-40B4-BE49-F238E27FC236}">
              <a16:creationId xmlns:a16="http://schemas.microsoft.com/office/drawing/2014/main" id="{65285736-392C-4966-BA2C-DBE38DCBACF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a:extLst>
            <a:ext uri="{FF2B5EF4-FFF2-40B4-BE49-F238E27FC236}">
              <a16:creationId xmlns:a16="http://schemas.microsoft.com/office/drawing/2014/main" id="{50F44E45-4DD7-4576-B988-B55BA720AB8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a:extLst>
            <a:ext uri="{FF2B5EF4-FFF2-40B4-BE49-F238E27FC236}">
              <a16:creationId xmlns:a16="http://schemas.microsoft.com/office/drawing/2014/main" id="{D77572C2-A265-4D0F-8F60-B6CA7605277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a:extLst>
            <a:ext uri="{FF2B5EF4-FFF2-40B4-BE49-F238E27FC236}">
              <a16:creationId xmlns:a16="http://schemas.microsoft.com/office/drawing/2014/main" id="{88EB0FE6-8257-4934-A780-CB1F153FC5F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a:extLst>
            <a:ext uri="{FF2B5EF4-FFF2-40B4-BE49-F238E27FC236}">
              <a16:creationId xmlns:a16="http://schemas.microsoft.com/office/drawing/2014/main" id="{D8034109-076A-4C12-B913-7F6E8DFBEFC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a:extLst>
            <a:ext uri="{FF2B5EF4-FFF2-40B4-BE49-F238E27FC236}">
              <a16:creationId xmlns:a16="http://schemas.microsoft.com/office/drawing/2014/main" id="{D594019E-D4D6-4556-B240-177996E3051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a:extLst>
            <a:ext uri="{FF2B5EF4-FFF2-40B4-BE49-F238E27FC236}">
              <a16:creationId xmlns:a16="http://schemas.microsoft.com/office/drawing/2014/main" id="{3517E200-07F7-441E-8F81-1228FB33CBD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a:extLst>
            <a:ext uri="{FF2B5EF4-FFF2-40B4-BE49-F238E27FC236}">
              <a16:creationId xmlns:a16="http://schemas.microsoft.com/office/drawing/2014/main" id="{66E7B4DB-C206-4A6B-B21D-30D184836DE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a:extLst>
            <a:ext uri="{FF2B5EF4-FFF2-40B4-BE49-F238E27FC236}">
              <a16:creationId xmlns:a16="http://schemas.microsoft.com/office/drawing/2014/main" id="{E81126EB-93C3-4712-B0D3-10E67F7CC36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8" name="直線コネクタ 697">
          <a:extLst>
            <a:ext uri="{FF2B5EF4-FFF2-40B4-BE49-F238E27FC236}">
              <a16:creationId xmlns:a16="http://schemas.microsoft.com/office/drawing/2014/main" id="{21496D36-F415-43FD-9A3E-D5FD76895513}"/>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9" name="テキスト ボックス 698">
          <a:extLst>
            <a:ext uri="{FF2B5EF4-FFF2-40B4-BE49-F238E27FC236}">
              <a16:creationId xmlns:a16="http://schemas.microsoft.com/office/drawing/2014/main" id="{19512C27-CA18-458F-9922-CEABE5822F66}"/>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75CF448C-D918-44DC-85B0-0CE4D264318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1FBD566B-E7B1-493D-BEF0-F0C7CF03FC9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02" name="直線コネクタ 701">
          <a:extLst>
            <a:ext uri="{FF2B5EF4-FFF2-40B4-BE49-F238E27FC236}">
              <a16:creationId xmlns:a16="http://schemas.microsoft.com/office/drawing/2014/main" id="{5377EF59-5F18-4AF8-8B3A-FBA00B36D6F6}"/>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03" name="テキスト ボックス 702">
          <a:extLst>
            <a:ext uri="{FF2B5EF4-FFF2-40B4-BE49-F238E27FC236}">
              <a16:creationId xmlns:a16="http://schemas.microsoft.com/office/drawing/2014/main" id="{68CA6D65-8673-4873-836D-53F90C54EC29}"/>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48BD0BAA-863D-4F7F-BBBA-4E7809842E7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15EA5208-1B67-4F45-AB95-19564349892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a:extLst>
            <a:ext uri="{FF2B5EF4-FFF2-40B4-BE49-F238E27FC236}">
              <a16:creationId xmlns:a16="http://schemas.microsoft.com/office/drawing/2014/main" id="{78E9B3B4-4B1D-4308-B6B8-FEF051BF52A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84</xdr:row>
      <xdr:rowOff>169545</xdr:rowOff>
    </xdr:to>
    <xdr:cxnSp macro="">
      <xdr:nvCxnSpPr>
        <xdr:cNvPr id="707" name="直線コネクタ 706">
          <a:extLst>
            <a:ext uri="{FF2B5EF4-FFF2-40B4-BE49-F238E27FC236}">
              <a16:creationId xmlns:a16="http://schemas.microsoft.com/office/drawing/2014/main" id="{A89BA738-4544-40C9-992A-D8D0D11BB873}"/>
            </a:ext>
          </a:extLst>
        </xdr:cNvPr>
        <xdr:cNvCxnSpPr/>
      </xdr:nvCxnSpPr>
      <xdr:spPr>
        <a:xfrm flipV="1">
          <a:off x="22160864" y="1338262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1922</xdr:rowOff>
    </xdr:from>
    <xdr:ext cx="469744" cy="259045"/>
    <xdr:sp macro="" textlink="">
      <xdr:nvSpPr>
        <xdr:cNvPr id="708" name="【児童館】&#10;一人当たり面積最小値テキスト">
          <a:extLst>
            <a:ext uri="{FF2B5EF4-FFF2-40B4-BE49-F238E27FC236}">
              <a16:creationId xmlns:a16="http://schemas.microsoft.com/office/drawing/2014/main" id="{C7A3EDBE-1324-461F-8C6E-8F5163A1C4C8}"/>
            </a:ext>
          </a:extLst>
        </xdr:cNvPr>
        <xdr:cNvSpPr txBox="1"/>
      </xdr:nvSpPr>
      <xdr:spPr>
        <a:xfrm>
          <a:off x="22199600" y="1457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169545</xdr:rowOff>
    </xdr:from>
    <xdr:to>
      <xdr:col>116</xdr:col>
      <xdr:colOff>152400</xdr:colOff>
      <xdr:row>84</xdr:row>
      <xdr:rowOff>169545</xdr:rowOff>
    </xdr:to>
    <xdr:cxnSp macro="">
      <xdr:nvCxnSpPr>
        <xdr:cNvPr id="709" name="直線コネクタ 708">
          <a:extLst>
            <a:ext uri="{FF2B5EF4-FFF2-40B4-BE49-F238E27FC236}">
              <a16:creationId xmlns:a16="http://schemas.microsoft.com/office/drawing/2014/main" id="{57F55EB8-D58D-4EAD-9D86-2F5A2F7C6516}"/>
            </a:ext>
          </a:extLst>
        </xdr:cNvPr>
        <xdr:cNvCxnSpPr/>
      </xdr:nvCxnSpPr>
      <xdr:spPr>
        <a:xfrm>
          <a:off x="22072600" y="1457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710" name="【児童館】&#10;一人当たり面積最大値テキスト">
          <a:extLst>
            <a:ext uri="{FF2B5EF4-FFF2-40B4-BE49-F238E27FC236}">
              <a16:creationId xmlns:a16="http://schemas.microsoft.com/office/drawing/2014/main" id="{E456F65B-FE99-4BFE-B275-4AA6699B0884}"/>
            </a:ext>
          </a:extLst>
        </xdr:cNvPr>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711" name="直線コネクタ 710">
          <a:extLst>
            <a:ext uri="{FF2B5EF4-FFF2-40B4-BE49-F238E27FC236}">
              <a16:creationId xmlns:a16="http://schemas.microsoft.com/office/drawing/2014/main" id="{21708D8A-8E0D-4747-BAD8-C9D59A1C15BC}"/>
            </a:ext>
          </a:extLst>
        </xdr:cNvPr>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61613</xdr:rowOff>
    </xdr:from>
    <xdr:ext cx="469744" cy="259045"/>
    <xdr:sp macro="" textlink="">
      <xdr:nvSpPr>
        <xdr:cNvPr id="712" name="【児童館】&#10;一人当たり面積平均値テキスト">
          <a:extLst>
            <a:ext uri="{FF2B5EF4-FFF2-40B4-BE49-F238E27FC236}">
              <a16:creationId xmlns:a16="http://schemas.microsoft.com/office/drawing/2014/main" id="{C42033C8-B25D-4EC2-8A23-8C651CE2679F}"/>
            </a:ext>
          </a:extLst>
        </xdr:cNvPr>
        <xdr:cNvSpPr txBox="1"/>
      </xdr:nvSpPr>
      <xdr:spPr>
        <a:xfrm>
          <a:off x="22199600" y="1394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38736</xdr:rowOff>
    </xdr:from>
    <xdr:to>
      <xdr:col>116</xdr:col>
      <xdr:colOff>114300</xdr:colOff>
      <xdr:row>82</xdr:row>
      <xdr:rowOff>140336</xdr:rowOff>
    </xdr:to>
    <xdr:sp macro="" textlink="">
      <xdr:nvSpPr>
        <xdr:cNvPr id="713" name="フローチャート: 判断 712">
          <a:extLst>
            <a:ext uri="{FF2B5EF4-FFF2-40B4-BE49-F238E27FC236}">
              <a16:creationId xmlns:a16="http://schemas.microsoft.com/office/drawing/2014/main" id="{E5D2548F-A1DC-44B1-A6BD-A849DCC9AC9A}"/>
            </a:ext>
          </a:extLst>
        </xdr:cNvPr>
        <xdr:cNvSpPr/>
      </xdr:nvSpPr>
      <xdr:spPr>
        <a:xfrm>
          <a:off x="22110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33020</xdr:rowOff>
    </xdr:from>
    <xdr:to>
      <xdr:col>112</xdr:col>
      <xdr:colOff>38100</xdr:colOff>
      <xdr:row>82</xdr:row>
      <xdr:rowOff>134620</xdr:rowOff>
    </xdr:to>
    <xdr:sp macro="" textlink="">
      <xdr:nvSpPr>
        <xdr:cNvPr id="714" name="フローチャート: 判断 713">
          <a:extLst>
            <a:ext uri="{FF2B5EF4-FFF2-40B4-BE49-F238E27FC236}">
              <a16:creationId xmlns:a16="http://schemas.microsoft.com/office/drawing/2014/main" id="{37D5934B-53A8-41C1-A4A3-9F69DBE97F34}"/>
            </a:ext>
          </a:extLst>
        </xdr:cNvPr>
        <xdr:cNvSpPr/>
      </xdr:nvSpPr>
      <xdr:spPr>
        <a:xfrm>
          <a:off x="21272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50164</xdr:rowOff>
    </xdr:from>
    <xdr:to>
      <xdr:col>107</xdr:col>
      <xdr:colOff>101600</xdr:colOff>
      <xdr:row>82</xdr:row>
      <xdr:rowOff>151764</xdr:rowOff>
    </xdr:to>
    <xdr:sp macro="" textlink="">
      <xdr:nvSpPr>
        <xdr:cNvPr id="715" name="フローチャート: 判断 714">
          <a:extLst>
            <a:ext uri="{FF2B5EF4-FFF2-40B4-BE49-F238E27FC236}">
              <a16:creationId xmlns:a16="http://schemas.microsoft.com/office/drawing/2014/main" id="{FA50BB93-A6AB-485A-82BC-5AAD0ED4AD31}"/>
            </a:ext>
          </a:extLst>
        </xdr:cNvPr>
        <xdr:cNvSpPr/>
      </xdr:nvSpPr>
      <xdr:spPr>
        <a:xfrm>
          <a:off x="203835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10161</xdr:rowOff>
    </xdr:from>
    <xdr:to>
      <xdr:col>102</xdr:col>
      <xdr:colOff>165100</xdr:colOff>
      <xdr:row>82</xdr:row>
      <xdr:rowOff>111761</xdr:rowOff>
    </xdr:to>
    <xdr:sp macro="" textlink="">
      <xdr:nvSpPr>
        <xdr:cNvPr id="716" name="フローチャート: 判断 715">
          <a:extLst>
            <a:ext uri="{FF2B5EF4-FFF2-40B4-BE49-F238E27FC236}">
              <a16:creationId xmlns:a16="http://schemas.microsoft.com/office/drawing/2014/main" id="{EE721E12-A35A-42AC-B809-5284739C8296}"/>
            </a:ext>
          </a:extLst>
        </xdr:cNvPr>
        <xdr:cNvSpPr/>
      </xdr:nvSpPr>
      <xdr:spPr>
        <a:xfrm>
          <a:off x="19494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17" name="フローチャート: 判断 716">
          <a:extLst>
            <a:ext uri="{FF2B5EF4-FFF2-40B4-BE49-F238E27FC236}">
              <a16:creationId xmlns:a16="http://schemas.microsoft.com/office/drawing/2014/main" id="{729CBE36-7502-4FBA-A75E-A888C413844D}"/>
            </a:ext>
          </a:extLst>
        </xdr:cNvPr>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EA81AEF9-58A6-477D-9302-120CCCE6841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3B183994-B1D4-40C7-9694-F80FB526A4D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F2E65EBC-2B0A-4446-A323-0398E509111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C41EACAD-C9B8-426A-A815-F6C06E469A5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56D92CB9-63CD-459F-9544-E270C31D95D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61595</xdr:rowOff>
    </xdr:from>
    <xdr:to>
      <xdr:col>116</xdr:col>
      <xdr:colOff>114300</xdr:colOff>
      <xdr:row>84</xdr:row>
      <xdr:rowOff>163195</xdr:rowOff>
    </xdr:to>
    <xdr:sp macro="" textlink="">
      <xdr:nvSpPr>
        <xdr:cNvPr id="723" name="楕円 722">
          <a:extLst>
            <a:ext uri="{FF2B5EF4-FFF2-40B4-BE49-F238E27FC236}">
              <a16:creationId xmlns:a16="http://schemas.microsoft.com/office/drawing/2014/main" id="{95BAF94F-AE34-4FAE-BCE9-F17D8B0FF789}"/>
            </a:ext>
          </a:extLst>
        </xdr:cNvPr>
        <xdr:cNvSpPr/>
      </xdr:nvSpPr>
      <xdr:spPr>
        <a:xfrm>
          <a:off x="221107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147972</xdr:rowOff>
    </xdr:from>
    <xdr:ext cx="469744" cy="259045"/>
    <xdr:sp macro="" textlink="">
      <xdr:nvSpPr>
        <xdr:cNvPr id="724" name="【児童館】&#10;一人当たり面積該当値テキスト">
          <a:extLst>
            <a:ext uri="{FF2B5EF4-FFF2-40B4-BE49-F238E27FC236}">
              <a16:creationId xmlns:a16="http://schemas.microsoft.com/office/drawing/2014/main" id="{80A73687-5FE7-4454-9571-64A1771501B1}"/>
            </a:ext>
          </a:extLst>
        </xdr:cNvPr>
        <xdr:cNvSpPr txBox="1"/>
      </xdr:nvSpPr>
      <xdr:spPr>
        <a:xfrm>
          <a:off x="22199600" y="1437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61595</xdr:rowOff>
    </xdr:from>
    <xdr:to>
      <xdr:col>112</xdr:col>
      <xdr:colOff>38100</xdr:colOff>
      <xdr:row>84</xdr:row>
      <xdr:rowOff>163195</xdr:rowOff>
    </xdr:to>
    <xdr:sp macro="" textlink="">
      <xdr:nvSpPr>
        <xdr:cNvPr id="725" name="楕円 724">
          <a:extLst>
            <a:ext uri="{FF2B5EF4-FFF2-40B4-BE49-F238E27FC236}">
              <a16:creationId xmlns:a16="http://schemas.microsoft.com/office/drawing/2014/main" id="{921E16FA-5460-4D06-BDA2-DDC769515137}"/>
            </a:ext>
          </a:extLst>
        </xdr:cNvPr>
        <xdr:cNvSpPr/>
      </xdr:nvSpPr>
      <xdr:spPr>
        <a:xfrm>
          <a:off x="21272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112395</xdr:rowOff>
    </xdr:from>
    <xdr:to>
      <xdr:col>116</xdr:col>
      <xdr:colOff>63500</xdr:colOff>
      <xdr:row>84</xdr:row>
      <xdr:rowOff>112395</xdr:rowOff>
    </xdr:to>
    <xdr:cxnSp macro="">
      <xdr:nvCxnSpPr>
        <xdr:cNvPr id="726" name="直線コネクタ 725">
          <a:extLst>
            <a:ext uri="{FF2B5EF4-FFF2-40B4-BE49-F238E27FC236}">
              <a16:creationId xmlns:a16="http://schemas.microsoft.com/office/drawing/2014/main" id="{01184F23-3726-43BB-AFDB-B6A4295EF6D8}"/>
            </a:ext>
          </a:extLst>
        </xdr:cNvPr>
        <xdr:cNvCxnSpPr/>
      </xdr:nvCxnSpPr>
      <xdr:spPr>
        <a:xfrm>
          <a:off x="21323300" y="145141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67311</xdr:rowOff>
    </xdr:from>
    <xdr:to>
      <xdr:col>107</xdr:col>
      <xdr:colOff>101600</xdr:colOff>
      <xdr:row>84</xdr:row>
      <xdr:rowOff>168911</xdr:rowOff>
    </xdr:to>
    <xdr:sp macro="" textlink="">
      <xdr:nvSpPr>
        <xdr:cNvPr id="727" name="楕円 726">
          <a:extLst>
            <a:ext uri="{FF2B5EF4-FFF2-40B4-BE49-F238E27FC236}">
              <a16:creationId xmlns:a16="http://schemas.microsoft.com/office/drawing/2014/main" id="{86241EA8-E385-4E89-B0A2-1355A8E4D021}"/>
            </a:ext>
          </a:extLst>
        </xdr:cNvPr>
        <xdr:cNvSpPr/>
      </xdr:nvSpPr>
      <xdr:spPr>
        <a:xfrm>
          <a:off x="20383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112395</xdr:rowOff>
    </xdr:from>
    <xdr:to>
      <xdr:col>111</xdr:col>
      <xdr:colOff>177800</xdr:colOff>
      <xdr:row>84</xdr:row>
      <xdr:rowOff>118111</xdr:rowOff>
    </xdr:to>
    <xdr:cxnSp macro="">
      <xdr:nvCxnSpPr>
        <xdr:cNvPr id="728" name="直線コネクタ 727">
          <a:extLst>
            <a:ext uri="{FF2B5EF4-FFF2-40B4-BE49-F238E27FC236}">
              <a16:creationId xmlns:a16="http://schemas.microsoft.com/office/drawing/2014/main" id="{782991AF-C6B4-4017-8898-4488D255C828}"/>
            </a:ext>
          </a:extLst>
        </xdr:cNvPr>
        <xdr:cNvCxnSpPr/>
      </xdr:nvCxnSpPr>
      <xdr:spPr>
        <a:xfrm flipV="1">
          <a:off x="20434300" y="1451419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73025</xdr:rowOff>
    </xdr:from>
    <xdr:to>
      <xdr:col>102</xdr:col>
      <xdr:colOff>165100</xdr:colOff>
      <xdr:row>85</xdr:row>
      <xdr:rowOff>3175</xdr:rowOff>
    </xdr:to>
    <xdr:sp macro="" textlink="">
      <xdr:nvSpPr>
        <xdr:cNvPr id="729" name="楕円 728">
          <a:extLst>
            <a:ext uri="{FF2B5EF4-FFF2-40B4-BE49-F238E27FC236}">
              <a16:creationId xmlns:a16="http://schemas.microsoft.com/office/drawing/2014/main" id="{8ACA3A0A-1A2A-44B2-84EB-5C8FEA21D88B}"/>
            </a:ext>
          </a:extLst>
        </xdr:cNvPr>
        <xdr:cNvSpPr/>
      </xdr:nvSpPr>
      <xdr:spPr>
        <a:xfrm>
          <a:off x="19494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118111</xdr:rowOff>
    </xdr:from>
    <xdr:to>
      <xdr:col>107</xdr:col>
      <xdr:colOff>50800</xdr:colOff>
      <xdr:row>84</xdr:row>
      <xdr:rowOff>123825</xdr:rowOff>
    </xdr:to>
    <xdr:cxnSp macro="">
      <xdr:nvCxnSpPr>
        <xdr:cNvPr id="730" name="直線コネクタ 729">
          <a:extLst>
            <a:ext uri="{FF2B5EF4-FFF2-40B4-BE49-F238E27FC236}">
              <a16:creationId xmlns:a16="http://schemas.microsoft.com/office/drawing/2014/main" id="{7B782E57-F4A1-46FF-94AE-F74C74BCAE99}"/>
            </a:ext>
          </a:extLst>
        </xdr:cNvPr>
        <xdr:cNvCxnSpPr/>
      </xdr:nvCxnSpPr>
      <xdr:spPr>
        <a:xfrm flipV="1">
          <a:off x="19545300" y="145199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73025</xdr:rowOff>
    </xdr:from>
    <xdr:to>
      <xdr:col>98</xdr:col>
      <xdr:colOff>38100</xdr:colOff>
      <xdr:row>85</xdr:row>
      <xdr:rowOff>3175</xdr:rowOff>
    </xdr:to>
    <xdr:sp macro="" textlink="">
      <xdr:nvSpPr>
        <xdr:cNvPr id="731" name="楕円 730">
          <a:extLst>
            <a:ext uri="{FF2B5EF4-FFF2-40B4-BE49-F238E27FC236}">
              <a16:creationId xmlns:a16="http://schemas.microsoft.com/office/drawing/2014/main" id="{C39DF549-4BC1-44FA-B7F6-B65B50BC4E04}"/>
            </a:ext>
          </a:extLst>
        </xdr:cNvPr>
        <xdr:cNvSpPr/>
      </xdr:nvSpPr>
      <xdr:spPr>
        <a:xfrm>
          <a:off x="18605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123825</xdr:rowOff>
    </xdr:from>
    <xdr:to>
      <xdr:col>102</xdr:col>
      <xdr:colOff>114300</xdr:colOff>
      <xdr:row>84</xdr:row>
      <xdr:rowOff>123825</xdr:rowOff>
    </xdr:to>
    <xdr:cxnSp macro="">
      <xdr:nvCxnSpPr>
        <xdr:cNvPr id="732" name="直線コネクタ 731">
          <a:extLst>
            <a:ext uri="{FF2B5EF4-FFF2-40B4-BE49-F238E27FC236}">
              <a16:creationId xmlns:a16="http://schemas.microsoft.com/office/drawing/2014/main" id="{C383DC65-51E5-41DE-AE47-34EF439A797A}"/>
            </a:ext>
          </a:extLst>
        </xdr:cNvPr>
        <xdr:cNvCxnSpPr/>
      </xdr:nvCxnSpPr>
      <xdr:spPr>
        <a:xfrm>
          <a:off x="18656300" y="14525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151147</xdr:rowOff>
    </xdr:from>
    <xdr:ext cx="469744" cy="259045"/>
    <xdr:sp macro="" textlink="">
      <xdr:nvSpPr>
        <xdr:cNvPr id="733" name="n_1aveValue【児童館】&#10;一人当たり面積">
          <a:extLst>
            <a:ext uri="{FF2B5EF4-FFF2-40B4-BE49-F238E27FC236}">
              <a16:creationId xmlns:a16="http://schemas.microsoft.com/office/drawing/2014/main" id="{7BB3DB6B-6384-44C3-9E7A-E0D0EF1E417E}"/>
            </a:ext>
          </a:extLst>
        </xdr:cNvPr>
        <xdr:cNvSpPr txBox="1"/>
      </xdr:nvSpPr>
      <xdr:spPr>
        <a:xfrm>
          <a:off x="210757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168291</xdr:rowOff>
    </xdr:from>
    <xdr:ext cx="469744" cy="259045"/>
    <xdr:sp macro="" textlink="">
      <xdr:nvSpPr>
        <xdr:cNvPr id="734" name="n_2aveValue【児童館】&#10;一人当たり面積">
          <a:extLst>
            <a:ext uri="{FF2B5EF4-FFF2-40B4-BE49-F238E27FC236}">
              <a16:creationId xmlns:a16="http://schemas.microsoft.com/office/drawing/2014/main" id="{5F097C1D-A2CC-46B1-9533-DDBEEB6841DC}"/>
            </a:ext>
          </a:extLst>
        </xdr:cNvPr>
        <xdr:cNvSpPr txBox="1"/>
      </xdr:nvSpPr>
      <xdr:spPr>
        <a:xfrm>
          <a:off x="20199427" y="1388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128288</xdr:rowOff>
    </xdr:from>
    <xdr:ext cx="469744" cy="259045"/>
    <xdr:sp macro="" textlink="">
      <xdr:nvSpPr>
        <xdr:cNvPr id="735" name="n_3aveValue【児童館】&#10;一人当たり面積">
          <a:extLst>
            <a:ext uri="{FF2B5EF4-FFF2-40B4-BE49-F238E27FC236}">
              <a16:creationId xmlns:a16="http://schemas.microsoft.com/office/drawing/2014/main" id="{3324E5EA-4C2A-45DC-9E6D-3520996D44D2}"/>
            </a:ext>
          </a:extLst>
        </xdr:cNvPr>
        <xdr:cNvSpPr txBox="1"/>
      </xdr:nvSpPr>
      <xdr:spPr>
        <a:xfrm>
          <a:off x="193104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736" name="n_4aveValue【児童館】&#10;一人当たり面積">
          <a:extLst>
            <a:ext uri="{FF2B5EF4-FFF2-40B4-BE49-F238E27FC236}">
              <a16:creationId xmlns:a16="http://schemas.microsoft.com/office/drawing/2014/main" id="{EFF2CA45-A9DA-4C7F-BD7F-6286F5B25D75}"/>
            </a:ext>
          </a:extLst>
        </xdr:cNvPr>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154322</xdr:rowOff>
    </xdr:from>
    <xdr:ext cx="469744" cy="259045"/>
    <xdr:sp macro="" textlink="">
      <xdr:nvSpPr>
        <xdr:cNvPr id="737" name="n_1mainValue【児童館】&#10;一人当たり面積">
          <a:extLst>
            <a:ext uri="{FF2B5EF4-FFF2-40B4-BE49-F238E27FC236}">
              <a16:creationId xmlns:a16="http://schemas.microsoft.com/office/drawing/2014/main" id="{E1B9ECFA-5423-4007-825F-28228B3A74C9}"/>
            </a:ext>
          </a:extLst>
        </xdr:cNvPr>
        <xdr:cNvSpPr txBox="1"/>
      </xdr:nvSpPr>
      <xdr:spPr>
        <a:xfrm>
          <a:off x="21075727" y="1455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160038</xdr:rowOff>
    </xdr:from>
    <xdr:ext cx="469744" cy="259045"/>
    <xdr:sp macro="" textlink="">
      <xdr:nvSpPr>
        <xdr:cNvPr id="738" name="n_2mainValue【児童館】&#10;一人当たり面積">
          <a:extLst>
            <a:ext uri="{FF2B5EF4-FFF2-40B4-BE49-F238E27FC236}">
              <a16:creationId xmlns:a16="http://schemas.microsoft.com/office/drawing/2014/main" id="{18C35894-B20A-402E-807E-C87A959BCBBC}"/>
            </a:ext>
          </a:extLst>
        </xdr:cNvPr>
        <xdr:cNvSpPr txBox="1"/>
      </xdr:nvSpPr>
      <xdr:spPr>
        <a:xfrm>
          <a:off x="20199427"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165752</xdr:rowOff>
    </xdr:from>
    <xdr:ext cx="469744" cy="259045"/>
    <xdr:sp macro="" textlink="">
      <xdr:nvSpPr>
        <xdr:cNvPr id="739" name="n_3mainValue【児童館】&#10;一人当たり面積">
          <a:extLst>
            <a:ext uri="{FF2B5EF4-FFF2-40B4-BE49-F238E27FC236}">
              <a16:creationId xmlns:a16="http://schemas.microsoft.com/office/drawing/2014/main" id="{91BEC8E1-A9AA-4537-A35C-24F828234674}"/>
            </a:ext>
          </a:extLst>
        </xdr:cNvPr>
        <xdr:cNvSpPr txBox="1"/>
      </xdr:nvSpPr>
      <xdr:spPr>
        <a:xfrm>
          <a:off x="19310427" y="1456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165752</xdr:rowOff>
    </xdr:from>
    <xdr:ext cx="469744" cy="259045"/>
    <xdr:sp macro="" textlink="">
      <xdr:nvSpPr>
        <xdr:cNvPr id="740" name="n_4mainValue【児童館】&#10;一人当たり面積">
          <a:extLst>
            <a:ext uri="{FF2B5EF4-FFF2-40B4-BE49-F238E27FC236}">
              <a16:creationId xmlns:a16="http://schemas.microsoft.com/office/drawing/2014/main" id="{5EB8EF91-B065-4616-AD0E-DAB418978AFD}"/>
            </a:ext>
          </a:extLst>
        </xdr:cNvPr>
        <xdr:cNvSpPr txBox="1"/>
      </xdr:nvSpPr>
      <xdr:spPr>
        <a:xfrm>
          <a:off x="18421427" y="1456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5B892C38-3950-4ED6-B2E6-8F1EAC4E641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789372DB-ED3E-492C-8C30-A5991D3F23C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DA30CA31-598C-42EA-8CEE-DA6D40334C6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892A50E4-37B4-43AE-B682-74831934476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D7DEE43B-ABA2-4C55-9B6D-24B13771580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8A77F8BB-E3E3-4C90-A393-C2ACE09AFB7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C9597658-CB6E-4091-9363-25169C8DFD7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EBCE5A09-52E9-4999-9C1F-15126CE54D6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1DD08A68-867E-4C12-A341-2C1CB9803EB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22636312-D2C5-4D9E-AC32-AD10321D333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1FC25D56-E0AD-4345-9BDC-EF452489A79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a:extLst>
            <a:ext uri="{FF2B5EF4-FFF2-40B4-BE49-F238E27FC236}">
              <a16:creationId xmlns:a16="http://schemas.microsoft.com/office/drawing/2014/main" id="{FB74A4C0-5AE4-4758-AD28-2B59AF8EB2D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a:extLst>
            <a:ext uri="{FF2B5EF4-FFF2-40B4-BE49-F238E27FC236}">
              <a16:creationId xmlns:a16="http://schemas.microsoft.com/office/drawing/2014/main" id="{AB3A1F56-4738-44F0-84D2-DB0F97FCB62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a:extLst>
            <a:ext uri="{FF2B5EF4-FFF2-40B4-BE49-F238E27FC236}">
              <a16:creationId xmlns:a16="http://schemas.microsoft.com/office/drawing/2014/main" id="{393162BE-94F9-4A04-89B2-FEA63AB7C91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a:extLst>
            <a:ext uri="{FF2B5EF4-FFF2-40B4-BE49-F238E27FC236}">
              <a16:creationId xmlns:a16="http://schemas.microsoft.com/office/drawing/2014/main" id="{03DD10BB-9964-4498-9EB8-6E62E0C5D4E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a:extLst>
            <a:ext uri="{FF2B5EF4-FFF2-40B4-BE49-F238E27FC236}">
              <a16:creationId xmlns:a16="http://schemas.microsoft.com/office/drawing/2014/main" id="{DD5B1719-839E-4C1A-A0A6-65A924AE3DC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a:extLst>
            <a:ext uri="{FF2B5EF4-FFF2-40B4-BE49-F238E27FC236}">
              <a16:creationId xmlns:a16="http://schemas.microsoft.com/office/drawing/2014/main" id="{03E15BAA-9970-4F95-A4C5-E07BBDDE554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a:extLst>
            <a:ext uri="{FF2B5EF4-FFF2-40B4-BE49-F238E27FC236}">
              <a16:creationId xmlns:a16="http://schemas.microsoft.com/office/drawing/2014/main" id="{A01DC5F5-DFA6-4DB3-9933-718C778A052C}"/>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a:extLst>
            <a:ext uri="{FF2B5EF4-FFF2-40B4-BE49-F238E27FC236}">
              <a16:creationId xmlns:a16="http://schemas.microsoft.com/office/drawing/2014/main" id="{3DE1C2A0-2BAD-4356-A9CC-92A0E03ED96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a:extLst>
            <a:ext uri="{FF2B5EF4-FFF2-40B4-BE49-F238E27FC236}">
              <a16:creationId xmlns:a16="http://schemas.microsoft.com/office/drawing/2014/main" id="{67DC6511-6D3F-4C38-AA0D-EF83D601D7C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1" name="テキスト ボックス 760">
          <a:extLst>
            <a:ext uri="{FF2B5EF4-FFF2-40B4-BE49-F238E27FC236}">
              <a16:creationId xmlns:a16="http://schemas.microsoft.com/office/drawing/2014/main" id="{58B05471-D4E2-48DB-9A02-6D7BEE662D99}"/>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F0FA83A2-A00D-424C-8CE1-50E0808D9DC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3" name="テキスト ボックス 762">
          <a:extLst>
            <a:ext uri="{FF2B5EF4-FFF2-40B4-BE49-F238E27FC236}">
              <a16:creationId xmlns:a16="http://schemas.microsoft.com/office/drawing/2014/main" id="{6B3D0A95-58A0-4473-BCE4-8DC73D0D36F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id="{72100812-C228-4D65-9F69-CCB6AFE7547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765" name="直線コネクタ 764">
          <a:extLst>
            <a:ext uri="{FF2B5EF4-FFF2-40B4-BE49-F238E27FC236}">
              <a16:creationId xmlns:a16="http://schemas.microsoft.com/office/drawing/2014/main" id="{E062A839-EF2B-494C-B7FD-D88A9D6A78F3}"/>
            </a:ext>
          </a:extLst>
        </xdr:cNvPr>
        <xdr:cNvCxnSpPr/>
      </xdr:nvCxnSpPr>
      <xdr:spPr>
        <a:xfrm flipV="1">
          <a:off x="16318864"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6" name="【公民館】&#10;有形固定資産減価償却率最小値テキスト">
          <a:extLst>
            <a:ext uri="{FF2B5EF4-FFF2-40B4-BE49-F238E27FC236}">
              <a16:creationId xmlns:a16="http://schemas.microsoft.com/office/drawing/2014/main" id="{6925C60B-DB14-48DA-A767-A4F20F277EB9}"/>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7" name="直線コネクタ 766">
          <a:extLst>
            <a:ext uri="{FF2B5EF4-FFF2-40B4-BE49-F238E27FC236}">
              <a16:creationId xmlns:a16="http://schemas.microsoft.com/office/drawing/2014/main" id="{67A81920-2E8A-4A92-B3FE-0A006025B607}"/>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768" name="【公民館】&#10;有形固定資産減価償却率最大値テキスト">
          <a:extLst>
            <a:ext uri="{FF2B5EF4-FFF2-40B4-BE49-F238E27FC236}">
              <a16:creationId xmlns:a16="http://schemas.microsoft.com/office/drawing/2014/main" id="{37479B96-F664-4FBA-BFD0-D5A30B33C272}"/>
            </a:ext>
          </a:extLst>
        </xdr:cNvPr>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769" name="直線コネクタ 768">
          <a:extLst>
            <a:ext uri="{FF2B5EF4-FFF2-40B4-BE49-F238E27FC236}">
              <a16:creationId xmlns:a16="http://schemas.microsoft.com/office/drawing/2014/main" id="{7D0D3326-B0BD-49B9-8E52-28EF1A64BD21}"/>
            </a:ext>
          </a:extLst>
        </xdr:cNvPr>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109238</xdr:rowOff>
    </xdr:from>
    <xdr:ext cx="405111" cy="259045"/>
    <xdr:sp macro="" textlink="">
      <xdr:nvSpPr>
        <xdr:cNvPr id="770" name="【公民館】&#10;有形固定資産減価償却率平均値テキスト">
          <a:extLst>
            <a:ext uri="{FF2B5EF4-FFF2-40B4-BE49-F238E27FC236}">
              <a16:creationId xmlns:a16="http://schemas.microsoft.com/office/drawing/2014/main" id="{64F38962-9FF6-4F5F-B6E3-8B487942DA12}"/>
            </a:ext>
          </a:extLst>
        </xdr:cNvPr>
        <xdr:cNvSpPr txBox="1"/>
      </xdr:nvSpPr>
      <xdr:spPr>
        <a:xfrm>
          <a:off x="16357600" y="17940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771" name="フローチャート: 判断 770">
          <a:extLst>
            <a:ext uri="{FF2B5EF4-FFF2-40B4-BE49-F238E27FC236}">
              <a16:creationId xmlns:a16="http://schemas.microsoft.com/office/drawing/2014/main" id="{3AC2D99D-2554-418D-B5A0-5E47FBC496B4}"/>
            </a:ext>
          </a:extLst>
        </xdr:cNvPr>
        <xdr:cNvSpPr/>
      </xdr:nvSpPr>
      <xdr:spPr>
        <a:xfrm>
          <a:off x="162687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772" name="フローチャート: 判断 771">
          <a:extLst>
            <a:ext uri="{FF2B5EF4-FFF2-40B4-BE49-F238E27FC236}">
              <a16:creationId xmlns:a16="http://schemas.microsoft.com/office/drawing/2014/main" id="{AD3F5878-1E7A-4DC0-9F8A-F55501439FD5}"/>
            </a:ext>
          </a:extLst>
        </xdr:cNvPr>
        <xdr:cNvSpPr/>
      </xdr:nvSpPr>
      <xdr:spPr>
        <a:xfrm>
          <a:off x="15430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773" name="フローチャート: 判断 772">
          <a:extLst>
            <a:ext uri="{FF2B5EF4-FFF2-40B4-BE49-F238E27FC236}">
              <a16:creationId xmlns:a16="http://schemas.microsoft.com/office/drawing/2014/main" id="{CFB5A344-3822-4399-8AE5-49E9807C4FB8}"/>
            </a:ext>
          </a:extLst>
        </xdr:cNvPr>
        <xdr:cNvSpPr/>
      </xdr:nvSpPr>
      <xdr:spPr>
        <a:xfrm>
          <a:off x="14541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774" name="フローチャート: 判断 773">
          <a:extLst>
            <a:ext uri="{FF2B5EF4-FFF2-40B4-BE49-F238E27FC236}">
              <a16:creationId xmlns:a16="http://schemas.microsoft.com/office/drawing/2014/main" id="{AFAE18FB-C1AC-49FE-B1A7-37B73244F110}"/>
            </a:ext>
          </a:extLst>
        </xdr:cNvPr>
        <xdr:cNvSpPr/>
      </xdr:nvSpPr>
      <xdr:spPr>
        <a:xfrm>
          <a:off x="1365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153036</xdr:rowOff>
    </xdr:from>
    <xdr:to>
      <xdr:col>67</xdr:col>
      <xdr:colOff>101600</xdr:colOff>
      <xdr:row>105</xdr:row>
      <xdr:rowOff>83186</xdr:rowOff>
    </xdr:to>
    <xdr:sp macro="" textlink="">
      <xdr:nvSpPr>
        <xdr:cNvPr id="775" name="フローチャート: 判断 774">
          <a:extLst>
            <a:ext uri="{FF2B5EF4-FFF2-40B4-BE49-F238E27FC236}">
              <a16:creationId xmlns:a16="http://schemas.microsoft.com/office/drawing/2014/main" id="{B4290416-084B-419F-B9C5-684A5C20F2C3}"/>
            </a:ext>
          </a:extLst>
        </xdr:cNvPr>
        <xdr:cNvSpPr/>
      </xdr:nvSpPr>
      <xdr:spPr>
        <a:xfrm>
          <a:off x="12763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AB7A7A4D-0554-4552-9E50-2E812960FE5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25C4176D-A4EB-48CB-9C92-24F69794424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CECC61C9-D0D5-489B-AF18-C5BA9D9FCE5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3E07BE2A-A9CE-48A1-BF4D-6BE55B0B261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658EF6E6-0CBE-4EEB-AD91-5E437A1CCB6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156845</xdr:rowOff>
    </xdr:from>
    <xdr:to>
      <xdr:col>85</xdr:col>
      <xdr:colOff>177800</xdr:colOff>
      <xdr:row>107</xdr:row>
      <xdr:rowOff>86995</xdr:rowOff>
    </xdr:to>
    <xdr:sp macro="" textlink="">
      <xdr:nvSpPr>
        <xdr:cNvPr id="781" name="楕円 780">
          <a:extLst>
            <a:ext uri="{FF2B5EF4-FFF2-40B4-BE49-F238E27FC236}">
              <a16:creationId xmlns:a16="http://schemas.microsoft.com/office/drawing/2014/main" id="{CDF5F8C9-0CA9-4462-9FBD-8CBD135187DC}"/>
            </a:ext>
          </a:extLst>
        </xdr:cNvPr>
        <xdr:cNvSpPr/>
      </xdr:nvSpPr>
      <xdr:spPr>
        <a:xfrm>
          <a:off x="162687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135272</xdr:rowOff>
    </xdr:from>
    <xdr:ext cx="405111" cy="259045"/>
    <xdr:sp macro="" textlink="">
      <xdr:nvSpPr>
        <xdr:cNvPr id="782" name="【公民館】&#10;有形固定資産減価償却率該当値テキスト">
          <a:extLst>
            <a:ext uri="{FF2B5EF4-FFF2-40B4-BE49-F238E27FC236}">
              <a16:creationId xmlns:a16="http://schemas.microsoft.com/office/drawing/2014/main" id="{02DF3855-10F5-4189-AAD4-93181779A5A1}"/>
            </a:ext>
          </a:extLst>
        </xdr:cNvPr>
        <xdr:cNvSpPr txBox="1"/>
      </xdr:nvSpPr>
      <xdr:spPr>
        <a:xfrm>
          <a:off x="16357600" y="1830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128270</xdr:rowOff>
    </xdr:from>
    <xdr:to>
      <xdr:col>81</xdr:col>
      <xdr:colOff>101600</xdr:colOff>
      <xdr:row>107</xdr:row>
      <xdr:rowOff>58420</xdr:rowOff>
    </xdr:to>
    <xdr:sp macro="" textlink="">
      <xdr:nvSpPr>
        <xdr:cNvPr id="783" name="楕円 782">
          <a:extLst>
            <a:ext uri="{FF2B5EF4-FFF2-40B4-BE49-F238E27FC236}">
              <a16:creationId xmlns:a16="http://schemas.microsoft.com/office/drawing/2014/main" id="{AA5BD01C-0C32-465B-ABC8-48070812C36A}"/>
            </a:ext>
          </a:extLst>
        </xdr:cNvPr>
        <xdr:cNvSpPr/>
      </xdr:nvSpPr>
      <xdr:spPr>
        <a:xfrm>
          <a:off x="15430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7620</xdr:rowOff>
    </xdr:from>
    <xdr:to>
      <xdr:col>85</xdr:col>
      <xdr:colOff>127000</xdr:colOff>
      <xdr:row>107</xdr:row>
      <xdr:rowOff>36195</xdr:rowOff>
    </xdr:to>
    <xdr:cxnSp macro="">
      <xdr:nvCxnSpPr>
        <xdr:cNvPr id="784" name="直線コネクタ 783">
          <a:extLst>
            <a:ext uri="{FF2B5EF4-FFF2-40B4-BE49-F238E27FC236}">
              <a16:creationId xmlns:a16="http://schemas.microsoft.com/office/drawing/2014/main" id="{767762E8-6C6A-4E0D-96A7-761AD33FD56E}"/>
            </a:ext>
          </a:extLst>
        </xdr:cNvPr>
        <xdr:cNvCxnSpPr/>
      </xdr:nvCxnSpPr>
      <xdr:spPr>
        <a:xfrm>
          <a:off x="15481300" y="1835277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99695</xdr:rowOff>
    </xdr:from>
    <xdr:to>
      <xdr:col>76</xdr:col>
      <xdr:colOff>165100</xdr:colOff>
      <xdr:row>107</xdr:row>
      <xdr:rowOff>29845</xdr:rowOff>
    </xdr:to>
    <xdr:sp macro="" textlink="">
      <xdr:nvSpPr>
        <xdr:cNvPr id="785" name="楕円 784">
          <a:extLst>
            <a:ext uri="{FF2B5EF4-FFF2-40B4-BE49-F238E27FC236}">
              <a16:creationId xmlns:a16="http://schemas.microsoft.com/office/drawing/2014/main" id="{60C4CAF2-8F33-4675-AA21-EE7895F3E2F2}"/>
            </a:ext>
          </a:extLst>
        </xdr:cNvPr>
        <xdr:cNvSpPr/>
      </xdr:nvSpPr>
      <xdr:spPr>
        <a:xfrm>
          <a:off x="14541500" y="182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150495</xdr:rowOff>
    </xdr:from>
    <xdr:to>
      <xdr:col>81</xdr:col>
      <xdr:colOff>50800</xdr:colOff>
      <xdr:row>107</xdr:row>
      <xdr:rowOff>7620</xdr:rowOff>
    </xdr:to>
    <xdr:cxnSp macro="">
      <xdr:nvCxnSpPr>
        <xdr:cNvPr id="786" name="直線コネクタ 785">
          <a:extLst>
            <a:ext uri="{FF2B5EF4-FFF2-40B4-BE49-F238E27FC236}">
              <a16:creationId xmlns:a16="http://schemas.microsoft.com/office/drawing/2014/main" id="{95B22064-3D92-4E2F-B71C-A97611496E59}"/>
            </a:ext>
          </a:extLst>
        </xdr:cNvPr>
        <xdr:cNvCxnSpPr/>
      </xdr:nvCxnSpPr>
      <xdr:spPr>
        <a:xfrm>
          <a:off x="14592300" y="183241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120650</xdr:rowOff>
    </xdr:from>
    <xdr:to>
      <xdr:col>72</xdr:col>
      <xdr:colOff>38100</xdr:colOff>
      <xdr:row>106</xdr:row>
      <xdr:rowOff>50800</xdr:rowOff>
    </xdr:to>
    <xdr:sp macro="" textlink="">
      <xdr:nvSpPr>
        <xdr:cNvPr id="787" name="楕円 786">
          <a:extLst>
            <a:ext uri="{FF2B5EF4-FFF2-40B4-BE49-F238E27FC236}">
              <a16:creationId xmlns:a16="http://schemas.microsoft.com/office/drawing/2014/main" id="{A7B7FC8F-E3F0-420C-B070-DE29F89E3CB3}"/>
            </a:ext>
          </a:extLst>
        </xdr:cNvPr>
        <xdr:cNvSpPr/>
      </xdr:nvSpPr>
      <xdr:spPr>
        <a:xfrm>
          <a:off x="13652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0</xdr:rowOff>
    </xdr:from>
    <xdr:to>
      <xdr:col>76</xdr:col>
      <xdr:colOff>114300</xdr:colOff>
      <xdr:row>106</xdr:row>
      <xdr:rowOff>150495</xdr:rowOff>
    </xdr:to>
    <xdr:cxnSp macro="">
      <xdr:nvCxnSpPr>
        <xdr:cNvPr id="788" name="直線コネクタ 787">
          <a:extLst>
            <a:ext uri="{FF2B5EF4-FFF2-40B4-BE49-F238E27FC236}">
              <a16:creationId xmlns:a16="http://schemas.microsoft.com/office/drawing/2014/main" id="{1A62C8C9-7AB3-4BFE-9896-1D15862D3CFB}"/>
            </a:ext>
          </a:extLst>
        </xdr:cNvPr>
        <xdr:cNvCxnSpPr/>
      </xdr:nvCxnSpPr>
      <xdr:spPr>
        <a:xfrm>
          <a:off x="13703300" y="18173700"/>
          <a:ext cx="8890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76836</xdr:rowOff>
    </xdr:from>
    <xdr:to>
      <xdr:col>67</xdr:col>
      <xdr:colOff>101600</xdr:colOff>
      <xdr:row>106</xdr:row>
      <xdr:rowOff>6986</xdr:rowOff>
    </xdr:to>
    <xdr:sp macro="" textlink="">
      <xdr:nvSpPr>
        <xdr:cNvPr id="789" name="楕円 788">
          <a:extLst>
            <a:ext uri="{FF2B5EF4-FFF2-40B4-BE49-F238E27FC236}">
              <a16:creationId xmlns:a16="http://schemas.microsoft.com/office/drawing/2014/main" id="{1C9C4A03-89AE-4FE5-AE20-3C109D9C0A38}"/>
            </a:ext>
          </a:extLst>
        </xdr:cNvPr>
        <xdr:cNvSpPr/>
      </xdr:nvSpPr>
      <xdr:spPr>
        <a:xfrm>
          <a:off x="12763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127636</xdr:rowOff>
    </xdr:from>
    <xdr:to>
      <xdr:col>71</xdr:col>
      <xdr:colOff>177800</xdr:colOff>
      <xdr:row>106</xdr:row>
      <xdr:rowOff>0</xdr:rowOff>
    </xdr:to>
    <xdr:cxnSp macro="">
      <xdr:nvCxnSpPr>
        <xdr:cNvPr id="790" name="直線コネクタ 789">
          <a:extLst>
            <a:ext uri="{FF2B5EF4-FFF2-40B4-BE49-F238E27FC236}">
              <a16:creationId xmlns:a16="http://schemas.microsoft.com/office/drawing/2014/main" id="{09D9CFB3-C28D-4043-929E-BE4530F20CD2}"/>
            </a:ext>
          </a:extLst>
        </xdr:cNvPr>
        <xdr:cNvCxnSpPr/>
      </xdr:nvCxnSpPr>
      <xdr:spPr>
        <a:xfrm>
          <a:off x="12814300" y="181298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12082</xdr:rowOff>
    </xdr:from>
    <xdr:ext cx="405111" cy="259045"/>
    <xdr:sp macro="" textlink="">
      <xdr:nvSpPr>
        <xdr:cNvPr id="791" name="n_1aveValue【公民館】&#10;有形固定資産減価償却率">
          <a:extLst>
            <a:ext uri="{FF2B5EF4-FFF2-40B4-BE49-F238E27FC236}">
              <a16:creationId xmlns:a16="http://schemas.microsoft.com/office/drawing/2014/main" id="{31BC90BB-7C31-42C5-B9F0-74876FA754C4}"/>
            </a:ext>
          </a:extLst>
        </xdr:cNvPr>
        <xdr:cNvSpPr txBox="1"/>
      </xdr:nvSpPr>
      <xdr:spPr>
        <a:xfrm>
          <a:off x="15266044" y="1784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168291</xdr:rowOff>
    </xdr:from>
    <xdr:ext cx="405111" cy="259045"/>
    <xdr:sp macro="" textlink="">
      <xdr:nvSpPr>
        <xdr:cNvPr id="792" name="n_2aveValue【公民館】&#10;有形固定資産減価償却率">
          <a:extLst>
            <a:ext uri="{FF2B5EF4-FFF2-40B4-BE49-F238E27FC236}">
              <a16:creationId xmlns:a16="http://schemas.microsoft.com/office/drawing/2014/main" id="{8C935CA9-B754-4308-865F-CBB60C741749}"/>
            </a:ext>
          </a:extLst>
        </xdr:cNvPr>
        <xdr:cNvSpPr txBox="1"/>
      </xdr:nvSpPr>
      <xdr:spPr>
        <a:xfrm>
          <a:off x="14389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101616</xdr:rowOff>
    </xdr:from>
    <xdr:ext cx="405111" cy="259045"/>
    <xdr:sp macro="" textlink="">
      <xdr:nvSpPr>
        <xdr:cNvPr id="793" name="n_3aveValue【公民館】&#10;有形固定資産減価償却率">
          <a:extLst>
            <a:ext uri="{FF2B5EF4-FFF2-40B4-BE49-F238E27FC236}">
              <a16:creationId xmlns:a16="http://schemas.microsoft.com/office/drawing/2014/main" id="{75451B6A-9642-443F-B1B1-F4FF1EB07311}"/>
            </a:ext>
          </a:extLst>
        </xdr:cNvPr>
        <xdr:cNvSpPr txBox="1"/>
      </xdr:nvSpPr>
      <xdr:spPr>
        <a:xfrm>
          <a:off x="13500744"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99713</xdr:rowOff>
    </xdr:from>
    <xdr:ext cx="405111" cy="259045"/>
    <xdr:sp macro="" textlink="">
      <xdr:nvSpPr>
        <xdr:cNvPr id="794" name="n_4aveValue【公民館】&#10;有形固定資産減価償却率">
          <a:extLst>
            <a:ext uri="{FF2B5EF4-FFF2-40B4-BE49-F238E27FC236}">
              <a16:creationId xmlns:a16="http://schemas.microsoft.com/office/drawing/2014/main" id="{DD70562C-37C5-4362-BE01-82D845D2542E}"/>
            </a:ext>
          </a:extLst>
        </xdr:cNvPr>
        <xdr:cNvSpPr txBox="1"/>
      </xdr:nvSpPr>
      <xdr:spPr>
        <a:xfrm>
          <a:off x="126117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49547</xdr:rowOff>
    </xdr:from>
    <xdr:ext cx="405111" cy="259045"/>
    <xdr:sp macro="" textlink="">
      <xdr:nvSpPr>
        <xdr:cNvPr id="795" name="n_1mainValue【公民館】&#10;有形固定資産減価償却率">
          <a:extLst>
            <a:ext uri="{FF2B5EF4-FFF2-40B4-BE49-F238E27FC236}">
              <a16:creationId xmlns:a16="http://schemas.microsoft.com/office/drawing/2014/main" id="{1B243D82-9EE4-4F5B-ACD6-7ACB8669AC4C}"/>
            </a:ext>
          </a:extLst>
        </xdr:cNvPr>
        <xdr:cNvSpPr txBox="1"/>
      </xdr:nvSpPr>
      <xdr:spPr>
        <a:xfrm>
          <a:off x="152660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20972</xdr:rowOff>
    </xdr:from>
    <xdr:ext cx="405111" cy="259045"/>
    <xdr:sp macro="" textlink="">
      <xdr:nvSpPr>
        <xdr:cNvPr id="796" name="n_2mainValue【公民館】&#10;有形固定資産減価償却率">
          <a:extLst>
            <a:ext uri="{FF2B5EF4-FFF2-40B4-BE49-F238E27FC236}">
              <a16:creationId xmlns:a16="http://schemas.microsoft.com/office/drawing/2014/main" id="{C5FEF5B4-388F-4972-B270-1842640EFED8}"/>
            </a:ext>
          </a:extLst>
        </xdr:cNvPr>
        <xdr:cNvSpPr txBox="1"/>
      </xdr:nvSpPr>
      <xdr:spPr>
        <a:xfrm>
          <a:off x="14389744" y="1836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41927</xdr:rowOff>
    </xdr:from>
    <xdr:ext cx="405111" cy="259045"/>
    <xdr:sp macro="" textlink="">
      <xdr:nvSpPr>
        <xdr:cNvPr id="797" name="n_3mainValue【公民館】&#10;有形固定資産減価償却率">
          <a:extLst>
            <a:ext uri="{FF2B5EF4-FFF2-40B4-BE49-F238E27FC236}">
              <a16:creationId xmlns:a16="http://schemas.microsoft.com/office/drawing/2014/main" id="{AD2C5223-4FDF-44BD-9AAA-A0B83EA7D96E}"/>
            </a:ext>
          </a:extLst>
        </xdr:cNvPr>
        <xdr:cNvSpPr txBox="1"/>
      </xdr:nvSpPr>
      <xdr:spPr>
        <a:xfrm>
          <a:off x="135007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169563</xdr:rowOff>
    </xdr:from>
    <xdr:ext cx="405111" cy="259045"/>
    <xdr:sp macro="" textlink="">
      <xdr:nvSpPr>
        <xdr:cNvPr id="798" name="n_4mainValue【公民館】&#10;有形固定資産減価償却率">
          <a:extLst>
            <a:ext uri="{FF2B5EF4-FFF2-40B4-BE49-F238E27FC236}">
              <a16:creationId xmlns:a16="http://schemas.microsoft.com/office/drawing/2014/main" id="{BAC6D5AD-4C41-4327-B315-8ECD02440B09}"/>
            </a:ext>
          </a:extLst>
        </xdr:cNvPr>
        <xdr:cNvSpPr txBox="1"/>
      </xdr:nvSpPr>
      <xdr:spPr>
        <a:xfrm>
          <a:off x="126117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1A9036D1-6CFF-4AF2-8374-8C793BC912C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00A3A943-4596-4196-9DB2-A7C4F8879B9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083C205F-B456-40AA-AE1F-698432AAD47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F9700E66-8BD4-4DE2-A0F2-818C7364867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D73BA831-4860-4C86-9E5D-D54814126ED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6584E3B5-80F6-4D15-A893-EB26760CBC5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545BD6E4-A0E0-434B-B5FC-A1497CDD4F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3A1853FA-06A6-4FEE-AA30-0A01ABC189D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44EAC23C-33C5-4178-85AA-BFD385251BB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8BC6FD04-09A6-423D-A96C-59E73F78E07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a:extLst>
            <a:ext uri="{FF2B5EF4-FFF2-40B4-BE49-F238E27FC236}">
              <a16:creationId xmlns:a16="http://schemas.microsoft.com/office/drawing/2014/main" id="{7470BC10-5C76-42B2-B145-D477999FB1F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a:extLst>
            <a:ext uri="{FF2B5EF4-FFF2-40B4-BE49-F238E27FC236}">
              <a16:creationId xmlns:a16="http://schemas.microsoft.com/office/drawing/2014/main" id="{E8F5C2E1-B208-492B-BF8A-ACF53395E29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a:extLst>
            <a:ext uri="{FF2B5EF4-FFF2-40B4-BE49-F238E27FC236}">
              <a16:creationId xmlns:a16="http://schemas.microsoft.com/office/drawing/2014/main" id="{012ABF03-B685-4434-B471-9F1130828C6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a:extLst>
            <a:ext uri="{FF2B5EF4-FFF2-40B4-BE49-F238E27FC236}">
              <a16:creationId xmlns:a16="http://schemas.microsoft.com/office/drawing/2014/main" id="{204F0FE6-604A-4994-9987-6533BC230A5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a:extLst>
            <a:ext uri="{FF2B5EF4-FFF2-40B4-BE49-F238E27FC236}">
              <a16:creationId xmlns:a16="http://schemas.microsoft.com/office/drawing/2014/main" id="{715C7427-3ACE-4A05-B314-BAF677A7301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a:extLst>
            <a:ext uri="{FF2B5EF4-FFF2-40B4-BE49-F238E27FC236}">
              <a16:creationId xmlns:a16="http://schemas.microsoft.com/office/drawing/2014/main" id="{A389CD77-57AD-4BEB-A457-E83766BA212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a:extLst>
            <a:ext uri="{FF2B5EF4-FFF2-40B4-BE49-F238E27FC236}">
              <a16:creationId xmlns:a16="http://schemas.microsoft.com/office/drawing/2014/main" id="{ECF52FBF-DC38-42A7-BF09-C2453D5006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a:extLst>
            <a:ext uri="{FF2B5EF4-FFF2-40B4-BE49-F238E27FC236}">
              <a16:creationId xmlns:a16="http://schemas.microsoft.com/office/drawing/2014/main" id="{4C1D2147-A22D-4CA8-AA41-EDD570F0712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a:extLst>
            <a:ext uri="{FF2B5EF4-FFF2-40B4-BE49-F238E27FC236}">
              <a16:creationId xmlns:a16="http://schemas.microsoft.com/office/drawing/2014/main" id="{97406F35-61AB-407D-8A57-3FBF92B24F5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a:extLst>
            <a:ext uri="{FF2B5EF4-FFF2-40B4-BE49-F238E27FC236}">
              <a16:creationId xmlns:a16="http://schemas.microsoft.com/office/drawing/2014/main" id="{9494DD0C-A0CF-4BDD-8086-B0C347D0F16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a:extLst>
            <a:ext uri="{FF2B5EF4-FFF2-40B4-BE49-F238E27FC236}">
              <a16:creationId xmlns:a16="http://schemas.microsoft.com/office/drawing/2014/main" id="{ADEE82BF-9BF7-4D1B-B802-287B214777A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a:extLst>
            <a:ext uri="{FF2B5EF4-FFF2-40B4-BE49-F238E27FC236}">
              <a16:creationId xmlns:a16="http://schemas.microsoft.com/office/drawing/2014/main" id="{AFCB3736-9028-4B8C-958E-BA6A7200475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12E6E987-5D46-4AC6-9D47-8EF87D80C4D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871CCABF-4DC4-4D9E-AD73-162CC0824BB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a:extLst>
            <a:ext uri="{FF2B5EF4-FFF2-40B4-BE49-F238E27FC236}">
              <a16:creationId xmlns:a16="http://schemas.microsoft.com/office/drawing/2014/main" id="{73B00E69-6D19-4E96-944B-AF55B2EF403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824" name="直線コネクタ 823">
          <a:extLst>
            <a:ext uri="{FF2B5EF4-FFF2-40B4-BE49-F238E27FC236}">
              <a16:creationId xmlns:a16="http://schemas.microsoft.com/office/drawing/2014/main" id="{2DF64FF1-71B1-4ABB-A0A1-D7F6B0245C5C}"/>
            </a:ext>
          </a:extLst>
        </xdr:cNvPr>
        <xdr:cNvCxnSpPr/>
      </xdr:nvCxnSpPr>
      <xdr:spPr>
        <a:xfrm flipV="1">
          <a:off x="22160864" y="1721368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825" name="【公民館】&#10;一人当たり面積最小値テキスト">
          <a:extLst>
            <a:ext uri="{FF2B5EF4-FFF2-40B4-BE49-F238E27FC236}">
              <a16:creationId xmlns:a16="http://schemas.microsoft.com/office/drawing/2014/main" id="{5B9BD2BB-69D3-4422-9CC5-4F13E785778B}"/>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826" name="直線コネクタ 825">
          <a:extLst>
            <a:ext uri="{FF2B5EF4-FFF2-40B4-BE49-F238E27FC236}">
              <a16:creationId xmlns:a16="http://schemas.microsoft.com/office/drawing/2014/main" id="{BBEDC35B-5062-4CAA-9FA4-C7E690B1AAC8}"/>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827" name="【公民館】&#10;一人当たり面積最大値テキスト">
          <a:extLst>
            <a:ext uri="{FF2B5EF4-FFF2-40B4-BE49-F238E27FC236}">
              <a16:creationId xmlns:a16="http://schemas.microsoft.com/office/drawing/2014/main" id="{727AA7DD-FA64-48BC-8788-BE3725805D17}"/>
            </a:ext>
          </a:extLst>
        </xdr:cNvPr>
        <xdr:cNvSpPr txBox="1"/>
      </xdr:nvSpPr>
      <xdr:spPr>
        <a:xfrm>
          <a:off x="22199600" y="169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828" name="直線コネクタ 827">
          <a:extLst>
            <a:ext uri="{FF2B5EF4-FFF2-40B4-BE49-F238E27FC236}">
              <a16:creationId xmlns:a16="http://schemas.microsoft.com/office/drawing/2014/main" id="{D5C8DB85-81D6-4A0E-9722-D0CEF45EF24A}"/>
            </a:ext>
          </a:extLst>
        </xdr:cNvPr>
        <xdr:cNvCxnSpPr/>
      </xdr:nvCxnSpPr>
      <xdr:spPr>
        <a:xfrm>
          <a:off x="22072600" y="1721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155066</xdr:rowOff>
    </xdr:from>
    <xdr:ext cx="469744" cy="259045"/>
    <xdr:sp macro="" textlink="">
      <xdr:nvSpPr>
        <xdr:cNvPr id="829" name="【公民館】&#10;一人当たり面積平均値テキスト">
          <a:extLst>
            <a:ext uri="{FF2B5EF4-FFF2-40B4-BE49-F238E27FC236}">
              <a16:creationId xmlns:a16="http://schemas.microsoft.com/office/drawing/2014/main" id="{440EFB01-B725-4F35-BAC2-97E3758E0883}"/>
            </a:ext>
          </a:extLst>
        </xdr:cNvPr>
        <xdr:cNvSpPr txBox="1"/>
      </xdr:nvSpPr>
      <xdr:spPr>
        <a:xfrm>
          <a:off x="22199600" y="18328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830" name="フローチャート: 判断 829">
          <a:extLst>
            <a:ext uri="{FF2B5EF4-FFF2-40B4-BE49-F238E27FC236}">
              <a16:creationId xmlns:a16="http://schemas.microsoft.com/office/drawing/2014/main" id="{97DEE59C-F9DE-496B-8AD2-05291888B8A1}"/>
            </a:ext>
          </a:extLst>
        </xdr:cNvPr>
        <xdr:cNvSpPr/>
      </xdr:nvSpPr>
      <xdr:spPr>
        <a:xfrm>
          <a:off x="22110700" y="1847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831" name="フローチャート: 判断 830">
          <a:extLst>
            <a:ext uri="{FF2B5EF4-FFF2-40B4-BE49-F238E27FC236}">
              <a16:creationId xmlns:a16="http://schemas.microsoft.com/office/drawing/2014/main" id="{B62C1A92-1F88-466A-883E-D5FB082FA51D}"/>
            </a:ext>
          </a:extLst>
        </xdr:cNvPr>
        <xdr:cNvSpPr/>
      </xdr:nvSpPr>
      <xdr:spPr>
        <a:xfrm>
          <a:off x="21272500" y="184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832" name="フローチャート: 判断 831">
          <a:extLst>
            <a:ext uri="{FF2B5EF4-FFF2-40B4-BE49-F238E27FC236}">
              <a16:creationId xmlns:a16="http://schemas.microsoft.com/office/drawing/2014/main" id="{BC843D9A-EA19-4C8D-A6D0-108ACB15DCCB}"/>
            </a:ext>
          </a:extLst>
        </xdr:cNvPr>
        <xdr:cNvSpPr/>
      </xdr:nvSpPr>
      <xdr:spPr>
        <a:xfrm>
          <a:off x="20383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2866</xdr:rowOff>
    </xdr:from>
    <xdr:to>
      <xdr:col>102</xdr:col>
      <xdr:colOff>165100</xdr:colOff>
      <xdr:row>108</xdr:row>
      <xdr:rowOff>104466</xdr:rowOff>
    </xdr:to>
    <xdr:sp macro="" textlink="">
      <xdr:nvSpPr>
        <xdr:cNvPr id="833" name="フローチャート: 判断 832">
          <a:extLst>
            <a:ext uri="{FF2B5EF4-FFF2-40B4-BE49-F238E27FC236}">
              <a16:creationId xmlns:a16="http://schemas.microsoft.com/office/drawing/2014/main" id="{2CBF32E0-E76C-4660-8C3D-BA811C92CFAB}"/>
            </a:ext>
          </a:extLst>
        </xdr:cNvPr>
        <xdr:cNvSpPr/>
      </xdr:nvSpPr>
      <xdr:spPr>
        <a:xfrm>
          <a:off x="19494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57077</xdr:rowOff>
    </xdr:from>
    <xdr:to>
      <xdr:col>98</xdr:col>
      <xdr:colOff>38100</xdr:colOff>
      <xdr:row>108</xdr:row>
      <xdr:rowOff>158677</xdr:rowOff>
    </xdr:to>
    <xdr:sp macro="" textlink="">
      <xdr:nvSpPr>
        <xdr:cNvPr id="834" name="フローチャート: 判断 833">
          <a:extLst>
            <a:ext uri="{FF2B5EF4-FFF2-40B4-BE49-F238E27FC236}">
              <a16:creationId xmlns:a16="http://schemas.microsoft.com/office/drawing/2014/main" id="{3640A0BD-DA08-4985-8B98-D0262E92FED9}"/>
            </a:ext>
          </a:extLst>
        </xdr:cNvPr>
        <xdr:cNvSpPr/>
      </xdr:nvSpPr>
      <xdr:spPr>
        <a:xfrm>
          <a:off x="18605500" y="1857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E896F3BD-FB06-4FD5-AB05-3CBF51CCC7B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AE8673C-11EA-4B9A-9E82-80C44D8BC1D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6C2DCCCC-ADA2-441B-802D-CE60D12B714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12BDF5E9-2F50-499E-B3A2-0218C0372ED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5ECC82F6-8E94-4766-8AF7-17A7386B4E9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58057</xdr:rowOff>
    </xdr:from>
    <xdr:to>
      <xdr:col>116</xdr:col>
      <xdr:colOff>114300</xdr:colOff>
      <xdr:row>108</xdr:row>
      <xdr:rowOff>159657</xdr:rowOff>
    </xdr:to>
    <xdr:sp macro="" textlink="">
      <xdr:nvSpPr>
        <xdr:cNvPr id="840" name="楕円 839">
          <a:extLst>
            <a:ext uri="{FF2B5EF4-FFF2-40B4-BE49-F238E27FC236}">
              <a16:creationId xmlns:a16="http://schemas.microsoft.com/office/drawing/2014/main" id="{64CF0426-42C3-4859-8B4B-BB5450B33DDF}"/>
            </a:ext>
          </a:extLst>
        </xdr:cNvPr>
        <xdr:cNvSpPr/>
      </xdr:nvSpPr>
      <xdr:spPr>
        <a:xfrm>
          <a:off x="221107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144434</xdr:rowOff>
    </xdr:from>
    <xdr:ext cx="469744" cy="259045"/>
    <xdr:sp macro="" textlink="">
      <xdr:nvSpPr>
        <xdr:cNvPr id="841" name="【公民館】&#10;一人当たり面積該当値テキスト">
          <a:extLst>
            <a:ext uri="{FF2B5EF4-FFF2-40B4-BE49-F238E27FC236}">
              <a16:creationId xmlns:a16="http://schemas.microsoft.com/office/drawing/2014/main" id="{11A764C9-A7FC-4E88-8647-63259190205F}"/>
            </a:ext>
          </a:extLst>
        </xdr:cNvPr>
        <xdr:cNvSpPr txBox="1"/>
      </xdr:nvSpPr>
      <xdr:spPr>
        <a:xfrm>
          <a:off x="22199600" y="1848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60344</xdr:rowOff>
    </xdr:from>
    <xdr:to>
      <xdr:col>112</xdr:col>
      <xdr:colOff>38100</xdr:colOff>
      <xdr:row>108</xdr:row>
      <xdr:rowOff>161944</xdr:rowOff>
    </xdr:to>
    <xdr:sp macro="" textlink="">
      <xdr:nvSpPr>
        <xdr:cNvPr id="842" name="楕円 841">
          <a:extLst>
            <a:ext uri="{FF2B5EF4-FFF2-40B4-BE49-F238E27FC236}">
              <a16:creationId xmlns:a16="http://schemas.microsoft.com/office/drawing/2014/main" id="{27B64870-47F7-4CC3-A55C-9951E074F235}"/>
            </a:ext>
          </a:extLst>
        </xdr:cNvPr>
        <xdr:cNvSpPr/>
      </xdr:nvSpPr>
      <xdr:spPr>
        <a:xfrm>
          <a:off x="21272500" y="1857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108857</xdr:rowOff>
    </xdr:from>
    <xdr:to>
      <xdr:col>116</xdr:col>
      <xdr:colOff>63500</xdr:colOff>
      <xdr:row>108</xdr:row>
      <xdr:rowOff>111144</xdr:rowOff>
    </xdr:to>
    <xdr:cxnSp macro="">
      <xdr:nvCxnSpPr>
        <xdr:cNvPr id="843" name="直線コネクタ 842">
          <a:extLst>
            <a:ext uri="{FF2B5EF4-FFF2-40B4-BE49-F238E27FC236}">
              <a16:creationId xmlns:a16="http://schemas.microsoft.com/office/drawing/2014/main" id="{83FA135B-110E-4EFB-916A-B04865CD7E9A}"/>
            </a:ext>
          </a:extLst>
        </xdr:cNvPr>
        <xdr:cNvCxnSpPr/>
      </xdr:nvCxnSpPr>
      <xdr:spPr>
        <a:xfrm flipV="1">
          <a:off x="21323300" y="18625457"/>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62629</xdr:rowOff>
    </xdr:from>
    <xdr:to>
      <xdr:col>107</xdr:col>
      <xdr:colOff>101600</xdr:colOff>
      <xdr:row>108</xdr:row>
      <xdr:rowOff>164229</xdr:rowOff>
    </xdr:to>
    <xdr:sp macro="" textlink="">
      <xdr:nvSpPr>
        <xdr:cNvPr id="844" name="楕円 843">
          <a:extLst>
            <a:ext uri="{FF2B5EF4-FFF2-40B4-BE49-F238E27FC236}">
              <a16:creationId xmlns:a16="http://schemas.microsoft.com/office/drawing/2014/main" id="{C336F01E-C1A9-4496-A9BD-8A775DA64F02}"/>
            </a:ext>
          </a:extLst>
        </xdr:cNvPr>
        <xdr:cNvSpPr/>
      </xdr:nvSpPr>
      <xdr:spPr>
        <a:xfrm>
          <a:off x="20383500" y="1857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111144</xdr:rowOff>
    </xdr:from>
    <xdr:to>
      <xdr:col>111</xdr:col>
      <xdr:colOff>177800</xdr:colOff>
      <xdr:row>108</xdr:row>
      <xdr:rowOff>113429</xdr:rowOff>
    </xdr:to>
    <xdr:cxnSp macro="">
      <xdr:nvCxnSpPr>
        <xdr:cNvPr id="845" name="直線コネクタ 844">
          <a:extLst>
            <a:ext uri="{FF2B5EF4-FFF2-40B4-BE49-F238E27FC236}">
              <a16:creationId xmlns:a16="http://schemas.microsoft.com/office/drawing/2014/main" id="{05F029EA-1FA9-4669-AF21-5707CF21A15B}"/>
            </a:ext>
          </a:extLst>
        </xdr:cNvPr>
        <xdr:cNvCxnSpPr/>
      </xdr:nvCxnSpPr>
      <xdr:spPr>
        <a:xfrm flipV="1">
          <a:off x="20434300" y="1862774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107043</xdr:rowOff>
    </xdr:from>
    <xdr:to>
      <xdr:col>102</xdr:col>
      <xdr:colOff>165100</xdr:colOff>
      <xdr:row>109</xdr:row>
      <xdr:rowOff>37193</xdr:rowOff>
    </xdr:to>
    <xdr:sp macro="" textlink="">
      <xdr:nvSpPr>
        <xdr:cNvPr id="846" name="楕円 845">
          <a:extLst>
            <a:ext uri="{FF2B5EF4-FFF2-40B4-BE49-F238E27FC236}">
              <a16:creationId xmlns:a16="http://schemas.microsoft.com/office/drawing/2014/main" id="{27D563C8-DEC9-4776-81C1-460E3F1858CC}"/>
            </a:ext>
          </a:extLst>
        </xdr:cNvPr>
        <xdr:cNvSpPr/>
      </xdr:nvSpPr>
      <xdr:spPr>
        <a:xfrm>
          <a:off x="19494500" y="186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113429</xdr:rowOff>
    </xdr:from>
    <xdr:to>
      <xdr:col>107</xdr:col>
      <xdr:colOff>50800</xdr:colOff>
      <xdr:row>108</xdr:row>
      <xdr:rowOff>157843</xdr:rowOff>
    </xdr:to>
    <xdr:cxnSp macro="">
      <xdr:nvCxnSpPr>
        <xdr:cNvPr id="847" name="直線コネクタ 846">
          <a:extLst>
            <a:ext uri="{FF2B5EF4-FFF2-40B4-BE49-F238E27FC236}">
              <a16:creationId xmlns:a16="http://schemas.microsoft.com/office/drawing/2014/main" id="{3968443A-DC18-4625-817C-0AE7B67BD7DF}"/>
            </a:ext>
          </a:extLst>
        </xdr:cNvPr>
        <xdr:cNvCxnSpPr/>
      </xdr:nvCxnSpPr>
      <xdr:spPr>
        <a:xfrm flipV="1">
          <a:off x="19545300" y="18630029"/>
          <a:ext cx="889000" cy="4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108023</xdr:rowOff>
    </xdr:from>
    <xdr:to>
      <xdr:col>98</xdr:col>
      <xdr:colOff>38100</xdr:colOff>
      <xdr:row>109</xdr:row>
      <xdr:rowOff>38173</xdr:rowOff>
    </xdr:to>
    <xdr:sp macro="" textlink="">
      <xdr:nvSpPr>
        <xdr:cNvPr id="848" name="楕円 847">
          <a:extLst>
            <a:ext uri="{FF2B5EF4-FFF2-40B4-BE49-F238E27FC236}">
              <a16:creationId xmlns:a16="http://schemas.microsoft.com/office/drawing/2014/main" id="{ACC545A9-AF69-4509-8B39-B9409D641F57}"/>
            </a:ext>
          </a:extLst>
        </xdr:cNvPr>
        <xdr:cNvSpPr/>
      </xdr:nvSpPr>
      <xdr:spPr>
        <a:xfrm>
          <a:off x="18605500" y="1862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157843</xdr:rowOff>
    </xdr:from>
    <xdr:to>
      <xdr:col>102</xdr:col>
      <xdr:colOff>114300</xdr:colOff>
      <xdr:row>108</xdr:row>
      <xdr:rowOff>158823</xdr:rowOff>
    </xdr:to>
    <xdr:cxnSp macro="">
      <xdr:nvCxnSpPr>
        <xdr:cNvPr id="849" name="直線コネクタ 848">
          <a:extLst>
            <a:ext uri="{FF2B5EF4-FFF2-40B4-BE49-F238E27FC236}">
              <a16:creationId xmlns:a16="http://schemas.microsoft.com/office/drawing/2014/main" id="{FD47597A-6BA5-4C83-BF51-1A6FD022F2DA}"/>
            </a:ext>
          </a:extLst>
        </xdr:cNvPr>
        <xdr:cNvCxnSpPr/>
      </xdr:nvCxnSpPr>
      <xdr:spPr>
        <a:xfrm flipV="1">
          <a:off x="18656300" y="18674443"/>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88989</xdr:rowOff>
    </xdr:from>
    <xdr:ext cx="469744" cy="259045"/>
    <xdr:sp macro="" textlink="">
      <xdr:nvSpPr>
        <xdr:cNvPr id="850" name="n_1aveValue【公民館】&#10;一人当たり面積">
          <a:extLst>
            <a:ext uri="{FF2B5EF4-FFF2-40B4-BE49-F238E27FC236}">
              <a16:creationId xmlns:a16="http://schemas.microsoft.com/office/drawing/2014/main" id="{D90084C7-D10B-436E-A633-F26337109654}"/>
            </a:ext>
          </a:extLst>
        </xdr:cNvPr>
        <xdr:cNvSpPr txBox="1"/>
      </xdr:nvSpPr>
      <xdr:spPr>
        <a:xfrm>
          <a:off x="21075727" y="1826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107604</xdr:rowOff>
    </xdr:from>
    <xdr:ext cx="469744" cy="259045"/>
    <xdr:sp macro="" textlink="">
      <xdr:nvSpPr>
        <xdr:cNvPr id="851" name="n_2aveValue【公民館】&#10;一人当たり面積">
          <a:extLst>
            <a:ext uri="{FF2B5EF4-FFF2-40B4-BE49-F238E27FC236}">
              <a16:creationId xmlns:a16="http://schemas.microsoft.com/office/drawing/2014/main" id="{0DFF2ED0-DECA-4F41-BB1F-17C108A0D686}"/>
            </a:ext>
          </a:extLst>
        </xdr:cNvPr>
        <xdr:cNvSpPr txBox="1"/>
      </xdr:nvSpPr>
      <xdr:spPr>
        <a:xfrm>
          <a:off x="201994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120993</xdr:rowOff>
    </xdr:from>
    <xdr:ext cx="469744" cy="259045"/>
    <xdr:sp macro="" textlink="">
      <xdr:nvSpPr>
        <xdr:cNvPr id="852" name="n_3aveValue【公民館】&#10;一人当たり面積">
          <a:extLst>
            <a:ext uri="{FF2B5EF4-FFF2-40B4-BE49-F238E27FC236}">
              <a16:creationId xmlns:a16="http://schemas.microsoft.com/office/drawing/2014/main" id="{15DDC397-2A86-4D6B-A1E8-B04BA47FF8DB}"/>
            </a:ext>
          </a:extLst>
        </xdr:cNvPr>
        <xdr:cNvSpPr txBox="1"/>
      </xdr:nvSpPr>
      <xdr:spPr>
        <a:xfrm>
          <a:off x="19310427" y="182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3754</xdr:rowOff>
    </xdr:from>
    <xdr:ext cx="469744" cy="259045"/>
    <xdr:sp macro="" textlink="">
      <xdr:nvSpPr>
        <xdr:cNvPr id="853" name="n_4aveValue【公民館】&#10;一人当たり面積">
          <a:extLst>
            <a:ext uri="{FF2B5EF4-FFF2-40B4-BE49-F238E27FC236}">
              <a16:creationId xmlns:a16="http://schemas.microsoft.com/office/drawing/2014/main" id="{83B6BE89-10D2-493B-8C2E-09DE1948BBF7}"/>
            </a:ext>
          </a:extLst>
        </xdr:cNvPr>
        <xdr:cNvSpPr txBox="1"/>
      </xdr:nvSpPr>
      <xdr:spPr>
        <a:xfrm>
          <a:off x="18421427" y="1834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153071</xdr:rowOff>
    </xdr:from>
    <xdr:ext cx="469744" cy="259045"/>
    <xdr:sp macro="" textlink="">
      <xdr:nvSpPr>
        <xdr:cNvPr id="854" name="n_1mainValue【公民館】&#10;一人当たり面積">
          <a:extLst>
            <a:ext uri="{FF2B5EF4-FFF2-40B4-BE49-F238E27FC236}">
              <a16:creationId xmlns:a16="http://schemas.microsoft.com/office/drawing/2014/main" id="{D9DFF776-89DE-4BE2-A490-CA0BBFD94C96}"/>
            </a:ext>
          </a:extLst>
        </xdr:cNvPr>
        <xdr:cNvSpPr txBox="1"/>
      </xdr:nvSpPr>
      <xdr:spPr>
        <a:xfrm>
          <a:off x="21075727" y="1866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155356</xdr:rowOff>
    </xdr:from>
    <xdr:ext cx="469744" cy="259045"/>
    <xdr:sp macro="" textlink="">
      <xdr:nvSpPr>
        <xdr:cNvPr id="855" name="n_2mainValue【公民館】&#10;一人当たり面積">
          <a:extLst>
            <a:ext uri="{FF2B5EF4-FFF2-40B4-BE49-F238E27FC236}">
              <a16:creationId xmlns:a16="http://schemas.microsoft.com/office/drawing/2014/main" id="{E3609EB7-003C-4561-A7F8-6C4F7DB77D02}"/>
            </a:ext>
          </a:extLst>
        </xdr:cNvPr>
        <xdr:cNvSpPr txBox="1"/>
      </xdr:nvSpPr>
      <xdr:spPr>
        <a:xfrm>
          <a:off x="20199427" y="1867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28320</xdr:rowOff>
    </xdr:from>
    <xdr:ext cx="469744" cy="259045"/>
    <xdr:sp macro="" textlink="">
      <xdr:nvSpPr>
        <xdr:cNvPr id="856" name="n_3mainValue【公民館】&#10;一人当たり面積">
          <a:extLst>
            <a:ext uri="{FF2B5EF4-FFF2-40B4-BE49-F238E27FC236}">
              <a16:creationId xmlns:a16="http://schemas.microsoft.com/office/drawing/2014/main" id="{FEDF5760-B414-4EC6-B1DE-CEBFCB8D5D48}"/>
            </a:ext>
          </a:extLst>
        </xdr:cNvPr>
        <xdr:cNvSpPr txBox="1"/>
      </xdr:nvSpPr>
      <xdr:spPr>
        <a:xfrm>
          <a:off x="19310427" y="187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29300</xdr:rowOff>
    </xdr:from>
    <xdr:ext cx="469744" cy="259045"/>
    <xdr:sp macro="" textlink="">
      <xdr:nvSpPr>
        <xdr:cNvPr id="857" name="n_4mainValue【公民館】&#10;一人当たり面積">
          <a:extLst>
            <a:ext uri="{FF2B5EF4-FFF2-40B4-BE49-F238E27FC236}">
              <a16:creationId xmlns:a16="http://schemas.microsoft.com/office/drawing/2014/main" id="{F069C82F-92E4-4969-B9DF-4A8DCD18829E}"/>
            </a:ext>
          </a:extLst>
        </xdr:cNvPr>
        <xdr:cNvSpPr txBox="1"/>
      </xdr:nvSpPr>
      <xdr:spPr>
        <a:xfrm>
          <a:off x="18421427" y="187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7BEEF10F-9CA2-4793-ACFF-F89D770CFAA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04B64DBA-7841-4879-98E6-A79B75D34AE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77C3A37A-2749-4054-B6D1-60801CAA19B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道路や橋りょう・トンネル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道路は計画的に維持補修・更新等に取り組んでいる。橋りょう・トンネルについては、類似団体よりも老朽度が高いが、平成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年度から維持補修設計により修繕に取り組んでいる。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月に「小野町公営住宅等長寿命化計画」を策定し、住宅の長寿命化・除却に取り組んでいるが、公営住宅の</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割以上が築年数を</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年以上経過しているため、類似団体より高い傾向である。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認定こども園・幼稚園・保育所・児童館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保育園の解体等により、</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年度にかけて</a:t>
          </a:r>
          <a:r>
            <a:rPr kumimoji="1" lang="ja-JP" altLang="ja-JP" sz="1100">
              <a:solidFill>
                <a:schemeClr val="dk1"/>
              </a:solidFill>
              <a:effectLst/>
              <a:latin typeface="+mn-lt"/>
              <a:ea typeface="+mn-ea"/>
              <a:cs typeface="+mn-cs"/>
            </a:rPr>
            <a:t>減価償却率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大きく減少したが、類似団体より高い傾向であるため、引き続き施設の計画的な除却や利活用を進めていく必要がある。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小学校の統廃合に伴い令和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年度に大きく一人当たり面積が下がったものの、少子化に伴い今後は増加していくものと見込まれる。今後も計画的に各施設の長寿命化を図りつつ機能を維持していくことが必要である。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築年数が</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年以上経過しているため、類似団体より高い傾向となっている。公民館の老朽化に伴い今後の公民館機能の在り方について検討していく必要がある。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B5B96A8-0A12-4BC7-B679-783A93261E7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9249211-F83B-4135-845B-6FA95527EAA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C046A9C-D953-45E8-A24F-833EA72AA71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CB3E75A-CB81-4DD8-BB34-C75FDF77295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FD75A36-A369-4D05-A257-7EC5B6ED366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E42EC13-AFC5-491D-842F-A7CAA80D7AB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E395741-FEC4-44D8-8D68-E620B79A40F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62C69EF-07E1-47D2-9AC1-230A95ADB7F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CCE258C-9FB4-47CC-A951-69DB525E544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3BD52D4-1286-467B-B965-68BBE316B1C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9,092
8,933
125.18
6,337,426
5,879,185
318,744
3,713,794
5,297,938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E4B1E0D-2F54-452D-8C2A-301E7E7D21C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5B8ECDE-52A2-4D89-A0A4-3073FE298EC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2B254DE-AE27-4A50-BAA4-9631C11E13F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0D68CAE-AD57-4CA2-B1A8-41984893FB0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B321633-ECD4-40DE-A835-31F7086B7BF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7A3A571-CA25-438C-A3AF-4ACDEFF73F2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CE6F936-AC19-44C7-AF41-A1E299F33CA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249DAAB-11F1-4AFC-98AE-A26CD9C9EF9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4AD728C-440D-48DD-8205-31389179A02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5A0E7B6-5BBA-44F4-880A-FD6E3A82EFF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C827D3D-B5F1-4418-8760-3B7184E5E76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2ED5FB4-1F40-4CF4-8921-9516147B51E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38F947C-8CB1-48AF-B891-E579989315D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9CC3774-0917-489E-B2CD-784B9A4F78B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70CB073-BE89-44EB-AAE3-5C2DAFD9763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DB82F1E-829C-45F6-9F0E-EDDC3342566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FC11A1F-2567-4AFA-A57B-73DEAE2F41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C5295DE-F9B3-405F-91EA-A8C3F54B4B5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6ED239C-F61A-4D4D-90BC-9CB17AD482B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EE8EFC6-0595-4F3F-AD72-894BF2839BD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E7A4DB5-4073-43BC-AF70-8BBF8907A4E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ABE9674-C6D8-4157-8368-CEF5D09A8AD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5C0D796-0510-49EB-9F70-3D65574FFEB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7029843-AA2C-4C82-A6CF-24A7817C5EE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A2B9512-DF53-4984-9EA3-8EE92446E86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FCB3ECC-E694-477F-8D04-C21146B492E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385DBEE-352E-4B31-8E32-10C2A03C294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A196092-3364-4E71-884A-79C62C4BA58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FED5A38-DF1F-47D6-96D8-58E58304ED5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5A6DE69-E656-46C5-B574-7765D3DBD5A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52FD111-CBD6-4EF7-8A01-80B6D4C251F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10A11BE-4345-4383-99B4-9F9876C0D94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D2C7B0A-1E9E-4746-A0BB-E7BDFEB2EB5F}"/>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BEC1B02-FD33-4A21-B633-D249E7FE72E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FF373C5-FC91-4873-A21B-4D6DFC83438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02B038C-E408-429B-B78F-552EF4DFAEF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1C0DD0B-9CB7-4A3F-A5C3-8CD0DF51835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1FBE53B-B549-4FEB-89D0-77407ED285E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F5711AE-EB69-4D35-88FF-772431B957E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1375B46-4CD3-4982-A33A-E4EFD5EE98D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1975168-F23B-4BEF-A3B2-AD8FA8A9D91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9368781-5762-4DA5-8EDE-1EB8597A214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D615A9F-EF6D-40FF-ACE1-7A7B744D1CD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8F801DC-AECB-4353-AC90-67D329AABE4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C419FC5-02D7-4EAC-ABC0-C30859E273B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4782F0F-AB03-4E01-916F-328AF362D6B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134983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707CF513-6BBE-42AC-972D-F700F76FDE5E}"/>
            </a:ext>
          </a:extLst>
        </xdr:cNvPr>
        <xdr:cNvCxnSpPr/>
      </xdr:nvCxnSpPr>
      <xdr:spPr>
        <a:xfrm flipV="1">
          <a:off x="4634865" y="579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24EC1FEC-03D3-45B1-AB9D-CB20F8FE1FD4}"/>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F5BBE9D3-5EEC-4856-B6F8-08BCB6B045C3}"/>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81660</xdr:rowOff>
    </xdr:from>
    <xdr:ext cx="340478" cy="259045"/>
    <xdr:sp macro="" textlink="">
      <xdr:nvSpPr>
        <xdr:cNvPr id="61" name="【図書館】&#10;有形固定資産減価償却率最大値テキスト">
          <a:extLst>
            <a:ext uri="{FF2B5EF4-FFF2-40B4-BE49-F238E27FC236}">
              <a16:creationId xmlns:a16="http://schemas.microsoft.com/office/drawing/2014/main" id="{9136C8D7-E6AC-43FF-86DE-2C5A9F83CF9D}"/>
            </a:ext>
          </a:extLst>
        </xdr:cNvPr>
        <xdr:cNvSpPr txBox="1"/>
      </xdr:nvSpPr>
      <xdr:spPr>
        <a:xfrm>
          <a:off x="4673600" y="556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134983</xdr:rowOff>
    </xdr:from>
    <xdr:to>
      <xdr:col>24</xdr:col>
      <xdr:colOff>152400</xdr:colOff>
      <xdr:row>33</xdr:row>
      <xdr:rowOff>134983</xdr:rowOff>
    </xdr:to>
    <xdr:cxnSp macro="">
      <xdr:nvCxnSpPr>
        <xdr:cNvPr id="62" name="直線コネクタ 61">
          <a:extLst>
            <a:ext uri="{FF2B5EF4-FFF2-40B4-BE49-F238E27FC236}">
              <a16:creationId xmlns:a16="http://schemas.microsoft.com/office/drawing/2014/main" id="{BC783400-7ECE-4AD2-B45F-9249670FFC93}"/>
            </a:ext>
          </a:extLst>
        </xdr:cNvPr>
        <xdr:cNvCxnSpPr/>
      </xdr:nvCxnSpPr>
      <xdr:spPr>
        <a:xfrm>
          <a:off x="4546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65876</xdr:rowOff>
    </xdr:from>
    <xdr:ext cx="405111" cy="259045"/>
    <xdr:sp macro="" textlink="">
      <xdr:nvSpPr>
        <xdr:cNvPr id="63" name="【図書館】&#10;有形固定資産減価償却率平均値テキスト">
          <a:extLst>
            <a:ext uri="{FF2B5EF4-FFF2-40B4-BE49-F238E27FC236}">
              <a16:creationId xmlns:a16="http://schemas.microsoft.com/office/drawing/2014/main" id="{66478471-2B7D-453C-8C21-6F778B2E8782}"/>
            </a:ext>
          </a:extLst>
        </xdr:cNvPr>
        <xdr:cNvSpPr txBox="1"/>
      </xdr:nvSpPr>
      <xdr:spPr>
        <a:xfrm>
          <a:off x="4673600" y="658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87449</xdr:rowOff>
    </xdr:from>
    <xdr:to>
      <xdr:col>24</xdr:col>
      <xdr:colOff>114300</xdr:colOff>
      <xdr:row>39</xdr:row>
      <xdr:rowOff>17599</xdr:rowOff>
    </xdr:to>
    <xdr:sp macro="" textlink="">
      <xdr:nvSpPr>
        <xdr:cNvPr id="64" name="フローチャート: 判断 63">
          <a:extLst>
            <a:ext uri="{FF2B5EF4-FFF2-40B4-BE49-F238E27FC236}">
              <a16:creationId xmlns:a16="http://schemas.microsoft.com/office/drawing/2014/main" id="{4BCF88B6-5B66-4F16-BA2B-CD43ACAEEA51}"/>
            </a:ext>
          </a:extLst>
        </xdr:cNvPr>
        <xdr:cNvSpPr/>
      </xdr:nvSpPr>
      <xdr:spPr>
        <a:xfrm>
          <a:off x="45847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53158</xdr:rowOff>
    </xdr:from>
    <xdr:to>
      <xdr:col>20</xdr:col>
      <xdr:colOff>38100</xdr:colOff>
      <xdr:row>37</xdr:row>
      <xdr:rowOff>154758</xdr:rowOff>
    </xdr:to>
    <xdr:sp macro="" textlink="">
      <xdr:nvSpPr>
        <xdr:cNvPr id="65" name="フローチャート: 判断 64">
          <a:extLst>
            <a:ext uri="{FF2B5EF4-FFF2-40B4-BE49-F238E27FC236}">
              <a16:creationId xmlns:a16="http://schemas.microsoft.com/office/drawing/2014/main" id="{87C60A74-8D1A-44B4-BB03-A44E1D5AC17E}"/>
            </a:ext>
          </a:extLst>
        </xdr:cNvPr>
        <xdr:cNvSpPr/>
      </xdr:nvSpPr>
      <xdr:spPr>
        <a:xfrm>
          <a:off x="3746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xdr:rowOff>
    </xdr:from>
    <xdr:to>
      <xdr:col>15</xdr:col>
      <xdr:colOff>101600</xdr:colOff>
      <xdr:row>37</xdr:row>
      <xdr:rowOff>115570</xdr:rowOff>
    </xdr:to>
    <xdr:sp macro="" textlink="">
      <xdr:nvSpPr>
        <xdr:cNvPr id="66" name="フローチャート: 判断 65">
          <a:extLst>
            <a:ext uri="{FF2B5EF4-FFF2-40B4-BE49-F238E27FC236}">
              <a16:creationId xmlns:a16="http://schemas.microsoft.com/office/drawing/2014/main" id="{6736D118-CA89-448A-93E3-E015C508AD4A}"/>
            </a:ext>
          </a:extLst>
        </xdr:cNvPr>
        <xdr:cNvSpPr/>
      </xdr:nvSpPr>
      <xdr:spPr>
        <a:xfrm>
          <a:off x="2857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46627</xdr:rowOff>
    </xdr:from>
    <xdr:to>
      <xdr:col>10</xdr:col>
      <xdr:colOff>165100</xdr:colOff>
      <xdr:row>37</xdr:row>
      <xdr:rowOff>148227</xdr:rowOff>
    </xdr:to>
    <xdr:sp macro="" textlink="">
      <xdr:nvSpPr>
        <xdr:cNvPr id="67" name="フローチャート: 判断 66">
          <a:extLst>
            <a:ext uri="{FF2B5EF4-FFF2-40B4-BE49-F238E27FC236}">
              <a16:creationId xmlns:a16="http://schemas.microsoft.com/office/drawing/2014/main" id="{FAEAA9A4-2154-4870-9DB1-678DBC10B0D4}"/>
            </a:ext>
          </a:extLst>
        </xdr:cNvPr>
        <xdr:cNvSpPr/>
      </xdr:nvSpPr>
      <xdr:spPr>
        <a:xfrm>
          <a:off x="1968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2F4E56E6-7473-46F5-AD64-8FC46C57CC81}"/>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62CB58A-37B5-4CF4-B938-84E2337B020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C472651-E469-4CDD-9840-89B4127B98A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357B513-5E04-4AA0-B853-76884D18EF5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B5B9F65-F968-4676-BC98-10034E9534A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7B4442B-B235-440C-BC4F-F37C26D0850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74" name="楕円 73">
          <a:extLst>
            <a:ext uri="{FF2B5EF4-FFF2-40B4-BE49-F238E27FC236}">
              <a16:creationId xmlns:a16="http://schemas.microsoft.com/office/drawing/2014/main" id="{FEDA421A-16F6-4415-9CF9-8D63FBC7733B}"/>
            </a:ext>
          </a:extLst>
        </xdr:cNvPr>
        <xdr:cNvSpPr/>
      </xdr:nvSpPr>
      <xdr:spPr>
        <a:xfrm>
          <a:off x="45847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40113</xdr:rowOff>
    </xdr:from>
    <xdr:ext cx="405111" cy="259045"/>
    <xdr:sp macro="" textlink="">
      <xdr:nvSpPr>
        <xdr:cNvPr id="75" name="【図書館】&#10;有形固定資産減価償却率該当値テキスト">
          <a:extLst>
            <a:ext uri="{FF2B5EF4-FFF2-40B4-BE49-F238E27FC236}">
              <a16:creationId xmlns:a16="http://schemas.microsoft.com/office/drawing/2014/main" id="{73D34BB1-7C46-402D-B6F1-F6D874E729BF}"/>
            </a:ext>
          </a:extLst>
        </xdr:cNvPr>
        <xdr:cNvSpPr txBox="1"/>
      </xdr:nvSpPr>
      <xdr:spPr>
        <a:xfrm>
          <a:off x="4673600" y="621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151130</xdr:rowOff>
    </xdr:from>
    <xdr:to>
      <xdr:col>20</xdr:col>
      <xdr:colOff>38100</xdr:colOff>
      <xdr:row>37</xdr:row>
      <xdr:rowOff>81280</xdr:rowOff>
    </xdr:to>
    <xdr:sp macro="" textlink="">
      <xdr:nvSpPr>
        <xdr:cNvPr id="76" name="楕円 75">
          <a:extLst>
            <a:ext uri="{FF2B5EF4-FFF2-40B4-BE49-F238E27FC236}">
              <a16:creationId xmlns:a16="http://schemas.microsoft.com/office/drawing/2014/main" id="{820ECB27-38A8-4E89-996E-90CE2E91764A}"/>
            </a:ext>
          </a:extLst>
        </xdr:cNvPr>
        <xdr:cNvSpPr/>
      </xdr:nvSpPr>
      <xdr:spPr>
        <a:xfrm>
          <a:off x="3746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30480</xdr:rowOff>
    </xdr:from>
    <xdr:to>
      <xdr:col>24</xdr:col>
      <xdr:colOff>63500</xdr:colOff>
      <xdr:row>37</xdr:row>
      <xdr:rowOff>68036</xdr:rowOff>
    </xdr:to>
    <xdr:cxnSp macro="">
      <xdr:nvCxnSpPr>
        <xdr:cNvPr id="77" name="直線コネクタ 76">
          <a:extLst>
            <a:ext uri="{FF2B5EF4-FFF2-40B4-BE49-F238E27FC236}">
              <a16:creationId xmlns:a16="http://schemas.microsoft.com/office/drawing/2014/main" id="{930F0776-40EC-4C36-AC25-A48B95E99B03}"/>
            </a:ext>
          </a:extLst>
        </xdr:cNvPr>
        <xdr:cNvCxnSpPr/>
      </xdr:nvCxnSpPr>
      <xdr:spPr>
        <a:xfrm>
          <a:off x="3797300" y="637413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115207</xdr:rowOff>
    </xdr:from>
    <xdr:to>
      <xdr:col>15</xdr:col>
      <xdr:colOff>101600</xdr:colOff>
      <xdr:row>37</xdr:row>
      <xdr:rowOff>45357</xdr:rowOff>
    </xdr:to>
    <xdr:sp macro="" textlink="">
      <xdr:nvSpPr>
        <xdr:cNvPr id="78" name="楕円 77">
          <a:extLst>
            <a:ext uri="{FF2B5EF4-FFF2-40B4-BE49-F238E27FC236}">
              <a16:creationId xmlns:a16="http://schemas.microsoft.com/office/drawing/2014/main" id="{EF397973-C614-4563-8FD7-88AE870958AC}"/>
            </a:ext>
          </a:extLst>
        </xdr:cNvPr>
        <xdr:cNvSpPr/>
      </xdr:nvSpPr>
      <xdr:spPr>
        <a:xfrm>
          <a:off x="28575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166007</xdr:rowOff>
    </xdr:from>
    <xdr:to>
      <xdr:col>19</xdr:col>
      <xdr:colOff>177800</xdr:colOff>
      <xdr:row>37</xdr:row>
      <xdr:rowOff>30480</xdr:rowOff>
    </xdr:to>
    <xdr:cxnSp macro="">
      <xdr:nvCxnSpPr>
        <xdr:cNvPr id="79" name="直線コネクタ 78">
          <a:extLst>
            <a:ext uri="{FF2B5EF4-FFF2-40B4-BE49-F238E27FC236}">
              <a16:creationId xmlns:a16="http://schemas.microsoft.com/office/drawing/2014/main" id="{16590FA8-ACE6-4742-A6D1-2100913B434F}"/>
            </a:ext>
          </a:extLst>
        </xdr:cNvPr>
        <xdr:cNvCxnSpPr/>
      </xdr:nvCxnSpPr>
      <xdr:spPr>
        <a:xfrm>
          <a:off x="2908300" y="633820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95613</xdr:rowOff>
    </xdr:from>
    <xdr:to>
      <xdr:col>10</xdr:col>
      <xdr:colOff>165100</xdr:colOff>
      <xdr:row>39</xdr:row>
      <xdr:rowOff>25763</xdr:rowOff>
    </xdr:to>
    <xdr:sp macro="" textlink="">
      <xdr:nvSpPr>
        <xdr:cNvPr id="80" name="楕円 79">
          <a:extLst>
            <a:ext uri="{FF2B5EF4-FFF2-40B4-BE49-F238E27FC236}">
              <a16:creationId xmlns:a16="http://schemas.microsoft.com/office/drawing/2014/main" id="{C569B08F-DE12-461D-9F78-F8F277D683BF}"/>
            </a:ext>
          </a:extLst>
        </xdr:cNvPr>
        <xdr:cNvSpPr/>
      </xdr:nvSpPr>
      <xdr:spPr>
        <a:xfrm>
          <a:off x="1968500" y="66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166007</xdr:rowOff>
    </xdr:from>
    <xdr:to>
      <xdr:col>15</xdr:col>
      <xdr:colOff>50800</xdr:colOff>
      <xdr:row>38</xdr:row>
      <xdr:rowOff>146413</xdr:rowOff>
    </xdr:to>
    <xdr:cxnSp macro="">
      <xdr:nvCxnSpPr>
        <xdr:cNvPr id="81" name="直線コネクタ 80">
          <a:extLst>
            <a:ext uri="{FF2B5EF4-FFF2-40B4-BE49-F238E27FC236}">
              <a16:creationId xmlns:a16="http://schemas.microsoft.com/office/drawing/2014/main" id="{B26EB8DC-88CA-4AB0-A0FA-0DC84C1E434C}"/>
            </a:ext>
          </a:extLst>
        </xdr:cNvPr>
        <xdr:cNvCxnSpPr/>
      </xdr:nvCxnSpPr>
      <xdr:spPr>
        <a:xfrm flipV="1">
          <a:off x="2019300" y="6338207"/>
          <a:ext cx="889000" cy="32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59690</xdr:rowOff>
    </xdr:from>
    <xdr:to>
      <xdr:col>6</xdr:col>
      <xdr:colOff>38100</xdr:colOff>
      <xdr:row>38</xdr:row>
      <xdr:rowOff>161290</xdr:rowOff>
    </xdr:to>
    <xdr:sp macro="" textlink="">
      <xdr:nvSpPr>
        <xdr:cNvPr id="82" name="楕円 81">
          <a:extLst>
            <a:ext uri="{FF2B5EF4-FFF2-40B4-BE49-F238E27FC236}">
              <a16:creationId xmlns:a16="http://schemas.microsoft.com/office/drawing/2014/main" id="{8859DF33-F345-4BA6-923F-FC2A02B7B1E0}"/>
            </a:ext>
          </a:extLst>
        </xdr:cNvPr>
        <xdr:cNvSpPr/>
      </xdr:nvSpPr>
      <xdr:spPr>
        <a:xfrm>
          <a:off x="1079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110490</xdr:rowOff>
    </xdr:from>
    <xdr:to>
      <xdr:col>10</xdr:col>
      <xdr:colOff>114300</xdr:colOff>
      <xdr:row>38</xdr:row>
      <xdr:rowOff>146413</xdr:rowOff>
    </xdr:to>
    <xdr:cxnSp macro="">
      <xdr:nvCxnSpPr>
        <xdr:cNvPr id="83" name="直線コネクタ 82">
          <a:extLst>
            <a:ext uri="{FF2B5EF4-FFF2-40B4-BE49-F238E27FC236}">
              <a16:creationId xmlns:a16="http://schemas.microsoft.com/office/drawing/2014/main" id="{64A72187-13D0-4E96-896E-7477EA5A9981}"/>
            </a:ext>
          </a:extLst>
        </xdr:cNvPr>
        <xdr:cNvCxnSpPr/>
      </xdr:nvCxnSpPr>
      <xdr:spPr>
        <a:xfrm>
          <a:off x="1130300" y="662559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145886</xdr:rowOff>
    </xdr:from>
    <xdr:ext cx="405111" cy="259045"/>
    <xdr:sp macro="" textlink="">
      <xdr:nvSpPr>
        <xdr:cNvPr id="84" name="n_1aveValue【図書館】&#10;有形固定資産減価償却率">
          <a:extLst>
            <a:ext uri="{FF2B5EF4-FFF2-40B4-BE49-F238E27FC236}">
              <a16:creationId xmlns:a16="http://schemas.microsoft.com/office/drawing/2014/main" id="{EB74ECAF-08EB-410F-87AC-080D3C6CE607}"/>
            </a:ext>
          </a:extLst>
        </xdr:cNvPr>
        <xdr:cNvSpPr txBox="1"/>
      </xdr:nvSpPr>
      <xdr:spPr>
        <a:xfrm>
          <a:off x="3582044"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106697</xdr:rowOff>
    </xdr:from>
    <xdr:ext cx="405111" cy="259045"/>
    <xdr:sp macro="" textlink="">
      <xdr:nvSpPr>
        <xdr:cNvPr id="85" name="n_2aveValue【図書館】&#10;有形固定資産減価償却率">
          <a:extLst>
            <a:ext uri="{FF2B5EF4-FFF2-40B4-BE49-F238E27FC236}">
              <a16:creationId xmlns:a16="http://schemas.microsoft.com/office/drawing/2014/main" id="{002D337F-079C-4E21-B1B1-3E397AF595FD}"/>
            </a:ext>
          </a:extLst>
        </xdr:cNvPr>
        <xdr:cNvSpPr txBox="1"/>
      </xdr:nvSpPr>
      <xdr:spPr>
        <a:xfrm>
          <a:off x="2705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164754</xdr:rowOff>
    </xdr:from>
    <xdr:ext cx="405111" cy="259045"/>
    <xdr:sp macro="" textlink="">
      <xdr:nvSpPr>
        <xdr:cNvPr id="86" name="n_3aveValue【図書館】&#10;有形固定資産減価償却率">
          <a:extLst>
            <a:ext uri="{FF2B5EF4-FFF2-40B4-BE49-F238E27FC236}">
              <a16:creationId xmlns:a16="http://schemas.microsoft.com/office/drawing/2014/main" id="{8DDE23A0-50C4-446A-9B71-7932DB0651A6}"/>
            </a:ext>
          </a:extLst>
        </xdr:cNvPr>
        <xdr:cNvSpPr txBox="1"/>
      </xdr:nvSpPr>
      <xdr:spPr>
        <a:xfrm>
          <a:off x="18167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0C146C69-7DA3-48D5-8E74-7F35CEDE4FEB}"/>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97807</xdr:rowOff>
    </xdr:from>
    <xdr:ext cx="405111" cy="259045"/>
    <xdr:sp macro="" textlink="">
      <xdr:nvSpPr>
        <xdr:cNvPr id="88" name="n_1mainValue【図書館】&#10;有形固定資産減価償却率">
          <a:extLst>
            <a:ext uri="{FF2B5EF4-FFF2-40B4-BE49-F238E27FC236}">
              <a16:creationId xmlns:a16="http://schemas.microsoft.com/office/drawing/2014/main" id="{FA706EA9-BD2F-41EA-AA28-85BD1F7F8226}"/>
            </a:ext>
          </a:extLst>
        </xdr:cNvPr>
        <xdr:cNvSpPr txBox="1"/>
      </xdr:nvSpPr>
      <xdr:spPr>
        <a:xfrm>
          <a:off x="35820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61884</xdr:rowOff>
    </xdr:from>
    <xdr:ext cx="405111" cy="259045"/>
    <xdr:sp macro="" textlink="">
      <xdr:nvSpPr>
        <xdr:cNvPr id="89" name="n_2mainValue【図書館】&#10;有形固定資産減価償却率">
          <a:extLst>
            <a:ext uri="{FF2B5EF4-FFF2-40B4-BE49-F238E27FC236}">
              <a16:creationId xmlns:a16="http://schemas.microsoft.com/office/drawing/2014/main" id="{BD7C9A79-9D3B-49C6-A532-E34EE9D4004F}"/>
            </a:ext>
          </a:extLst>
        </xdr:cNvPr>
        <xdr:cNvSpPr txBox="1"/>
      </xdr:nvSpPr>
      <xdr:spPr>
        <a:xfrm>
          <a:off x="2705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16890</xdr:rowOff>
    </xdr:from>
    <xdr:ext cx="405111" cy="259045"/>
    <xdr:sp macro="" textlink="">
      <xdr:nvSpPr>
        <xdr:cNvPr id="90" name="n_3mainValue【図書館】&#10;有形固定資産減価償却率">
          <a:extLst>
            <a:ext uri="{FF2B5EF4-FFF2-40B4-BE49-F238E27FC236}">
              <a16:creationId xmlns:a16="http://schemas.microsoft.com/office/drawing/2014/main" id="{27A19B86-315B-4E67-9D78-3F9CD97256A5}"/>
            </a:ext>
          </a:extLst>
        </xdr:cNvPr>
        <xdr:cNvSpPr txBox="1"/>
      </xdr:nvSpPr>
      <xdr:spPr>
        <a:xfrm>
          <a:off x="1816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152417</xdr:rowOff>
    </xdr:from>
    <xdr:ext cx="405111" cy="259045"/>
    <xdr:sp macro="" textlink="">
      <xdr:nvSpPr>
        <xdr:cNvPr id="91" name="n_4mainValue【図書館】&#10;有形固定資産減価償却率">
          <a:extLst>
            <a:ext uri="{FF2B5EF4-FFF2-40B4-BE49-F238E27FC236}">
              <a16:creationId xmlns:a16="http://schemas.microsoft.com/office/drawing/2014/main" id="{C4D0F987-2E95-41CF-84B3-407817037F03}"/>
            </a:ext>
          </a:extLst>
        </xdr:cNvPr>
        <xdr:cNvSpPr txBox="1"/>
      </xdr:nvSpPr>
      <xdr:spPr>
        <a:xfrm>
          <a:off x="927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E812770-406B-4BF1-9459-DD3E3835EB9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BDA6E3D-3D4C-4F45-8715-848EAE30A77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AC3442C-BC03-4BA7-82B6-D107AE96A7A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554ED39-1182-4D6E-BC8D-14BEA79E5BD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C7D52E-B8EF-4B09-9934-36D7A423429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ABF1D27-5135-4CD7-8413-3BE9135D425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17BFBA4-4BB6-4D5D-929E-A77AD4FD3BB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5D21194-63AA-4A35-91FE-72F4612E256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761823C6-0706-4486-95F1-96718B1B42D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1D8E78F-63C2-4FCD-A285-F09B466CC26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5BD03FCB-16D1-4071-AF33-6D07C37E186A}"/>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FC26C332-7A67-4018-BD74-6113505CB69F}"/>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7A1A8EBC-5213-4670-A12F-45B8E487975C}"/>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BCB17F0F-8510-4E9C-9B39-34EA45995B0F}"/>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3F9A2542-E1FC-4350-B7DE-13B05ABE03C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F32A9DBF-8AC5-4996-8449-AAEE61CD9133}"/>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70F96FC8-FE11-4D7C-94B1-A2DC2182FDB5}"/>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5C45B84E-B74D-4851-8130-E8778257F7D3}"/>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AF66B281-CC5D-458D-95A3-139E25CD5E13}"/>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C63AF7E7-651D-49EA-B9B8-2320D8556BAA}"/>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7851D30A-26CD-4DD8-A104-0200352F8C23}"/>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1C0C329E-7FA3-4BE0-AB47-16434C3EA78E}"/>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AD64AD53-07A1-4063-B1DE-6A5932BE838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D48B4DF0-25DF-4398-85A6-E650C345081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B87C0672-6235-4E54-A856-D4F9EED9824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514E05C4-8095-4894-9CC5-C85F127332E1}"/>
            </a:ext>
          </a:extLst>
        </xdr:cNvPr>
        <xdr:cNvCxnSpPr/>
      </xdr:nvCxnSpPr>
      <xdr:spPr>
        <a:xfrm flipV="1">
          <a:off x="10476865" y="56769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51C18A2E-9C3E-4E8C-A7B3-E49D37164E97}"/>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04F6B4EA-C451-44DC-9BF1-3F287B764B3E}"/>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20" name="【図書館】&#10;一人当たり面積最大値テキスト">
          <a:extLst>
            <a:ext uri="{FF2B5EF4-FFF2-40B4-BE49-F238E27FC236}">
              <a16:creationId xmlns:a16="http://schemas.microsoft.com/office/drawing/2014/main" id="{C4D6B015-9CBD-49A0-9FD2-F570D486EB09}"/>
            </a:ext>
          </a:extLst>
        </xdr:cNvPr>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21" name="直線コネクタ 120">
          <a:extLst>
            <a:ext uri="{FF2B5EF4-FFF2-40B4-BE49-F238E27FC236}">
              <a16:creationId xmlns:a16="http://schemas.microsoft.com/office/drawing/2014/main" id="{E5785347-1A29-4F48-8B3C-3EADF8E6C9F0}"/>
            </a:ext>
          </a:extLst>
        </xdr:cNvPr>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90368</xdr:rowOff>
    </xdr:from>
    <xdr:ext cx="469744" cy="259045"/>
    <xdr:sp macro="" textlink="">
      <xdr:nvSpPr>
        <xdr:cNvPr id="122" name="【図書館】&#10;一人当たり面積平均値テキスト">
          <a:extLst>
            <a:ext uri="{FF2B5EF4-FFF2-40B4-BE49-F238E27FC236}">
              <a16:creationId xmlns:a16="http://schemas.microsoft.com/office/drawing/2014/main" id="{7EBA2DF8-9C63-4F3D-B5F8-119A4645FD2A}"/>
            </a:ext>
          </a:extLst>
        </xdr:cNvPr>
        <xdr:cNvSpPr txBox="1"/>
      </xdr:nvSpPr>
      <xdr:spPr>
        <a:xfrm>
          <a:off x="10515600" y="677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111941</xdr:rowOff>
    </xdr:from>
    <xdr:to>
      <xdr:col>55</xdr:col>
      <xdr:colOff>50800</xdr:colOff>
      <xdr:row>40</xdr:row>
      <xdr:rowOff>42091</xdr:rowOff>
    </xdr:to>
    <xdr:sp macro="" textlink="">
      <xdr:nvSpPr>
        <xdr:cNvPr id="123" name="フローチャート: 判断 122">
          <a:extLst>
            <a:ext uri="{FF2B5EF4-FFF2-40B4-BE49-F238E27FC236}">
              <a16:creationId xmlns:a16="http://schemas.microsoft.com/office/drawing/2014/main" id="{156FDBB1-FB72-4C2F-8984-125C03BE0FF4}"/>
            </a:ext>
          </a:extLst>
        </xdr:cNvPr>
        <xdr:cNvSpPr/>
      </xdr:nvSpPr>
      <xdr:spPr>
        <a:xfrm>
          <a:off x="104267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20501</xdr:rowOff>
    </xdr:from>
    <xdr:to>
      <xdr:col>50</xdr:col>
      <xdr:colOff>165100</xdr:colOff>
      <xdr:row>39</xdr:row>
      <xdr:rowOff>122101</xdr:rowOff>
    </xdr:to>
    <xdr:sp macro="" textlink="">
      <xdr:nvSpPr>
        <xdr:cNvPr id="124" name="フローチャート: 判断 123">
          <a:extLst>
            <a:ext uri="{FF2B5EF4-FFF2-40B4-BE49-F238E27FC236}">
              <a16:creationId xmlns:a16="http://schemas.microsoft.com/office/drawing/2014/main" id="{E600B640-369D-4234-A343-54214FA488D9}"/>
            </a:ext>
          </a:extLst>
        </xdr:cNvPr>
        <xdr:cNvSpPr/>
      </xdr:nvSpPr>
      <xdr:spPr>
        <a:xfrm>
          <a:off x="9588500" y="670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169091</xdr:rowOff>
    </xdr:from>
    <xdr:to>
      <xdr:col>46</xdr:col>
      <xdr:colOff>38100</xdr:colOff>
      <xdr:row>39</xdr:row>
      <xdr:rowOff>99241</xdr:rowOff>
    </xdr:to>
    <xdr:sp macro="" textlink="">
      <xdr:nvSpPr>
        <xdr:cNvPr id="125" name="フローチャート: 判断 124">
          <a:extLst>
            <a:ext uri="{FF2B5EF4-FFF2-40B4-BE49-F238E27FC236}">
              <a16:creationId xmlns:a16="http://schemas.microsoft.com/office/drawing/2014/main" id="{70614DEE-A04E-404F-A1B5-BE74984A86CF}"/>
            </a:ext>
          </a:extLst>
        </xdr:cNvPr>
        <xdr:cNvSpPr/>
      </xdr:nvSpPr>
      <xdr:spPr>
        <a:xfrm>
          <a:off x="8699500" y="668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33565</xdr:rowOff>
    </xdr:from>
    <xdr:to>
      <xdr:col>41</xdr:col>
      <xdr:colOff>101600</xdr:colOff>
      <xdr:row>39</xdr:row>
      <xdr:rowOff>135165</xdr:rowOff>
    </xdr:to>
    <xdr:sp macro="" textlink="">
      <xdr:nvSpPr>
        <xdr:cNvPr id="126" name="フローチャート: 判断 125">
          <a:extLst>
            <a:ext uri="{FF2B5EF4-FFF2-40B4-BE49-F238E27FC236}">
              <a16:creationId xmlns:a16="http://schemas.microsoft.com/office/drawing/2014/main" id="{90244ADA-507E-44BC-88BF-58EB380AFFF7}"/>
            </a:ext>
          </a:extLst>
        </xdr:cNvPr>
        <xdr:cNvSpPr/>
      </xdr:nvSpPr>
      <xdr:spPr>
        <a:xfrm>
          <a:off x="7810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141333</xdr:rowOff>
    </xdr:from>
    <xdr:to>
      <xdr:col>36</xdr:col>
      <xdr:colOff>165100</xdr:colOff>
      <xdr:row>40</xdr:row>
      <xdr:rowOff>71483</xdr:rowOff>
    </xdr:to>
    <xdr:sp macro="" textlink="">
      <xdr:nvSpPr>
        <xdr:cNvPr id="127" name="フローチャート: 判断 126">
          <a:extLst>
            <a:ext uri="{FF2B5EF4-FFF2-40B4-BE49-F238E27FC236}">
              <a16:creationId xmlns:a16="http://schemas.microsoft.com/office/drawing/2014/main" id="{C31C6942-BEDF-4AE0-AD08-6908B6A3CD4E}"/>
            </a:ext>
          </a:extLst>
        </xdr:cNvPr>
        <xdr:cNvSpPr/>
      </xdr:nvSpPr>
      <xdr:spPr>
        <a:xfrm>
          <a:off x="6921500" y="682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E2BBAA8-AF1B-43D3-913E-30FA4B1A42E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4C1368D-E0A8-4758-A50B-227E7560609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164169B-792F-42FB-9D53-46BCA0F7688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F54497A0-5D10-42AB-951B-CBC304F7EAC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A6C9C9CD-3A5D-4C21-8D4C-357F7C5B794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133169</xdr:rowOff>
    </xdr:from>
    <xdr:to>
      <xdr:col>55</xdr:col>
      <xdr:colOff>50800</xdr:colOff>
      <xdr:row>39</xdr:row>
      <xdr:rowOff>63319</xdr:rowOff>
    </xdr:to>
    <xdr:sp macro="" textlink="">
      <xdr:nvSpPr>
        <xdr:cNvPr id="133" name="楕円 132">
          <a:extLst>
            <a:ext uri="{FF2B5EF4-FFF2-40B4-BE49-F238E27FC236}">
              <a16:creationId xmlns:a16="http://schemas.microsoft.com/office/drawing/2014/main" id="{0F57A37C-F7D3-438B-BFCD-D76B17489651}"/>
            </a:ext>
          </a:extLst>
        </xdr:cNvPr>
        <xdr:cNvSpPr/>
      </xdr:nvSpPr>
      <xdr:spPr>
        <a:xfrm>
          <a:off x="10426700" y="66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156046</xdr:rowOff>
    </xdr:from>
    <xdr:ext cx="469744" cy="259045"/>
    <xdr:sp macro="" textlink="">
      <xdr:nvSpPr>
        <xdr:cNvPr id="134" name="【図書館】&#10;一人当たり面積該当値テキスト">
          <a:extLst>
            <a:ext uri="{FF2B5EF4-FFF2-40B4-BE49-F238E27FC236}">
              <a16:creationId xmlns:a16="http://schemas.microsoft.com/office/drawing/2014/main" id="{C277D423-CE09-4918-8606-E45473AEA647}"/>
            </a:ext>
          </a:extLst>
        </xdr:cNvPr>
        <xdr:cNvSpPr txBox="1"/>
      </xdr:nvSpPr>
      <xdr:spPr>
        <a:xfrm>
          <a:off x="10515600" y="649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146231</xdr:rowOff>
    </xdr:from>
    <xdr:to>
      <xdr:col>50</xdr:col>
      <xdr:colOff>165100</xdr:colOff>
      <xdr:row>39</xdr:row>
      <xdr:rowOff>76381</xdr:rowOff>
    </xdr:to>
    <xdr:sp macro="" textlink="">
      <xdr:nvSpPr>
        <xdr:cNvPr id="135" name="楕円 134">
          <a:extLst>
            <a:ext uri="{FF2B5EF4-FFF2-40B4-BE49-F238E27FC236}">
              <a16:creationId xmlns:a16="http://schemas.microsoft.com/office/drawing/2014/main" id="{11D1AC7A-A51B-4B46-8E47-4C21C8F31A8E}"/>
            </a:ext>
          </a:extLst>
        </xdr:cNvPr>
        <xdr:cNvSpPr/>
      </xdr:nvSpPr>
      <xdr:spPr>
        <a:xfrm>
          <a:off x="9588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12519</xdr:rowOff>
    </xdr:from>
    <xdr:to>
      <xdr:col>55</xdr:col>
      <xdr:colOff>0</xdr:colOff>
      <xdr:row>39</xdr:row>
      <xdr:rowOff>25581</xdr:rowOff>
    </xdr:to>
    <xdr:cxnSp macro="">
      <xdr:nvCxnSpPr>
        <xdr:cNvPr id="136" name="直線コネクタ 135">
          <a:extLst>
            <a:ext uri="{FF2B5EF4-FFF2-40B4-BE49-F238E27FC236}">
              <a16:creationId xmlns:a16="http://schemas.microsoft.com/office/drawing/2014/main" id="{AF03F0D3-7809-4E11-B032-D6D331C8DA1B}"/>
            </a:ext>
          </a:extLst>
        </xdr:cNvPr>
        <xdr:cNvCxnSpPr/>
      </xdr:nvCxnSpPr>
      <xdr:spPr>
        <a:xfrm flipV="1">
          <a:off x="9639300" y="6699069"/>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162560</xdr:rowOff>
    </xdr:from>
    <xdr:to>
      <xdr:col>46</xdr:col>
      <xdr:colOff>38100</xdr:colOff>
      <xdr:row>39</xdr:row>
      <xdr:rowOff>92710</xdr:rowOff>
    </xdr:to>
    <xdr:sp macro="" textlink="">
      <xdr:nvSpPr>
        <xdr:cNvPr id="137" name="楕円 136">
          <a:extLst>
            <a:ext uri="{FF2B5EF4-FFF2-40B4-BE49-F238E27FC236}">
              <a16:creationId xmlns:a16="http://schemas.microsoft.com/office/drawing/2014/main" id="{FA163A34-8E7A-485E-ACEE-507A9A2129DE}"/>
            </a:ext>
          </a:extLst>
        </xdr:cNvPr>
        <xdr:cNvSpPr/>
      </xdr:nvSpPr>
      <xdr:spPr>
        <a:xfrm>
          <a:off x="8699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25581</xdr:rowOff>
    </xdr:from>
    <xdr:to>
      <xdr:col>50</xdr:col>
      <xdr:colOff>114300</xdr:colOff>
      <xdr:row>39</xdr:row>
      <xdr:rowOff>41910</xdr:rowOff>
    </xdr:to>
    <xdr:cxnSp macro="">
      <xdr:nvCxnSpPr>
        <xdr:cNvPr id="138" name="直線コネクタ 137">
          <a:extLst>
            <a:ext uri="{FF2B5EF4-FFF2-40B4-BE49-F238E27FC236}">
              <a16:creationId xmlns:a16="http://schemas.microsoft.com/office/drawing/2014/main" id="{57C1889E-CBE2-4736-8192-71FC30A7A320}"/>
            </a:ext>
          </a:extLst>
        </xdr:cNvPr>
        <xdr:cNvCxnSpPr/>
      </xdr:nvCxnSpPr>
      <xdr:spPr>
        <a:xfrm flipV="1">
          <a:off x="8750300" y="671213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4173</xdr:rowOff>
    </xdr:from>
    <xdr:to>
      <xdr:col>41</xdr:col>
      <xdr:colOff>101600</xdr:colOff>
      <xdr:row>39</xdr:row>
      <xdr:rowOff>105773</xdr:rowOff>
    </xdr:to>
    <xdr:sp macro="" textlink="">
      <xdr:nvSpPr>
        <xdr:cNvPr id="139" name="楕円 138">
          <a:extLst>
            <a:ext uri="{FF2B5EF4-FFF2-40B4-BE49-F238E27FC236}">
              <a16:creationId xmlns:a16="http://schemas.microsoft.com/office/drawing/2014/main" id="{4FE86E87-1046-469F-AE84-80674C3669AB}"/>
            </a:ext>
          </a:extLst>
        </xdr:cNvPr>
        <xdr:cNvSpPr/>
      </xdr:nvSpPr>
      <xdr:spPr>
        <a:xfrm>
          <a:off x="78105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41910</xdr:rowOff>
    </xdr:from>
    <xdr:to>
      <xdr:col>45</xdr:col>
      <xdr:colOff>177800</xdr:colOff>
      <xdr:row>39</xdr:row>
      <xdr:rowOff>54973</xdr:rowOff>
    </xdr:to>
    <xdr:cxnSp macro="">
      <xdr:nvCxnSpPr>
        <xdr:cNvPr id="140" name="直線コネクタ 139">
          <a:extLst>
            <a:ext uri="{FF2B5EF4-FFF2-40B4-BE49-F238E27FC236}">
              <a16:creationId xmlns:a16="http://schemas.microsoft.com/office/drawing/2014/main" id="{055599B7-4CA0-4D7F-BC94-5058FD0C975C}"/>
            </a:ext>
          </a:extLst>
        </xdr:cNvPr>
        <xdr:cNvCxnSpPr/>
      </xdr:nvCxnSpPr>
      <xdr:spPr>
        <a:xfrm flipV="1">
          <a:off x="7861300" y="672846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13970</xdr:rowOff>
    </xdr:from>
    <xdr:to>
      <xdr:col>36</xdr:col>
      <xdr:colOff>165100</xdr:colOff>
      <xdr:row>39</xdr:row>
      <xdr:rowOff>115570</xdr:rowOff>
    </xdr:to>
    <xdr:sp macro="" textlink="">
      <xdr:nvSpPr>
        <xdr:cNvPr id="141" name="楕円 140">
          <a:extLst>
            <a:ext uri="{FF2B5EF4-FFF2-40B4-BE49-F238E27FC236}">
              <a16:creationId xmlns:a16="http://schemas.microsoft.com/office/drawing/2014/main" id="{7AD83F99-6225-4538-B1E3-889BA1AC44D4}"/>
            </a:ext>
          </a:extLst>
        </xdr:cNvPr>
        <xdr:cNvSpPr/>
      </xdr:nvSpPr>
      <xdr:spPr>
        <a:xfrm>
          <a:off x="6921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54973</xdr:rowOff>
    </xdr:from>
    <xdr:to>
      <xdr:col>41</xdr:col>
      <xdr:colOff>50800</xdr:colOff>
      <xdr:row>39</xdr:row>
      <xdr:rowOff>64770</xdr:rowOff>
    </xdr:to>
    <xdr:cxnSp macro="">
      <xdr:nvCxnSpPr>
        <xdr:cNvPr id="142" name="直線コネクタ 141">
          <a:extLst>
            <a:ext uri="{FF2B5EF4-FFF2-40B4-BE49-F238E27FC236}">
              <a16:creationId xmlns:a16="http://schemas.microsoft.com/office/drawing/2014/main" id="{F34C3878-A56A-4740-915C-B3B70C59F6B4}"/>
            </a:ext>
          </a:extLst>
        </xdr:cNvPr>
        <xdr:cNvCxnSpPr/>
      </xdr:nvCxnSpPr>
      <xdr:spPr>
        <a:xfrm flipV="1">
          <a:off x="6972300" y="674152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113228</xdr:rowOff>
    </xdr:from>
    <xdr:ext cx="469744" cy="259045"/>
    <xdr:sp macro="" textlink="">
      <xdr:nvSpPr>
        <xdr:cNvPr id="143" name="n_1aveValue【図書館】&#10;一人当たり面積">
          <a:extLst>
            <a:ext uri="{FF2B5EF4-FFF2-40B4-BE49-F238E27FC236}">
              <a16:creationId xmlns:a16="http://schemas.microsoft.com/office/drawing/2014/main" id="{B8E84F55-73F7-4F5B-8CA6-5A32E9C9964F}"/>
            </a:ext>
          </a:extLst>
        </xdr:cNvPr>
        <xdr:cNvSpPr txBox="1"/>
      </xdr:nvSpPr>
      <xdr:spPr>
        <a:xfrm>
          <a:off x="9391727" y="679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90368</xdr:rowOff>
    </xdr:from>
    <xdr:ext cx="469744" cy="259045"/>
    <xdr:sp macro="" textlink="">
      <xdr:nvSpPr>
        <xdr:cNvPr id="144" name="n_2aveValue【図書館】&#10;一人当たり面積">
          <a:extLst>
            <a:ext uri="{FF2B5EF4-FFF2-40B4-BE49-F238E27FC236}">
              <a16:creationId xmlns:a16="http://schemas.microsoft.com/office/drawing/2014/main" id="{3DE84811-8A4E-4390-8B9A-6CF982530B81}"/>
            </a:ext>
          </a:extLst>
        </xdr:cNvPr>
        <xdr:cNvSpPr txBox="1"/>
      </xdr:nvSpPr>
      <xdr:spPr>
        <a:xfrm>
          <a:off x="8515427" y="677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126292</xdr:rowOff>
    </xdr:from>
    <xdr:ext cx="469744" cy="259045"/>
    <xdr:sp macro="" textlink="">
      <xdr:nvSpPr>
        <xdr:cNvPr id="145" name="n_3aveValue【図書館】&#10;一人当たり面積">
          <a:extLst>
            <a:ext uri="{FF2B5EF4-FFF2-40B4-BE49-F238E27FC236}">
              <a16:creationId xmlns:a16="http://schemas.microsoft.com/office/drawing/2014/main" id="{31AB6DCC-CFBF-47B1-B6A4-98D84568EF58}"/>
            </a:ext>
          </a:extLst>
        </xdr:cNvPr>
        <xdr:cNvSpPr txBox="1"/>
      </xdr:nvSpPr>
      <xdr:spPr>
        <a:xfrm>
          <a:off x="7626427" y="68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62610</xdr:rowOff>
    </xdr:from>
    <xdr:ext cx="469744" cy="259045"/>
    <xdr:sp macro="" textlink="">
      <xdr:nvSpPr>
        <xdr:cNvPr id="146" name="n_4aveValue【図書館】&#10;一人当たり面積">
          <a:extLst>
            <a:ext uri="{FF2B5EF4-FFF2-40B4-BE49-F238E27FC236}">
              <a16:creationId xmlns:a16="http://schemas.microsoft.com/office/drawing/2014/main" id="{094614BC-EF5D-4D7B-837D-64DEE69D0FC8}"/>
            </a:ext>
          </a:extLst>
        </xdr:cNvPr>
        <xdr:cNvSpPr txBox="1"/>
      </xdr:nvSpPr>
      <xdr:spPr>
        <a:xfrm>
          <a:off x="6737427" y="692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92908</xdr:rowOff>
    </xdr:from>
    <xdr:ext cx="469744" cy="259045"/>
    <xdr:sp macro="" textlink="">
      <xdr:nvSpPr>
        <xdr:cNvPr id="147" name="n_1mainValue【図書館】&#10;一人当たり面積">
          <a:extLst>
            <a:ext uri="{FF2B5EF4-FFF2-40B4-BE49-F238E27FC236}">
              <a16:creationId xmlns:a16="http://schemas.microsoft.com/office/drawing/2014/main" id="{957E6BB5-1511-40BF-BD54-CBFCAAEF99BE}"/>
            </a:ext>
          </a:extLst>
        </xdr:cNvPr>
        <xdr:cNvSpPr txBox="1"/>
      </xdr:nvSpPr>
      <xdr:spPr>
        <a:xfrm>
          <a:off x="9391727" y="643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109237</xdr:rowOff>
    </xdr:from>
    <xdr:ext cx="469744" cy="259045"/>
    <xdr:sp macro="" textlink="">
      <xdr:nvSpPr>
        <xdr:cNvPr id="148" name="n_2mainValue【図書館】&#10;一人当たり面積">
          <a:extLst>
            <a:ext uri="{FF2B5EF4-FFF2-40B4-BE49-F238E27FC236}">
              <a16:creationId xmlns:a16="http://schemas.microsoft.com/office/drawing/2014/main" id="{1CBF0737-050C-4A1E-961F-5B76EFCA1144}"/>
            </a:ext>
          </a:extLst>
        </xdr:cNvPr>
        <xdr:cNvSpPr txBox="1"/>
      </xdr:nvSpPr>
      <xdr:spPr>
        <a:xfrm>
          <a:off x="8515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122300</xdr:rowOff>
    </xdr:from>
    <xdr:ext cx="469744" cy="259045"/>
    <xdr:sp macro="" textlink="">
      <xdr:nvSpPr>
        <xdr:cNvPr id="149" name="n_3mainValue【図書館】&#10;一人当たり面積">
          <a:extLst>
            <a:ext uri="{FF2B5EF4-FFF2-40B4-BE49-F238E27FC236}">
              <a16:creationId xmlns:a16="http://schemas.microsoft.com/office/drawing/2014/main" id="{B4CDA7DE-6713-4D6A-A63B-A14D2651AC39}"/>
            </a:ext>
          </a:extLst>
        </xdr:cNvPr>
        <xdr:cNvSpPr txBox="1"/>
      </xdr:nvSpPr>
      <xdr:spPr>
        <a:xfrm>
          <a:off x="7626427" y="646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132097</xdr:rowOff>
    </xdr:from>
    <xdr:ext cx="469744" cy="259045"/>
    <xdr:sp macro="" textlink="">
      <xdr:nvSpPr>
        <xdr:cNvPr id="150" name="n_4mainValue【図書館】&#10;一人当たり面積">
          <a:extLst>
            <a:ext uri="{FF2B5EF4-FFF2-40B4-BE49-F238E27FC236}">
              <a16:creationId xmlns:a16="http://schemas.microsoft.com/office/drawing/2014/main" id="{3D649168-3CF7-44C8-BCD5-948E3413E217}"/>
            </a:ext>
          </a:extLst>
        </xdr:cNvPr>
        <xdr:cNvSpPr txBox="1"/>
      </xdr:nvSpPr>
      <xdr:spPr>
        <a:xfrm>
          <a:off x="6737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87F54F36-6D6B-48A0-B94A-9DDBA8F5CD1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389760F7-A9C9-4FAF-96B6-C4B21D36A9C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1A7B7011-3EB1-4957-9D3D-2F928521E90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ED8233F1-FA6A-4C29-B809-2D89A54742B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DEB1D09A-88D8-4562-ABBD-F7525EBB574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732E76ED-D713-462E-9E5A-44042840766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52361F24-C2B3-4ADE-BC38-91CAFCA7121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461DCFF3-0553-4771-9C8F-58CB702D8CF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65DCDA2C-97C4-4C52-A8CE-C962E07D8BE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A72E6E2F-5EE7-4F62-BCDC-3B41470BA3F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625B1494-C68F-45AA-AB72-A3678E6276D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9562AF75-6600-4775-93A6-75F581DF3C8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D80B2CFE-EFE8-4E7E-8594-A53B48781D0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98F236DF-8E1C-4E40-A2B9-CFDFF4D8759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09E4B022-CED3-4AA5-9C5A-A1B8BD3B1FF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F05516B5-DABB-4DA5-BE58-D96FF87A171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0E1AD1A0-02A5-43EC-9012-1A33E4AEFAB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73745436-FEE7-49FA-8B3A-AF6168DA3C9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2AD9185D-17C6-4A1B-8410-603FD690818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20109149-B806-4C06-B60A-B613EA7BAE2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DD146318-B2C0-4344-95E4-61A94BD1F79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5238E108-9ABD-479B-A36A-E2B09661C86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BD8A7FCF-7872-426F-A0E9-96F33573372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65B23DB8-46E5-4FF0-B1F9-6B0F51E3E80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B23C5E58-E521-442A-8DCD-C11D3640399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2FF607D0-40A8-4A71-B699-C73553CD27B7}"/>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8A5F2850-BBFF-4297-B3A2-9643D9812E13}"/>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FC834FB1-BD48-4DE2-B146-AC466222C524}"/>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ECD93203-402A-4B34-ACBB-A74585524972}"/>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80" name="直線コネクタ 179">
          <a:extLst>
            <a:ext uri="{FF2B5EF4-FFF2-40B4-BE49-F238E27FC236}">
              <a16:creationId xmlns:a16="http://schemas.microsoft.com/office/drawing/2014/main" id="{2739E6C6-86BC-4D79-BA06-2ACC2D57D055}"/>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108874</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2BB5E905-1EF5-4F77-9C9B-44C77DC74D99}"/>
            </a:ext>
          </a:extLst>
        </xdr:cNvPr>
        <xdr:cNvSpPr txBox="1"/>
      </xdr:nvSpPr>
      <xdr:spPr>
        <a:xfrm>
          <a:off x="4673600" y="10567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182" name="フローチャート: 判断 181">
          <a:extLst>
            <a:ext uri="{FF2B5EF4-FFF2-40B4-BE49-F238E27FC236}">
              <a16:creationId xmlns:a16="http://schemas.microsoft.com/office/drawing/2014/main" id="{16B71CDC-0786-48EB-B500-1348FFE5A9B3}"/>
            </a:ext>
          </a:extLst>
        </xdr:cNvPr>
        <xdr:cNvSpPr/>
      </xdr:nvSpPr>
      <xdr:spPr>
        <a:xfrm>
          <a:off x="4584700" y="105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183" name="フローチャート: 判断 182">
          <a:extLst>
            <a:ext uri="{FF2B5EF4-FFF2-40B4-BE49-F238E27FC236}">
              <a16:creationId xmlns:a16="http://schemas.microsoft.com/office/drawing/2014/main" id="{9CC3B9B3-4323-4F26-9447-3A133EB63EDA}"/>
            </a:ext>
          </a:extLst>
        </xdr:cNvPr>
        <xdr:cNvSpPr/>
      </xdr:nvSpPr>
      <xdr:spPr>
        <a:xfrm>
          <a:off x="3746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184" name="フローチャート: 判断 183">
          <a:extLst>
            <a:ext uri="{FF2B5EF4-FFF2-40B4-BE49-F238E27FC236}">
              <a16:creationId xmlns:a16="http://schemas.microsoft.com/office/drawing/2014/main" id="{CB82C929-FDB3-4C96-A82C-683E5C2B3A21}"/>
            </a:ext>
          </a:extLst>
        </xdr:cNvPr>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185" name="フローチャート: 判断 184">
          <a:extLst>
            <a:ext uri="{FF2B5EF4-FFF2-40B4-BE49-F238E27FC236}">
              <a16:creationId xmlns:a16="http://schemas.microsoft.com/office/drawing/2014/main" id="{740D9752-32F5-434F-83BD-81E2C8B5B48E}"/>
            </a:ext>
          </a:extLst>
        </xdr:cNvPr>
        <xdr:cNvSpPr/>
      </xdr:nvSpPr>
      <xdr:spPr>
        <a:xfrm>
          <a:off x="1968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6" name="フローチャート: 判断 185">
          <a:extLst>
            <a:ext uri="{FF2B5EF4-FFF2-40B4-BE49-F238E27FC236}">
              <a16:creationId xmlns:a16="http://schemas.microsoft.com/office/drawing/2014/main" id="{A5A93776-3501-4687-8E3E-B98C0CA33DC4}"/>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0BAF546-FD11-4942-A4CC-00F395F104E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4380873-AE85-4229-877C-DFF3FECEC84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6EE83D8E-9C04-42E2-B191-D08ACEFFEE6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220D9127-942C-4FBF-A8EF-CCCE4F78671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63C6A5C-CAD3-41E3-AF48-67423EDB827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171269</xdr:rowOff>
    </xdr:from>
    <xdr:to>
      <xdr:col>24</xdr:col>
      <xdr:colOff>114300</xdr:colOff>
      <xdr:row>60</xdr:row>
      <xdr:rowOff>101419</xdr:rowOff>
    </xdr:to>
    <xdr:sp macro="" textlink="">
      <xdr:nvSpPr>
        <xdr:cNvPr id="192" name="楕円 191">
          <a:extLst>
            <a:ext uri="{FF2B5EF4-FFF2-40B4-BE49-F238E27FC236}">
              <a16:creationId xmlns:a16="http://schemas.microsoft.com/office/drawing/2014/main" id="{FB21E275-00E6-4D45-9EE5-C24D5826AD23}"/>
            </a:ext>
          </a:extLst>
        </xdr:cNvPr>
        <xdr:cNvSpPr/>
      </xdr:nvSpPr>
      <xdr:spPr>
        <a:xfrm>
          <a:off x="4584700" y="102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22696</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42D4FEE9-306E-49C8-A469-F30A00A404F2}"/>
            </a:ext>
          </a:extLst>
        </xdr:cNvPr>
        <xdr:cNvSpPr txBox="1"/>
      </xdr:nvSpPr>
      <xdr:spPr>
        <a:xfrm>
          <a:off x="4673600" y="1013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133713</xdr:rowOff>
    </xdr:from>
    <xdr:to>
      <xdr:col>20</xdr:col>
      <xdr:colOff>38100</xdr:colOff>
      <xdr:row>60</xdr:row>
      <xdr:rowOff>63863</xdr:rowOff>
    </xdr:to>
    <xdr:sp macro="" textlink="">
      <xdr:nvSpPr>
        <xdr:cNvPr id="194" name="楕円 193">
          <a:extLst>
            <a:ext uri="{FF2B5EF4-FFF2-40B4-BE49-F238E27FC236}">
              <a16:creationId xmlns:a16="http://schemas.microsoft.com/office/drawing/2014/main" id="{32FD72DA-0636-4230-B199-5863B651C401}"/>
            </a:ext>
          </a:extLst>
        </xdr:cNvPr>
        <xdr:cNvSpPr/>
      </xdr:nvSpPr>
      <xdr:spPr>
        <a:xfrm>
          <a:off x="3746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13063</xdr:rowOff>
    </xdr:from>
    <xdr:to>
      <xdr:col>24</xdr:col>
      <xdr:colOff>63500</xdr:colOff>
      <xdr:row>60</xdr:row>
      <xdr:rowOff>50619</xdr:rowOff>
    </xdr:to>
    <xdr:cxnSp macro="">
      <xdr:nvCxnSpPr>
        <xdr:cNvPr id="195" name="直線コネクタ 194">
          <a:extLst>
            <a:ext uri="{FF2B5EF4-FFF2-40B4-BE49-F238E27FC236}">
              <a16:creationId xmlns:a16="http://schemas.microsoft.com/office/drawing/2014/main" id="{6C96626A-8386-43BD-9829-15CB3FBDC538}"/>
            </a:ext>
          </a:extLst>
        </xdr:cNvPr>
        <xdr:cNvCxnSpPr/>
      </xdr:nvCxnSpPr>
      <xdr:spPr>
        <a:xfrm>
          <a:off x="3797300" y="1030006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97790</xdr:rowOff>
    </xdr:from>
    <xdr:to>
      <xdr:col>15</xdr:col>
      <xdr:colOff>101600</xdr:colOff>
      <xdr:row>60</xdr:row>
      <xdr:rowOff>27940</xdr:rowOff>
    </xdr:to>
    <xdr:sp macro="" textlink="">
      <xdr:nvSpPr>
        <xdr:cNvPr id="196" name="楕円 195">
          <a:extLst>
            <a:ext uri="{FF2B5EF4-FFF2-40B4-BE49-F238E27FC236}">
              <a16:creationId xmlns:a16="http://schemas.microsoft.com/office/drawing/2014/main" id="{781E5912-4E37-42B2-920B-4B834E5617ED}"/>
            </a:ext>
          </a:extLst>
        </xdr:cNvPr>
        <xdr:cNvSpPr/>
      </xdr:nvSpPr>
      <xdr:spPr>
        <a:xfrm>
          <a:off x="2857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148590</xdr:rowOff>
    </xdr:from>
    <xdr:to>
      <xdr:col>19</xdr:col>
      <xdr:colOff>177800</xdr:colOff>
      <xdr:row>60</xdr:row>
      <xdr:rowOff>13063</xdr:rowOff>
    </xdr:to>
    <xdr:cxnSp macro="">
      <xdr:nvCxnSpPr>
        <xdr:cNvPr id="197" name="直線コネクタ 196">
          <a:extLst>
            <a:ext uri="{FF2B5EF4-FFF2-40B4-BE49-F238E27FC236}">
              <a16:creationId xmlns:a16="http://schemas.microsoft.com/office/drawing/2014/main" id="{8811DFC4-D978-48FF-A658-EEBA1B28E507}"/>
            </a:ext>
          </a:extLst>
        </xdr:cNvPr>
        <xdr:cNvCxnSpPr/>
      </xdr:nvCxnSpPr>
      <xdr:spPr>
        <a:xfrm>
          <a:off x="2908300" y="1026414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43906</xdr:rowOff>
    </xdr:from>
    <xdr:to>
      <xdr:col>10</xdr:col>
      <xdr:colOff>165100</xdr:colOff>
      <xdr:row>59</xdr:row>
      <xdr:rowOff>145506</xdr:rowOff>
    </xdr:to>
    <xdr:sp macro="" textlink="">
      <xdr:nvSpPr>
        <xdr:cNvPr id="198" name="楕円 197">
          <a:extLst>
            <a:ext uri="{FF2B5EF4-FFF2-40B4-BE49-F238E27FC236}">
              <a16:creationId xmlns:a16="http://schemas.microsoft.com/office/drawing/2014/main" id="{9C26E360-B5F8-4B88-A1B5-85F2D9EA6AC5}"/>
            </a:ext>
          </a:extLst>
        </xdr:cNvPr>
        <xdr:cNvSpPr/>
      </xdr:nvSpPr>
      <xdr:spPr>
        <a:xfrm>
          <a:off x="1968500" y="101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94706</xdr:rowOff>
    </xdr:from>
    <xdr:to>
      <xdr:col>15</xdr:col>
      <xdr:colOff>50800</xdr:colOff>
      <xdr:row>59</xdr:row>
      <xdr:rowOff>148590</xdr:rowOff>
    </xdr:to>
    <xdr:cxnSp macro="">
      <xdr:nvCxnSpPr>
        <xdr:cNvPr id="199" name="直線コネクタ 198">
          <a:extLst>
            <a:ext uri="{FF2B5EF4-FFF2-40B4-BE49-F238E27FC236}">
              <a16:creationId xmlns:a16="http://schemas.microsoft.com/office/drawing/2014/main" id="{4A2EE79B-818A-4ED2-8B45-8538BD661E4E}"/>
            </a:ext>
          </a:extLst>
        </xdr:cNvPr>
        <xdr:cNvCxnSpPr/>
      </xdr:nvCxnSpPr>
      <xdr:spPr>
        <a:xfrm>
          <a:off x="2019300" y="10210256"/>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4717</xdr:rowOff>
    </xdr:from>
    <xdr:to>
      <xdr:col>6</xdr:col>
      <xdr:colOff>38100</xdr:colOff>
      <xdr:row>59</xdr:row>
      <xdr:rowOff>106317</xdr:rowOff>
    </xdr:to>
    <xdr:sp macro="" textlink="">
      <xdr:nvSpPr>
        <xdr:cNvPr id="200" name="楕円 199">
          <a:extLst>
            <a:ext uri="{FF2B5EF4-FFF2-40B4-BE49-F238E27FC236}">
              <a16:creationId xmlns:a16="http://schemas.microsoft.com/office/drawing/2014/main" id="{4C21B4A9-A44D-406B-830D-2A2B79C4F07E}"/>
            </a:ext>
          </a:extLst>
        </xdr:cNvPr>
        <xdr:cNvSpPr/>
      </xdr:nvSpPr>
      <xdr:spPr>
        <a:xfrm>
          <a:off x="1079500" y="101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55517</xdr:rowOff>
    </xdr:from>
    <xdr:to>
      <xdr:col>10</xdr:col>
      <xdr:colOff>114300</xdr:colOff>
      <xdr:row>59</xdr:row>
      <xdr:rowOff>94706</xdr:rowOff>
    </xdr:to>
    <xdr:cxnSp macro="">
      <xdr:nvCxnSpPr>
        <xdr:cNvPr id="201" name="直線コネクタ 200">
          <a:extLst>
            <a:ext uri="{FF2B5EF4-FFF2-40B4-BE49-F238E27FC236}">
              <a16:creationId xmlns:a16="http://schemas.microsoft.com/office/drawing/2014/main" id="{0229616B-A8A8-4D6B-8C7A-D56D3DD60483}"/>
            </a:ext>
          </a:extLst>
        </xdr:cNvPr>
        <xdr:cNvCxnSpPr/>
      </xdr:nvCxnSpPr>
      <xdr:spPr>
        <a:xfrm>
          <a:off x="1130300" y="1017106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58255</xdr:rowOff>
    </xdr:from>
    <xdr:ext cx="405111" cy="259045"/>
    <xdr:sp macro="" textlink="">
      <xdr:nvSpPr>
        <xdr:cNvPr id="202" name="n_1aveValue【体育館・プール】&#10;有形固定資産減価償却率">
          <a:extLst>
            <a:ext uri="{FF2B5EF4-FFF2-40B4-BE49-F238E27FC236}">
              <a16:creationId xmlns:a16="http://schemas.microsoft.com/office/drawing/2014/main" id="{E568F95E-4673-4574-8AF0-942ED4EFF397}"/>
            </a:ext>
          </a:extLst>
        </xdr:cNvPr>
        <xdr:cNvSpPr txBox="1"/>
      </xdr:nvSpPr>
      <xdr:spPr>
        <a:xfrm>
          <a:off x="35820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203" name="n_2aveValue【体育館・プール】&#10;有形固定資産減価償却率">
          <a:extLst>
            <a:ext uri="{FF2B5EF4-FFF2-40B4-BE49-F238E27FC236}">
              <a16:creationId xmlns:a16="http://schemas.microsoft.com/office/drawing/2014/main" id="{4FF528C1-E25B-4852-9082-38FD0743F157}"/>
            </a:ext>
          </a:extLst>
        </xdr:cNvPr>
        <xdr:cNvSpPr txBox="1"/>
      </xdr:nvSpPr>
      <xdr:spPr>
        <a:xfrm>
          <a:off x="2705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72951</xdr:rowOff>
    </xdr:from>
    <xdr:ext cx="405111" cy="259045"/>
    <xdr:sp macro="" textlink="">
      <xdr:nvSpPr>
        <xdr:cNvPr id="204" name="n_3aveValue【体育館・プール】&#10;有形固定資産減価償却率">
          <a:extLst>
            <a:ext uri="{FF2B5EF4-FFF2-40B4-BE49-F238E27FC236}">
              <a16:creationId xmlns:a16="http://schemas.microsoft.com/office/drawing/2014/main" id="{4DCDA3ED-80ED-4548-BDFD-29F171CC6DE9}"/>
            </a:ext>
          </a:extLst>
        </xdr:cNvPr>
        <xdr:cNvSpPr txBox="1"/>
      </xdr:nvSpPr>
      <xdr:spPr>
        <a:xfrm>
          <a:off x="1816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95811</xdr:rowOff>
    </xdr:from>
    <xdr:ext cx="405111" cy="259045"/>
    <xdr:sp macro="" textlink="">
      <xdr:nvSpPr>
        <xdr:cNvPr id="205" name="n_4aveValue【体育館・プール】&#10;有形固定資産減価償却率">
          <a:extLst>
            <a:ext uri="{FF2B5EF4-FFF2-40B4-BE49-F238E27FC236}">
              <a16:creationId xmlns:a16="http://schemas.microsoft.com/office/drawing/2014/main" id="{A31CC6D9-69FD-4FC1-97BD-09EF3D0224F2}"/>
            </a:ext>
          </a:extLst>
        </xdr:cNvPr>
        <xdr:cNvSpPr txBox="1"/>
      </xdr:nvSpPr>
      <xdr:spPr>
        <a:xfrm>
          <a:off x="927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80390</xdr:rowOff>
    </xdr:from>
    <xdr:ext cx="405111" cy="259045"/>
    <xdr:sp macro="" textlink="">
      <xdr:nvSpPr>
        <xdr:cNvPr id="206" name="n_1mainValue【体育館・プール】&#10;有形固定資産減価償却率">
          <a:extLst>
            <a:ext uri="{FF2B5EF4-FFF2-40B4-BE49-F238E27FC236}">
              <a16:creationId xmlns:a16="http://schemas.microsoft.com/office/drawing/2014/main" id="{F8BF7DF2-78B7-4EEB-8BF5-A0E7F3987245}"/>
            </a:ext>
          </a:extLst>
        </xdr:cNvPr>
        <xdr:cNvSpPr txBox="1"/>
      </xdr:nvSpPr>
      <xdr:spPr>
        <a:xfrm>
          <a:off x="35820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44467</xdr:rowOff>
    </xdr:from>
    <xdr:ext cx="405111" cy="259045"/>
    <xdr:sp macro="" textlink="">
      <xdr:nvSpPr>
        <xdr:cNvPr id="207" name="n_2mainValue【体育館・プール】&#10;有形固定資産減価償却率">
          <a:extLst>
            <a:ext uri="{FF2B5EF4-FFF2-40B4-BE49-F238E27FC236}">
              <a16:creationId xmlns:a16="http://schemas.microsoft.com/office/drawing/2014/main" id="{33933D7F-5999-4F6B-9585-C508E0DBE4C5}"/>
            </a:ext>
          </a:extLst>
        </xdr:cNvPr>
        <xdr:cNvSpPr txBox="1"/>
      </xdr:nvSpPr>
      <xdr:spPr>
        <a:xfrm>
          <a:off x="2705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162033</xdr:rowOff>
    </xdr:from>
    <xdr:ext cx="405111" cy="259045"/>
    <xdr:sp macro="" textlink="">
      <xdr:nvSpPr>
        <xdr:cNvPr id="208" name="n_3mainValue【体育館・プール】&#10;有形固定資産減価償却率">
          <a:extLst>
            <a:ext uri="{FF2B5EF4-FFF2-40B4-BE49-F238E27FC236}">
              <a16:creationId xmlns:a16="http://schemas.microsoft.com/office/drawing/2014/main" id="{E26BE743-F697-4166-A1C9-6CF590CFA5A5}"/>
            </a:ext>
          </a:extLst>
        </xdr:cNvPr>
        <xdr:cNvSpPr txBox="1"/>
      </xdr:nvSpPr>
      <xdr:spPr>
        <a:xfrm>
          <a:off x="1816744"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122844</xdr:rowOff>
    </xdr:from>
    <xdr:ext cx="405111" cy="259045"/>
    <xdr:sp macro="" textlink="">
      <xdr:nvSpPr>
        <xdr:cNvPr id="209" name="n_4mainValue【体育館・プール】&#10;有形固定資産減価償却率">
          <a:extLst>
            <a:ext uri="{FF2B5EF4-FFF2-40B4-BE49-F238E27FC236}">
              <a16:creationId xmlns:a16="http://schemas.microsoft.com/office/drawing/2014/main" id="{9BFA3DF9-F520-40C9-90E5-17A328A82E83}"/>
            </a:ext>
          </a:extLst>
        </xdr:cNvPr>
        <xdr:cNvSpPr txBox="1"/>
      </xdr:nvSpPr>
      <xdr:spPr>
        <a:xfrm>
          <a:off x="927744" y="989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87DA1DC0-BFED-42D5-A546-06F02C613BB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A0DCAA7F-02B8-45BE-8A35-2823EED4C31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F2D069BC-4150-49B7-AB30-A5A4277AF8B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8EF0EFF2-C375-44B9-AF19-E15381E9B9C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16F91465-45E6-4E8B-BE86-2FE265165F3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58CF9274-A54B-40D9-A588-DD360EDB232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865852B8-7A9C-4F12-B7F8-3F929ED4E3A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C5F798E0-4C31-4FCB-8DD2-AEE32C57F7F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89C977B0-AD2D-4E56-A00D-53A1DF8044D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7D7EFAED-6115-4050-A878-C3A78B8C231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8414F2D0-0BB2-4F40-836F-1D32BF53E2D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0083DFE7-2586-452B-A19C-E2FE42F18B5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3D385B6C-6631-4CDC-B6EC-A21E4C6503A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6D6D5338-17A9-487E-B7D4-BA95299901F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AD303D86-F027-4DF8-B43A-82117871C66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2D50C3CE-3561-4ECE-A3DE-F8CDFDA03F6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10129F62-FD2F-4B1D-88E3-DA2AAEB8FDB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B7C3DC8D-E3FC-40E2-BFFF-CF4ACAA7FF2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238710BF-2F7C-4EDE-8AA6-EE31634923E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03BAA636-0CD0-4636-AEFB-123D70DE2E9E}"/>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D63A5305-E28A-4456-BF9E-B5E0881AE73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00DF0AFA-A6BC-47A0-8C63-71C63A97337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E0322B05-5089-4429-BF9A-E1C876A6BC0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233" name="直線コネクタ 232">
          <a:extLst>
            <a:ext uri="{FF2B5EF4-FFF2-40B4-BE49-F238E27FC236}">
              <a16:creationId xmlns:a16="http://schemas.microsoft.com/office/drawing/2014/main" id="{76640260-9523-4072-9C03-67C22F8807B7}"/>
            </a:ext>
          </a:extLst>
        </xdr:cNvPr>
        <xdr:cNvCxnSpPr/>
      </xdr:nvCxnSpPr>
      <xdr:spPr>
        <a:xfrm flipV="1">
          <a:off x="10476865" y="9759696"/>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234" name="【体育館・プール】&#10;一人当たり面積最小値テキスト">
          <a:extLst>
            <a:ext uri="{FF2B5EF4-FFF2-40B4-BE49-F238E27FC236}">
              <a16:creationId xmlns:a16="http://schemas.microsoft.com/office/drawing/2014/main" id="{95D8456F-9BEF-4769-AA12-98AC0E725829}"/>
            </a:ext>
          </a:extLst>
        </xdr:cNvPr>
        <xdr:cNvSpPr txBox="1"/>
      </xdr:nvSpPr>
      <xdr:spPr>
        <a:xfrm>
          <a:off x="10515600" y="1095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235" name="直線コネクタ 234">
          <a:extLst>
            <a:ext uri="{FF2B5EF4-FFF2-40B4-BE49-F238E27FC236}">
              <a16:creationId xmlns:a16="http://schemas.microsoft.com/office/drawing/2014/main" id="{39A5E617-3109-4AFA-AB7F-7079B2E866B3}"/>
            </a:ext>
          </a:extLst>
        </xdr:cNvPr>
        <xdr:cNvCxnSpPr/>
      </xdr:nvCxnSpPr>
      <xdr:spPr>
        <a:xfrm>
          <a:off x="10388600" y="1095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236" name="【体育館・プール】&#10;一人当たり面積最大値テキスト">
          <a:extLst>
            <a:ext uri="{FF2B5EF4-FFF2-40B4-BE49-F238E27FC236}">
              <a16:creationId xmlns:a16="http://schemas.microsoft.com/office/drawing/2014/main" id="{E2FFC778-CF2C-4436-9CAE-296B8B077569}"/>
            </a:ext>
          </a:extLst>
        </xdr:cNvPr>
        <xdr:cNvSpPr txBox="1"/>
      </xdr:nvSpPr>
      <xdr:spPr>
        <a:xfrm>
          <a:off x="10515600" y="953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237" name="直線コネクタ 236">
          <a:extLst>
            <a:ext uri="{FF2B5EF4-FFF2-40B4-BE49-F238E27FC236}">
              <a16:creationId xmlns:a16="http://schemas.microsoft.com/office/drawing/2014/main" id="{AEE7D1CD-9305-4F95-A5F6-DD4E8B4BE5A1}"/>
            </a:ext>
          </a:extLst>
        </xdr:cNvPr>
        <xdr:cNvCxnSpPr/>
      </xdr:nvCxnSpPr>
      <xdr:spPr>
        <a:xfrm>
          <a:off x="10388600" y="975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60469</xdr:rowOff>
    </xdr:from>
    <xdr:ext cx="469744" cy="259045"/>
    <xdr:sp macro="" textlink="">
      <xdr:nvSpPr>
        <xdr:cNvPr id="238" name="【体育館・プール】&#10;一人当たり面積平均値テキスト">
          <a:extLst>
            <a:ext uri="{FF2B5EF4-FFF2-40B4-BE49-F238E27FC236}">
              <a16:creationId xmlns:a16="http://schemas.microsoft.com/office/drawing/2014/main" id="{F31A352C-400F-4CD7-B40E-0E6BC37232E0}"/>
            </a:ext>
          </a:extLst>
        </xdr:cNvPr>
        <xdr:cNvSpPr txBox="1"/>
      </xdr:nvSpPr>
      <xdr:spPr>
        <a:xfrm>
          <a:off x="10515600" y="1034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239" name="フローチャート: 判断 238">
          <a:extLst>
            <a:ext uri="{FF2B5EF4-FFF2-40B4-BE49-F238E27FC236}">
              <a16:creationId xmlns:a16="http://schemas.microsoft.com/office/drawing/2014/main" id="{F7F6B53E-40DA-4EC5-B725-924B7C5A1D39}"/>
            </a:ext>
          </a:extLst>
        </xdr:cNvPr>
        <xdr:cNvSpPr/>
      </xdr:nvSpPr>
      <xdr:spPr>
        <a:xfrm>
          <a:off x="10426700" y="104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240" name="フローチャート: 判断 239">
          <a:extLst>
            <a:ext uri="{FF2B5EF4-FFF2-40B4-BE49-F238E27FC236}">
              <a16:creationId xmlns:a16="http://schemas.microsoft.com/office/drawing/2014/main" id="{FF46C19B-1C9F-4C92-98B9-FB1021E5EB0F}"/>
            </a:ext>
          </a:extLst>
        </xdr:cNvPr>
        <xdr:cNvSpPr/>
      </xdr:nvSpPr>
      <xdr:spPr>
        <a:xfrm>
          <a:off x="9588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41" name="フローチャート: 判断 240">
          <a:extLst>
            <a:ext uri="{FF2B5EF4-FFF2-40B4-BE49-F238E27FC236}">
              <a16:creationId xmlns:a16="http://schemas.microsoft.com/office/drawing/2014/main" id="{FFB7B9F1-82C7-4A1B-BDEF-258578949978}"/>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242" name="フローチャート: 判断 241">
          <a:extLst>
            <a:ext uri="{FF2B5EF4-FFF2-40B4-BE49-F238E27FC236}">
              <a16:creationId xmlns:a16="http://schemas.microsoft.com/office/drawing/2014/main" id="{9F5A89A2-6999-47A3-9607-C28DF8A38840}"/>
            </a:ext>
          </a:extLst>
        </xdr:cNvPr>
        <xdr:cNvSpPr/>
      </xdr:nvSpPr>
      <xdr:spPr>
        <a:xfrm>
          <a:off x="7810500" y="105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37592</xdr:rowOff>
    </xdr:from>
    <xdr:to>
      <xdr:col>36</xdr:col>
      <xdr:colOff>165100</xdr:colOff>
      <xdr:row>62</xdr:row>
      <xdr:rowOff>139192</xdr:rowOff>
    </xdr:to>
    <xdr:sp macro="" textlink="">
      <xdr:nvSpPr>
        <xdr:cNvPr id="243" name="フローチャート: 判断 242">
          <a:extLst>
            <a:ext uri="{FF2B5EF4-FFF2-40B4-BE49-F238E27FC236}">
              <a16:creationId xmlns:a16="http://schemas.microsoft.com/office/drawing/2014/main" id="{96686638-2AD8-4DC7-943B-333FB31F3DA8}"/>
            </a:ext>
          </a:extLst>
        </xdr:cNvPr>
        <xdr:cNvSpPr/>
      </xdr:nvSpPr>
      <xdr:spPr>
        <a:xfrm>
          <a:off x="6921500" y="1066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9E259FC-DBFE-4B38-AE7F-C88B96B4219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6C2EE84-5FC3-4F44-8EEC-59FCE4D2DF1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A8D9A6D1-A30B-4A51-A2B0-5F896611E44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3472038C-5118-4CBB-B954-14587A17BE0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9B050CF9-3D2F-4460-966D-AFA7166464A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45212</xdr:rowOff>
    </xdr:from>
    <xdr:to>
      <xdr:col>55</xdr:col>
      <xdr:colOff>50800</xdr:colOff>
      <xdr:row>61</xdr:row>
      <xdr:rowOff>146812</xdr:rowOff>
    </xdr:to>
    <xdr:sp macro="" textlink="">
      <xdr:nvSpPr>
        <xdr:cNvPr id="249" name="楕円 248">
          <a:extLst>
            <a:ext uri="{FF2B5EF4-FFF2-40B4-BE49-F238E27FC236}">
              <a16:creationId xmlns:a16="http://schemas.microsoft.com/office/drawing/2014/main" id="{241576E2-B1F0-4297-9168-06F5E400C18A}"/>
            </a:ext>
          </a:extLst>
        </xdr:cNvPr>
        <xdr:cNvSpPr/>
      </xdr:nvSpPr>
      <xdr:spPr>
        <a:xfrm>
          <a:off x="10426700" y="1050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23639</xdr:rowOff>
    </xdr:from>
    <xdr:ext cx="469744" cy="259045"/>
    <xdr:sp macro="" textlink="">
      <xdr:nvSpPr>
        <xdr:cNvPr id="250" name="【体育館・プール】&#10;一人当たり面積該当値テキスト">
          <a:extLst>
            <a:ext uri="{FF2B5EF4-FFF2-40B4-BE49-F238E27FC236}">
              <a16:creationId xmlns:a16="http://schemas.microsoft.com/office/drawing/2014/main" id="{87C668A6-9D9A-44A6-AC93-EA84713C0B01}"/>
            </a:ext>
          </a:extLst>
        </xdr:cNvPr>
        <xdr:cNvSpPr txBox="1"/>
      </xdr:nvSpPr>
      <xdr:spPr>
        <a:xfrm>
          <a:off x="10515600" y="1048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56642</xdr:rowOff>
    </xdr:from>
    <xdr:to>
      <xdr:col>50</xdr:col>
      <xdr:colOff>165100</xdr:colOff>
      <xdr:row>61</xdr:row>
      <xdr:rowOff>158242</xdr:rowOff>
    </xdr:to>
    <xdr:sp macro="" textlink="">
      <xdr:nvSpPr>
        <xdr:cNvPr id="251" name="楕円 250">
          <a:extLst>
            <a:ext uri="{FF2B5EF4-FFF2-40B4-BE49-F238E27FC236}">
              <a16:creationId xmlns:a16="http://schemas.microsoft.com/office/drawing/2014/main" id="{5462BFD4-46CA-41B5-A874-51E1044A0424}"/>
            </a:ext>
          </a:extLst>
        </xdr:cNvPr>
        <xdr:cNvSpPr/>
      </xdr:nvSpPr>
      <xdr:spPr>
        <a:xfrm>
          <a:off x="9588500" y="1051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96012</xdr:rowOff>
    </xdr:from>
    <xdr:to>
      <xdr:col>55</xdr:col>
      <xdr:colOff>0</xdr:colOff>
      <xdr:row>61</xdr:row>
      <xdr:rowOff>107442</xdr:rowOff>
    </xdr:to>
    <xdr:cxnSp macro="">
      <xdr:nvCxnSpPr>
        <xdr:cNvPr id="252" name="直線コネクタ 251">
          <a:extLst>
            <a:ext uri="{FF2B5EF4-FFF2-40B4-BE49-F238E27FC236}">
              <a16:creationId xmlns:a16="http://schemas.microsoft.com/office/drawing/2014/main" id="{AF888A29-E0F7-4861-B3E4-0CA9E9F3E802}"/>
            </a:ext>
          </a:extLst>
        </xdr:cNvPr>
        <xdr:cNvCxnSpPr/>
      </xdr:nvCxnSpPr>
      <xdr:spPr>
        <a:xfrm flipV="1">
          <a:off x="9639300" y="1055446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68834</xdr:rowOff>
    </xdr:from>
    <xdr:to>
      <xdr:col>46</xdr:col>
      <xdr:colOff>38100</xdr:colOff>
      <xdr:row>61</xdr:row>
      <xdr:rowOff>170434</xdr:rowOff>
    </xdr:to>
    <xdr:sp macro="" textlink="">
      <xdr:nvSpPr>
        <xdr:cNvPr id="253" name="楕円 252">
          <a:extLst>
            <a:ext uri="{FF2B5EF4-FFF2-40B4-BE49-F238E27FC236}">
              <a16:creationId xmlns:a16="http://schemas.microsoft.com/office/drawing/2014/main" id="{1AF755AD-2924-4700-A29B-D5496E4C1F7D}"/>
            </a:ext>
          </a:extLst>
        </xdr:cNvPr>
        <xdr:cNvSpPr/>
      </xdr:nvSpPr>
      <xdr:spPr>
        <a:xfrm>
          <a:off x="8699500" y="1052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107442</xdr:rowOff>
    </xdr:from>
    <xdr:to>
      <xdr:col>50</xdr:col>
      <xdr:colOff>114300</xdr:colOff>
      <xdr:row>61</xdr:row>
      <xdr:rowOff>119634</xdr:rowOff>
    </xdr:to>
    <xdr:cxnSp macro="">
      <xdr:nvCxnSpPr>
        <xdr:cNvPr id="254" name="直線コネクタ 253">
          <a:extLst>
            <a:ext uri="{FF2B5EF4-FFF2-40B4-BE49-F238E27FC236}">
              <a16:creationId xmlns:a16="http://schemas.microsoft.com/office/drawing/2014/main" id="{BD95DD76-3386-4A37-A785-93A48ED80362}"/>
            </a:ext>
          </a:extLst>
        </xdr:cNvPr>
        <xdr:cNvCxnSpPr/>
      </xdr:nvCxnSpPr>
      <xdr:spPr>
        <a:xfrm flipV="1">
          <a:off x="8750300" y="10565892"/>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81788</xdr:rowOff>
    </xdr:from>
    <xdr:to>
      <xdr:col>41</xdr:col>
      <xdr:colOff>101600</xdr:colOff>
      <xdr:row>62</xdr:row>
      <xdr:rowOff>11938</xdr:rowOff>
    </xdr:to>
    <xdr:sp macro="" textlink="">
      <xdr:nvSpPr>
        <xdr:cNvPr id="255" name="楕円 254">
          <a:extLst>
            <a:ext uri="{FF2B5EF4-FFF2-40B4-BE49-F238E27FC236}">
              <a16:creationId xmlns:a16="http://schemas.microsoft.com/office/drawing/2014/main" id="{44C490E8-524D-4333-B453-5A79792C171B}"/>
            </a:ext>
          </a:extLst>
        </xdr:cNvPr>
        <xdr:cNvSpPr/>
      </xdr:nvSpPr>
      <xdr:spPr>
        <a:xfrm>
          <a:off x="7810500" y="1054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119634</xdr:rowOff>
    </xdr:from>
    <xdr:to>
      <xdr:col>45</xdr:col>
      <xdr:colOff>177800</xdr:colOff>
      <xdr:row>61</xdr:row>
      <xdr:rowOff>132588</xdr:rowOff>
    </xdr:to>
    <xdr:cxnSp macro="">
      <xdr:nvCxnSpPr>
        <xdr:cNvPr id="256" name="直線コネクタ 255">
          <a:extLst>
            <a:ext uri="{FF2B5EF4-FFF2-40B4-BE49-F238E27FC236}">
              <a16:creationId xmlns:a16="http://schemas.microsoft.com/office/drawing/2014/main" id="{C95CE422-DB42-482B-896C-17D8162A1034}"/>
            </a:ext>
          </a:extLst>
        </xdr:cNvPr>
        <xdr:cNvCxnSpPr/>
      </xdr:nvCxnSpPr>
      <xdr:spPr>
        <a:xfrm flipV="1">
          <a:off x="7861300" y="10578084"/>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90170</xdr:rowOff>
    </xdr:from>
    <xdr:to>
      <xdr:col>36</xdr:col>
      <xdr:colOff>165100</xdr:colOff>
      <xdr:row>62</xdr:row>
      <xdr:rowOff>20320</xdr:rowOff>
    </xdr:to>
    <xdr:sp macro="" textlink="">
      <xdr:nvSpPr>
        <xdr:cNvPr id="257" name="楕円 256">
          <a:extLst>
            <a:ext uri="{FF2B5EF4-FFF2-40B4-BE49-F238E27FC236}">
              <a16:creationId xmlns:a16="http://schemas.microsoft.com/office/drawing/2014/main" id="{25ED0F17-9EA6-4CFC-809D-0052698BA04D}"/>
            </a:ext>
          </a:extLst>
        </xdr:cNvPr>
        <xdr:cNvSpPr/>
      </xdr:nvSpPr>
      <xdr:spPr>
        <a:xfrm>
          <a:off x="6921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132588</xdr:rowOff>
    </xdr:from>
    <xdr:to>
      <xdr:col>41</xdr:col>
      <xdr:colOff>50800</xdr:colOff>
      <xdr:row>61</xdr:row>
      <xdr:rowOff>140970</xdr:rowOff>
    </xdr:to>
    <xdr:cxnSp macro="">
      <xdr:nvCxnSpPr>
        <xdr:cNvPr id="258" name="直線コネクタ 257">
          <a:extLst>
            <a:ext uri="{FF2B5EF4-FFF2-40B4-BE49-F238E27FC236}">
              <a16:creationId xmlns:a16="http://schemas.microsoft.com/office/drawing/2014/main" id="{E7681011-A966-4984-93DF-7A5E82BC36CA}"/>
            </a:ext>
          </a:extLst>
        </xdr:cNvPr>
        <xdr:cNvCxnSpPr/>
      </xdr:nvCxnSpPr>
      <xdr:spPr>
        <a:xfrm flipV="1">
          <a:off x="6972300" y="10591038"/>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160291</xdr:rowOff>
    </xdr:from>
    <xdr:ext cx="469744" cy="259045"/>
    <xdr:sp macro="" textlink="">
      <xdr:nvSpPr>
        <xdr:cNvPr id="259" name="n_1aveValue【体育館・プール】&#10;一人当たり面積">
          <a:extLst>
            <a:ext uri="{FF2B5EF4-FFF2-40B4-BE49-F238E27FC236}">
              <a16:creationId xmlns:a16="http://schemas.microsoft.com/office/drawing/2014/main" id="{6894610F-C359-4D83-9EAD-F19F5E6B17DA}"/>
            </a:ext>
          </a:extLst>
        </xdr:cNvPr>
        <xdr:cNvSpPr txBox="1"/>
      </xdr:nvSpPr>
      <xdr:spPr>
        <a:xfrm>
          <a:off x="93917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260" name="n_2aveValue【体育館・プール】&#10;一人当たり面積">
          <a:extLst>
            <a:ext uri="{FF2B5EF4-FFF2-40B4-BE49-F238E27FC236}">
              <a16:creationId xmlns:a16="http://schemas.microsoft.com/office/drawing/2014/main" id="{6C9D99BD-C68C-484B-B0DC-FDBA9F379ADC}"/>
            </a:ext>
          </a:extLst>
        </xdr:cNvPr>
        <xdr:cNvSpPr txBox="1"/>
      </xdr:nvSpPr>
      <xdr:spPr>
        <a:xfrm>
          <a:off x="8515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164863</xdr:rowOff>
    </xdr:from>
    <xdr:ext cx="469744" cy="259045"/>
    <xdr:sp macro="" textlink="">
      <xdr:nvSpPr>
        <xdr:cNvPr id="261" name="n_3aveValue【体育館・プール】&#10;一人当たり面積">
          <a:extLst>
            <a:ext uri="{FF2B5EF4-FFF2-40B4-BE49-F238E27FC236}">
              <a16:creationId xmlns:a16="http://schemas.microsoft.com/office/drawing/2014/main" id="{A788EF0C-8A00-4A82-9462-EC865C7A95A8}"/>
            </a:ext>
          </a:extLst>
        </xdr:cNvPr>
        <xdr:cNvSpPr txBox="1"/>
      </xdr:nvSpPr>
      <xdr:spPr>
        <a:xfrm>
          <a:off x="7626427" y="102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130319</xdr:rowOff>
    </xdr:from>
    <xdr:ext cx="469744" cy="259045"/>
    <xdr:sp macro="" textlink="">
      <xdr:nvSpPr>
        <xdr:cNvPr id="262" name="n_4aveValue【体育館・プール】&#10;一人当たり面積">
          <a:extLst>
            <a:ext uri="{FF2B5EF4-FFF2-40B4-BE49-F238E27FC236}">
              <a16:creationId xmlns:a16="http://schemas.microsoft.com/office/drawing/2014/main" id="{AAAA4B1C-4D78-4B79-8D2D-6EB684D55EC7}"/>
            </a:ext>
          </a:extLst>
        </xdr:cNvPr>
        <xdr:cNvSpPr txBox="1"/>
      </xdr:nvSpPr>
      <xdr:spPr>
        <a:xfrm>
          <a:off x="6737427" y="1076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149369</xdr:rowOff>
    </xdr:from>
    <xdr:ext cx="469744" cy="259045"/>
    <xdr:sp macro="" textlink="">
      <xdr:nvSpPr>
        <xdr:cNvPr id="263" name="n_1mainValue【体育館・プール】&#10;一人当たり面積">
          <a:extLst>
            <a:ext uri="{FF2B5EF4-FFF2-40B4-BE49-F238E27FC236}">
              <a16:creationId xmlns:a16="http://schemas.microsoft.com/office/drawing/2014/main" id="{C5FF6DC9-E18B-4891-9EE4-186408F7E3E6}"/>
            </a:ext>
          </a:extLst>
        </xdr:cNvPr>
        <xdr:cNvSpPr txBox="1"/>
      </xdr:nvSpPr>
      <xdr:spPr>
        <a:xfrm>
          <a:off x="9391727" y="1060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15511</xdr:rowOff>
    </xdr:from>
    <xdr:ext cx="469744" cy="259045"/>
    <xdr:sp macro="" textlink="">
      <xdr:nvSpPr>
        <xdr:cNvPr id="264" name="n_2mainValue【体育館・プール】&#10;一人当たり面積">
          <a:extLst>
            <a:ext uri="{FF2B5EF4-FFF2-40B4-BE49-F238E27FC236}">
              <a16:creationId xmlns:a16="http://schemas.microsoft.com/office/drawing/2014/main" id="{632330B8-1147-4FE0-9A50-10093BF4AAB7}"/>
            </a:ext>
          </a:extLst>
        </xdr:cNvPr>
        <xdr:cNvSpPr txBox="1"/>
      </xdr:nvSpPr>
      <xdr:spPr>
        <a:xfrm>
          <a:off x="8515427" y="1030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3065</xdr:rowOff>
    </xdr:from>
    <xdr:ext cx="469744" cy="259045"/>
    <xdr:sp macro="" textlink="">
      <xdr:nvSpPr>
        <xdr:cNvPr id="265" name="n_3mainValue【体育館・プール】&#10;一人当たり面積">
          <a:extLst>
            <a:ext uri="{FF2B5EF4-FFF2-40B4-BE49-F238E27FC236}">
              <a16:creationId xmlns:a16="http://schemas.microsoft.com/office/drawing/2014/main" id="{AFF5E9A2-D67E-4540-A94C-5ADB9915316B}"/>
            </a:ext>
          </a:extLst>
        </xdr:cNvPr>
        <xdr:cNvSpPr txBox="1"/>
      </xdr:nvSpPr>
      <xdr:spPr>
        <a:xfrm>
          <a:off x="7626427" y="1063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36847</xdr:rowOff>
    </xdr:from>
    <xdr:ext cx="469744" cy="259045"/>
    <xdr:sp macro="" textlink="">
      <xdr:nvSpPr>
        <xdr:cNvPr id="266" name="n_4mainValue【体育館・プール】&#10;一人当たり面積">
          <a:extLst>
            <a:ext uri="{FF2B5EF4-FFF2-40B4-BE49-F238E27FC236}">
              <a16:creationId xmlns:a16="http://schemas.microsoft.com/office/drawing/2014/main" id="{33EC375B-B063-430B-B04F-A4A05B391974}"/>
            </a:ext>
          </a:extLst>
        </xdr:cNvPr>
        <xdr:cNvSpPr txBox="1"/>
      </xdr:nvSpPr>
      <xdr:spPr>
        <a:xfrm>
          <a:off x="6737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6B6D6779-D346-4225-9BA8-7A1AE1F89AE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6DFDB421-5495-4BD1-B916-34745A62F91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5BC69FB2-5856-4E5A-8DF4-AD6783EB619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DFE016E2-DC46-424F-B987-493959C169A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A129C734-3976-448D-BEB0-3EACBEA0DED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5C91F773-57ED-4C9C-B19B-AF3F5F6F3BC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8A1F131F-48B5-4F13-AACE-E9782C18EA6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0A9B604E-9EBD-42DD-9AEB-26583D69BEC3}"/>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a:extLst>
            <a:ext uri="{FF2B5EF4-FFF2-40B4-BE49-F238E27FC236}">
              <a16:creationId xmlns:a16="http://schemas.microsoft.com/office/drawing/2014/main" id="{0DB60158-6798-416C-B5AD-7E9391A2505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a:extLst>
            <a:ext uri="{FF2B5EF4-FFF2-40B4-BE49-F238E27FC236}">
              <a16:creationId xmlns:a16="http://schemas.microsoft.com/office/drawing/2014/main" id="{9809AF91-A6DE-4D4F-AD0F-6DFF620AC56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a:extLst>
            <a:ext uri="{FF2B5EF4-FFF2-40B4-BE49-F238E27FC236}">
              <a16:creationId xmlns:a16="http://schemas.microsoft.com/office/drawing/2014/main" id="{0D84F605-E9FA-4D1A-877F-99A041D6D5E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a:extLst>
            <a:ext uri="{FF2B5EF4-FFF2-40B4-BE49-F238E27FC236}">
              <a16:creationId xmlns:a16="http://schemas.microsoft.com/office/drawing/2014/main" id="{4AC0FEA3-2EE1-4864-980E-49D204F94D7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a:extLst>
            <a:ext uri="{FF2B5EF4-FFF2-40B4-BE49-F238E27FC236}">
              <a16:creationId xmlns:a16="http://schemas.microsoft.com/office/drawing/2014/main" id="{481865DE-B72D-4244-8505-4E0956101B3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a:extLst>
            <a:ext uri="{FF2B5EF4-FFF2-40B4-BE49-F238E27FC236}">
              <a16:creationId xmlns:a16="http://schemas.microsoft.com/office/drawing/2014/main" id="{251227DA-FE20-4899-8C55-821D1478B71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a:extLst>
            <a:ext uri="{FF2B5EF4-FFF2-40B4-BE49-F238E27FC236}">
              <a16:creationId xmlns:a16="http://schemas.microsoft.com/office/drawing/2014/main" id="{FBB2B26C-D653-4C3F-89EB-68EF9A0DA51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a:extLst>
            <a:ext uri="{FF2B5EF4-FFF2-40B4-BE49-F238E27FC236}">
              <a16:creationId xmlns:a16="http://schemas.microsoft.com/office/drawing/2014/main" id="{3F109643-5968-4762-A5C3-9DCE057F9999}"/>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3" name="正方形/長方形 282">
          <a:extLst>
            <a:ext uri="{FF2B5EF4-FFF2-40B4-BE49-F238E27FC236}">
              <a16:creationId xmlns:a16="http://schemas.microsoft.com/office/drawing/2014/main" id="{61F34612-2B69-4809-9A19-B092030BEC8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4" name="正方形/長方形 283">
          <a:extLst>
            <a:ext uri="{FF2B5EF4-FFF2-40B4-BE49-F238E27FC236}">
              <a16:creationId xmlns:a16="http://schemas.microsoft.com/office/drawing/2014/main" id="{38A74363-403F-47EC-91C3-22E58D0B835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5" name="正方形/長方形 284">
          <a:extLst>
            <a:ext uri="{FF2B5EF4-FFF2-40B4-BE49-F238E27FC236}">
              <a16:creationId xmlns:a16="http://schemas.microsoft.com/office/drawing/2014/main" id="{AE184650-7ED7-4ED8-B1FA-4D0E714E210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6" name="正方形/長方形 285">
          <a:extLst>
            <a:ext uri="{FF2B5EF4-FFF2-40B4-BE49-F238E27FC236}">
              <a16:creationId xmlns:a16="http://schemas.microsoft.com/office/drawing/2014/main" id="{A1CE37F6-D6E8-4FBF-8E3D-718F8D42F3B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7" name="正方形/長方形 286">
          <a:extLst>
            <a:ext uri="{FF2B5EF4-FFF2-40B4-BE49-F238E27FC236}">
              <a16:creationId xmlns:a16="http://schemas.microsoft.com/office/drawing/2014/main" id="{98D6BFDC-888B-42E3-A8DF-90D12B83304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8" name="正方形/長方形 287">
          <a:extLst>
            <a:ext uri="{FF2B5EF4-FFF2-40B4-BE49-F238E27FC236}">
              <a16:creationId xmlns:a16="http://schemas.microsoft.com/office/drawing/2014/main" id="{5D459560-BE9F-4461-844C-C61ACA9480D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9" name="正方形/長方形 288">
          <a:extLst>
            <a:ext uri="{FF2B5EF4-FFF2-40B4-BE49-F238E27FC236}">
              <a16:creationId xmlns:a16="http://schemas.microsoft.com/office/drawing/2014/main" id="{2D26AE93-0327-481A-A57D-7D0A89B72AD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正方形/長方形 289">
          <a:extLst>
            <a:ext uri="{FF2B5EF4-FFF2-40B4-BE49-F238E27FC236}">
              <a16:creationId xmlns:a16="http://schemas.microsoft.com/office/drawing/2014/main" id="{1A487587-3AF1-4619-9676-E0C38929DDA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1" name="正方形/長方形 290">
          <a:extLst>
            <a:ext uri="{FF2B5EF4-FFF2-40B4-BE49-F238E27FC236}">
              <a16:creationId xmlns:a16="http://schemas.microsoft.com/office/drawing/2014/main" id="{DBA382D0-3F29-4279-9337-474E0E6DCA4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2" name="正方形/長方形 291">
          <a:extLst>
            <a:ext uri="{FF2B5EF4-FFF2-40B4-BE49-F238E27FC236}">
              <a16:creationId xmlns:a16="http://schemas.microsoft.com/office/drawing/2014/main" id="{58296EE1-0407-4738-BA7E-105710609BC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3" name="正方形/長方形 292">
          <a:extLst>
            <a:ext uri="{FF2B5EF4-FFF2-40B4-BE49-F238E27FC236}">
              <a16:creationId xmlns:a16="http://schemas.microsoft.com/office/drawing/2014/main" id="{87067CDC-3125-4DA0-9A4D-2D4D6DC6B56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4" name="正方形/長方形 293">
          <a:extLst>
            <a:ext uri="{FF2B5EF4-FFF2-40B4-BE49-F238E27FC236}">
              <a16:creationId xmlns:a16="http://schemas.microsoft.com/office/drawing/2014/main" id="{C82B18BD-EF78-4596-896D-B621CB58FAE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5" name="正方形/長方形 294">
          <a:extLst>
            <a:ext uri="{FF2B5EF4-FFF2-40B4-BE49-F238E27FC236}">
              <a16:creationId xmlns:a16="http://schemas.microsoft.com/office/drawing/2014/main" id="{A3AE3D2D-AF43-4B3E-80C6-3F1AA8A2B20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6" name="正方形/長方形 295">
          <a:extLst>
            <a:ext uri="{FF2B5EF4-FFF2-40B4-BE49-F238E27FC236}">
              <a16:creationId xmlns:a16="http://schemas.microsoft.com/office/drawing/2014/main" id="{CB829929-FBBE-4398-AB8C-40A74DC55BE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7" name="正方形/長方形 296">
          <a:extLst>
            <a:ext uri="{FF2B5EF4-FFF2-40B4-BE49-F238E27FC236}">
              <a16:creationId xmlns:a16="http://schemas.microsoft.com/office/drawing/2014/main" id="{116B5E41-49F7-4901-8103-F0B1BB1B597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8" name="正方形/長方形 297">
          <a:extLst>
            <a:ext uri="{FF2B5EF4-FFF2-40B4-BE49-F238E27FC236}">
              <a16:creationId xmlns:a16="http://schemas.microsoft.com/office/drawing/2014/main" id="{F7430112-D04F-40DC-AFEC-235927BCE96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9" name="正方形/長方形 298">
          <a:extLst>
            <a:ext uri="{FF2B5EF4-FFF2-40B4-BE49-F238E27FC236}">
              <a16:creationId xmlns:a16="http://schemas.microsoft.com/office/drawing/2014/main" id="{A8ED996C-4E93-46E8-9D92-A0477C7259C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0" name="正方形/長方形 299">
          <a:extLst>
            <a:ext uri="{FF2B5EF4-FFF2-40B4-BE49-F238E27FC236}">
              <a16:creationId xmlns:a16="http://schemas.microsoft.com/office/drawing/2014/main" id="{AA4C8F9C-00E1-4E54-A8C6-E18AE44CE79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1" name="正方形/長方形 300">
          <a:extLst>
            <a:ext uri="{FF2B5EF4-FFF2-40B4-BE49-F238E27FC236}">
              <a16:creationId xmlns:a16="http://schemas.microsoft.com/office/drawing/2014/main" id="{5287A277-5EB8-411A-B91B-5B30758F1F3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2" name="正方形/長方形 301">
          <a:extLst>
            <a:ext uri="{FF2B5EF4-FFF2-40B4-BE49-F238E27FC236}">
              <a16:creationId xmlns:a16="http://schemas.microsoft.com/office/drawing/2014/main" id="{1472EE87-BFD8-4ED8-8F3D-9862D99D148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3" name="正方形/長方形 302">
          <a:extLst>
            <a:ext uri="{FF2B5EF4-FFF2-40B4-BE49-F238E27FC236}">
              <a16:creationId xmlns:a16="http://schemas.microsoft.com/office/drawing/2014/main" id="{2E3990C5-E317-4033-B7F2-B4E9CDE3D48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4" name="正方形/長方形 303">
          <a:extLst>
            <a:ext uri="{FF2B5EF4-FFF2-40B4-BE49-F238E27FC236}">
              <a16:creationId xmlns:a16="http://schemas.microsoft.com/office/drawing/2014/main" id="{06D9B3F6-AB72-42DB-A9E9-92AAC70712B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5" name="正方形/長方形 304">
          <a:extLst>
            <a:ext uri="{FF2B5EF4-FFF2-40B4-BE49-F238E27FC236}">
              <a16:creationId xmlns:a16="http://schemas.microsoft.com/office/drawing/2014/main" id="{941D9EF8-09D9-4E03-B0CE-614FC778216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6" name="正方形/長方形 305">
          <a:extLst>
            <a:ext uri="{FF2B5EF4-FFF2-40B4-BE49-F238E27FC236}">
              <a16:creationId xmlns:a16="http://schemas.microsoft.com/office/drawing/2014/main" id="{5F48C337-37DD-434D-A3A8-897695F8C69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7" name="テキスト ボックス 306">
          <a:extLst>
            <a:ext uri="{FF2B5EF4-FFF2-40B4-BE49-F238E27FC236}">
              <a16:creationId xmlns:a16="http://schemas.microsoft.com/office/drawing/2014/main" id="{FB0A2C5C-16C4-423F-9283-DF8C6EDA8CA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8" name="直線コネクタ 307">
          <a:extLst>
            <a:ext uri="{FF2B5EF4-FFF2-40B4-BE49-F238E27FC236}">
              <a16:creationId xmlns:a16="http://schemas.microsoft.com/office/drawing/2014/main" id="{F7F89243-B4C0-479E-B3BF-F4F11879269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9" name="テキスト ボックス 308">
          <a:extLst>
            <a:ext uri="{FF2B5EF4-FFF2-40B4-BE49-F238E27FC236}">
              <a16:creationId xmlns:a16="http://schemas.microsoft.com/office/drawing/2014/main" id="{94388DC0-B45C-4771-802C-80062553B16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10" name="直線コネクタ 309">
          <a:extLst>
            <a:ext uri="{FF2B5EF4-FFF2-40B4-BE49-F238E27FC236}">
              <a16:creationId xmlns:a16="http://schemas.microsoft.com/office/drawing/2014/main" id="{EBBF1591-F13F-40D5-9EDF-70D385AEC8A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11" name="テキスト ボックス 310">
          <a:extLst>
            <a:ext uri="{FF2B5EF4-FFF2-40B4-BE49-F238E27FC236}">
              <a16:creationId xmlns:a16="http://schemas.microsoft.com/office/drawing/2014/main" id="{FD612222-65D1-43EE-B489-09A484451C1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2" name="直線コネクタ 311">
          <a:extLst>
            <a:ext uri="{FF2B5EF4-FFF2-40B4-BE49-F238E27FC236}">
              <a16:creationId xmlns:a16="http://schemas.microsoft.com/office/drawing/2014/main" id="{1D21228E-4D71-401C-BC65-D9C26F72860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3" name="テキスト ボックス 312">
          <a:extLst>
            <a:ext uri="{FF2B5EF4-FFF2-40B4-BE49-F238E27FC236}">
              <a16:creationId xmlns:a16="http://schemas.microsoft.com/office/drawing/2014/main" id="{E819588F-EA8B-4C0E-80D7-B6389AFB3C9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4" name="直線コネクタ 313">
          <a:extLst>
            <a:ext uri="{FF2B5EF4-FFF2-40B4-BE49-F238E27FC236}">
              <a16:creationId xmlns:a16="http://schemas.microsoft.com/office/drawing/2014/main" id="{88B25A4C-6F2E-410B-BF2C-09371165D23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5" name="テキスト ボックス 314">
          <a:extLst>
            <a:ext uri="{FF2B5EF4-FFF2-40B4-BE49-F238E27FC236}">
              <a16:creationId xmlns:a16="http://schemas.microsoft.com/office/drawing/2014/main" id="{7A8BD873-B6FC-4351-BDC2-D39B7C7BB91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6" name="直線コネクタ 315">
          <a:extLst>
            <a:ext uri="{FF2B5EF4-FFF2-40B4-BE49-F238E27FC236}">
              <a16:creationId xmlns:a16="http://schemas.microsoft.com/office/drawing/2014/main" id="{1015226C-246E-48C8-A177-68B27624EEB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7" name="テキスト ボックス 316">
          <a:extLst>
            <a:ext uri="{FF2B5EF4-FFF2-40B4-BE49-F238E27FC236}">
              <a16:creationId xmlns:a16="http://schemas.microsoft.com/office/drawing/2014/main" id="{12337FD3-DF85-439B-9233-D93EE812E35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8" name="直線コネクタ 317">
          <a:extLst>
            <a:ext uri="{FF2B5EF4-FFF2-40B4-BE49-F238E27FC236}">
              <a16:creationId xmlns:a16="http://schemas.microsoft.com/office/drawing/2014/main" id="{3A67906E-C9C8-485E-AF2F-B665ABCC642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9" name="テキスト ボックス 318">
          <a:extLst>
            <a:ext uri="{FF2B5EF4-FFF2-40B4-BE49-F238E27FC236}">
              <a16:creationId xmlns:a16="http://schemas.microsoft.com/office/drawing/2014/main" id="{57A36338-1A63-4EC4-8D23-BCE3EBBF2CE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a:extLst>
            <a:ext uri="{FF2B5EF4-FFF2-40B4-BE49-F238E27FC236}">
              <a16:creationId xmlns:a16="http://schemas.microsoft.com/office/drawing/2014/main" id="{9DAE7D42-60B9-46BC-93C8-3D75F82A5DD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21" name="テキスト ボックス 320">
          <a:extLst>
            <a:ext uri="{FF2B5EF4-FFF2-40B4-BE49-F238E27FC236}">
              <a16:creationId xmlns:a16="http://schemas.microsoft.com/office/drawing/2014/main" id="{FB7D272C-F836-45F2-A42C-5F4E3E69839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2" name="【一般廃棄物処理施設】&#10;有形固定資産減価償却率グラフ枠">
          <a:extLst>
            <a:ext uri="{FF2B5EF4-FFF2-40B4-BE49-F238E27FC236}">
              <a16:creationId xmlns:a16="http://schemas.microsoft.com/office/drawing/2014/main" id="{E6E0C83B-48CF-4828-AC0C-8F2641790B8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38100</xdr:rowOff>
    </xdr:to>
    <xdr:cxnSp macro="">
      <xdr:nvCxnSpPr>
        <xdr:cNvPr id="323" name="直線コネクタ 322">
          <a:extLst>
            <a:ext uri="{FF2B5EF4-FFF2-40B4-BE49-F238E27FC236}">
              <a16:creationId xmlns:a16="http://schemas.microsoft.com/office/drawing/2014/main" id="{8DDF17A4-880F-4BB4-97BE-9E460508EB54}"/>
            </a:ext>
          </a:extLst>
        </xdr:cNvPr>
        <xdr:cNvCxnSpPr/>
      </xdr:nvCxnSpPr>
      <xdr:spPr>
        <a:xfrm flipV="1">
          <a:off x="16318864" y="582549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4" name="【一般廃棄物処理施設】&#10;有形固定資産減価償却率最小値テキスト">
          <a:extLst>
            <a:ext uri="{FF2B5EF4-FFF2-40B4-BE49-F238E27FC236}">
              <a16:creationId xmlns:a16="http://schemas.microsoft.com/office/drawing/2014/main" id="{E3C02071-C636-4314-A21C-5EFE0FA89A3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5" name="直線コネクタ 324">
          <a:extLst>
            <a:ext uri="{FF2B5EF4-FFF2-40B4-BE49-F238E27FC236}">
              <a16:creationId xmlns:a16="http://schemas.microsoft.com/office/drawing/2014/main" id="{FD6C3828-FF2E-4A5A-84E5-2FE318A2EB6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326" name="【一般廃棄物処理施設】&#10;有形固定資産減価償却率最大値テキスト">
          <a:extLst>
            <a:ext uri="{FF2B5EF4-FFF2-40B4-BE49-F238E27FC236}">
              <a16:creationId xmlns:a16="http://schemas.microsoft.com/office/drawing/2014/main" id="{F47C4BB5-814F-4948-BF64-2D176E6370A7}"/>
            </a:ext>
          </a:extLst>
        </xdr:cNvPr>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327" name="直線コネクタ 326">
          <a:extLst>
            <a:ext uri="{FF2B5EF4-FFF2-40B4-BE49-F238E27FC236}">
              <a16:creationId xmlns:a16="http://schemas.microsoft.com/office/drawing/2014/main" id="{E29DC48C-A272-49CB-A224-E2933A91AA8B}"/>
            </a:ext>
          </a:extLst>
        </xdr:cNvPr>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148607</xdr:rowOff>
    </xdr:from>
    <xdr:ext cx="405111" cy="259045"/>
    <xdr:sp macro="" textlink="">
      <xdr:nvSpPr>
        <xdr:cNvPr id="328" name="【一般廃棄物処理施設】&#10;有形固定資産減価償却率平均値テキスト">
          <a:extLst>
            <a:ext uri="{FF2B5EF4-FFF2-40B4-BE49-F238E27FC236}">
              <a16:creationId xmlns:a16="http://schemas.microsoft.com/office/drawing/2014/main" id="{3FC7D806-9D6F-4453-B035-E874DD577439}"/>
            </a:ext>
          </a:extLst>
        </xdr:cNvPr>
        <xdr:cNvSpPr txBox="1"/>
      </xdr:nvSpPr>
      <xdr:spPr>
        <a:xfrm>
          <a:off x="16357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329" name="フローチャート: 判断 328">
          <a:extLst>
            <a:ext uri="{FF2B5EF4-FFF2-40B4-BE49-F238E27FC236}">
              <a16:creationId xmlns:a16="http://schemas.microsoft.com/office/drawing/2014/main" id="{611D57D1-C951-4788-B7E7-08C912DC7511}"/>
            </a:ext>
          </a:extLst>
        </xdr:cNvPr>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330" name="フローチャート: 判断 329">
          <a:extLst>
            <a:ext uri="{FF2B5EF4-FFF2-40B4-BE49-F238E27FC236}">
              <a16:creationId xmlns:a16="http://schemas.microsoft.com/office/drawing/2014/main" id="{BEB13244-420D-41FF-A182-8F0B2A195E8C}"/>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130175</xdr:rowOff>
    </xdr:from>
    <xdr:to>
      <xdr:col>76</xdr:col>
      <xdr:colOff>165100</xdr:colOff>
      <xdr:row>38</xdr:row>
      <xdr:rowOff>60325</xdr:rowOff>
    </xdr:to>
    <xdr:sp macro="" textlink="">
      <xdr:nvSpPr>
        <xdr:cNvPr id="331" name="フローチャート: 判断 330">
          <a:extLst>
            <a:ext uri="{FF2B5EF4-FFF2-40B4-BE49-F238E27FC236}">
              <a16:creationId xmlns:a16="http://schemas.microsoft.com/office/drawing/2014/main" id="{81A178C9-E7AE-432E-83FF-36F60414EC1A}"/>
            </a:ext>
          </a:extLst>
        </xdr:cNvPr>
        <xdr:cNvSpPr/>
      </xdr:nvSpPr>
      <xdr:spPr>
        <a:xfrm>
          <a:off x="14541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99695</xdr:rowOff>
    </xdr:from>
    <xdr:to>
      <xdr:col>72</xdr:col>
      <xdr:colOff>38100</xdr:colOff>
      <xdr:row>38</xdr:row>
      <xdr:rowOff>29845</xdr:rowOff>
    </xdr:to>
    <xdr:sp macro="" textlink="">
      <xdr:nvSpPr>
        <xdr:cNvPr id="332" name="フローチャート: 判断 331">
          <a:extLst>
            <a:ext uri="{FF2B5EF4-FFF2-40B4-BE49-F238E27FC236}">
              <a16:creationId xmlns:a16="http://schemas.microsoft.com/office/drawing/2014/main" id="{A48D5853-58B7-4C8A-AD7A-3AC710AD390E}"/>
            </a:ext>
          </a:extLst>
        </xdr:cNvPr>
        <xdr:cNvSpPr/>
      </xdr:nvSpPr>
      <xdr:spPr>
        <a:xfrm>
          <a:off x="13652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151130</xdr:rowOff>
    </xdr:from>
    <xdr:to>
      <xdr:col>67</xdr:col>
      <xdr:colOff>101600</xdr:colOff>
      <xdr:row>38</xdr:row>
      <xdr:rowOff>81280</xdr:rowOff>
    </xdr:to>
    <xdr:sp macro="" textlink="">
      <xdr:nvSpPr>
        <xdr:cNvPr id="333" name="フローチャート: 判断 332">
          <a:extLst>
            <a:ext uri="{FF2B5EF4-FFF2-40B4-BE49-F238E27FC236}">
              <a16:creationId xmlns:a16="http://schemas.microsoft.com/office/drawing/2014/main" id="{0A3E0888-7542-4452-AFC9-B7AD526CA47B}"/>
            </a:ext>
          </a:extLst>
        </xdr:cNvPr>
        <xdr:cNvSpPr/>
      </xdr:nvSpPr>
      <xdr:spPr>
        <a:xfrm>
          <a:off x="12763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A7A42310-45AC-428D-98BE-50AE6F971B9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6759155D-311F-46DD-AC05-E2A333205B1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59289E0B-627A-47A5-8C88-01C254D2C82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074F4EC9-71F7-45F8-95A3-3B1ACA095DE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FDF68FD3-F40E-4146-ACC0-281E4D0CB0D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118745</xdr:rowOff>
    </xdr:from>
    <xdr:to>
      <xdr:col>67</xdr:col>
      <xdr:colOff>101600</xdr:colOff>
      <xdr:row>38</xdr:row>
      <xdr:rowOff>48895</xdr:rowOff>
    </xdr:to>
    <xdr:sp macro="" textlink="">
      <xdr:nvSpPr>
        <xdr:cNvPr id="339" name="楕円 338">
          <a:extLst>
            <a:ext uri="{FF2B5EF4-FFF2-40B4-BE49-F238E27FC236}">
              <a16:creationId xmlns:a16="http://schemas.microsoft.com/office/drawing/2014/main" id="{7E52E93F-4803-4E91-A8AC-3913F09165CF}"/>
            </a:ext>
          </a:extLst>
        </xdr:cNvPr>
        <xdr:cNvSpPr/>
      </xdr:nvSpPr>
      <xdr:spPr>
        <a:xfrm>
          <a:off x="12763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143527</xdr:rowOff>
    </xdr:from>
    <xdr:ext cx="405111" cy="259045"/>
    <xdr:sp macro="" textlink="">
      <xdr:nvSpPr>
        <xdr:cNvPr id="340" name="n_1aveValue【一般廃棄物処理施設】&#10;有形固定資産減価償却率">
          <a:extLst>
            <a:ext uri="{FF2B5EF4-FFF2-40B4-BE49-F238E27FC236}">
              <a16:creationId xmlns:a16="http://schemas.microsoft.com/office/drawing/2014/main" id="{BFA35E97-5BDC-4A78-A34E-7B0C1D59BAA6}"/>
            </a:ext>
          </a:extLst>
        </xdr:cNvPr>
        <xdr:cNvSpPr txBox="1"/>
      </xdr:nvSpPr>
      <xdr:spPr>
        <a:xfrm>
          <a:off x="152660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76852</xdr:rowOff>
    </xdr:from>
    <xdr:ext cx="405111" cy="259045"/>
    <xdr:sp macro="" textlink="">
      <xdr:nvSpPr>
        <xdr:cNvPr id="341" name="n_2aveValue【一般廃棄物処理施設】&#10;有形固定資産減価償却率">
          <a:extLst>
            <a:ext uri="{FF2B5EF4-FFF2-40B4-BE49-F238E27FC236}">
              <a16:creationId xmlns:a16="http://schemas.microsoft.com/office/drawing/2014/main" id="{025D8B15-3F63-4530-A4C6-EDB9C8E51CBA}"/>
            </a:ext>
          </a:extLst>
        </xdr:cNvPr>
        <xdr:cNvSpPr txBox="1"/>
      </xdr:nvSpPr>
      <xdr:spPr>
        <a:xfrm>
          <a:off x="14389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46372</xdr:rowOff>
    </xdr:from>
    <xdr:ext cx="405111" cy="259045"/>
    <xdr:sp macro="" textlink="">
      <xdr:nvSpPr>
        <xdr:cNvPr id="342" name="n_3aveValue【一般廃棄物処理施設】&#10;有形固定資産減価償却率">
          <a:extLst>
            <a:ext uri="{FF2B5EF4-FFF2-40B4-BE49-F238E27FC236}">
              <a16:creationId xmlns:a16="http://schemas.microsoft.com/office/drawing/2014/main" id="{D58DEC17-E490-47F6-B3BD-B2E8F4024443}"/>
            </a:ext>
          </a:extLst>
        </xdr:cNvPr>
        <xdr:cNvSpPr txBox="1"/>
      </xdr:nvSpPr>
      <xdr:spPr>
        <a:xfrm>
          <a:off x="13500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72407</xdr:rowOff>
    </xdr:from>
    <xdr:ext cx="405111" cy="259045"/>
    <xdr:sp macro="" textlink="">
      <xdr:nvSpPr>
        <xdr:cNvPr id="343" name="n_4aveValue【一般廃棄物処理施設】&#10;有形固定資産減価償却率">
          <a:extLst>
            <a:ext uri="{FF2B5EF4-FFF2-40B4-BE49-F238E27FC236}">
              <a16:creationId xmlns:a16="http://schemas.microsoft.com/office/drawing/2014/main" id="{61DC4487-88D6-4846-9BEF-9B45DADCE89C}"/>
            </a:ext>
          </a:extLst>
        </xdr:cNvPr>
        <xdr:cNvSpPr txBox="1"/>
      </xdr:nvSpPr>
      <xdr:spPr>
        <a:xfrm>
          <a:off x="12611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65422</xdr:rowOff>
    </xdr:from>
    <xdr:ext cx="405111" cy="259045"/>
    <xdr:sp macro="" textlink="">
      <xdr:nvSpPr>
        <xdr:cNvPr id="344" name="n_4mainValue【一般廃棄物処理施設】&#10;有形固定資産減価償却率">
          <a:extLst>
            <a:ext uri="{FF2B5EF4-FFF2-40B4-BE49-F238E27FC236}">
              <a16:creationId xmlns:a16="http://schemas.microsoft.com/office/drawing/2014/main" id="{0B139759-44CB-48C0-A5E6-4EAE52461890}"/>
            </a:ext>
          </a:extLst>
        </xdr:cNvPr>
        <xdr:cNvSpPr txBox="1"/>
      </xdr:nvSpPr>
      <xdr:spPr>
        <a:xfrm>
          <a:off x="126117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5" name="正方形/長方形 344">
          <a:extLst>
            <a:ext uri="{FF2B5EF4-FFF2-40B4-BE49-F238E27FC236}">
              <a16:creationId xmlns:a16="http://schemas.microsoft.com/office/drawing/2014/main" id="{80A13221-AB54-47C9-A137-3046E2C10BB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6" name="正方形/長方形 345">
          <a:extLst>
            <a:ext uri="{FF2B5EF4-FFF2-40B4-BE49-F238E27FC236}">
              <a16:creationId xmlns:a16="http://schemas.microsoft.com/office/drawing/2014/main" id="{B2CEFFCE-35F4-4388-9526-4538AFA384D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7" name="正方形/長方形 346">
          <a:extLst>
            <a:ext uri="{FF2B5EF4-FFF2-40B4-BE49-F238E27FC236}">
              <a16:creationId xmlns:a16="http://schemas.microsoft.com/office/drawing/2014/main" id="{C58607C4-A25A-4409-BDC2-16017F8C3E0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8" name="正方形/長方形 347">
          <a:extLst>
            <a:ext uri="{FF2B5EF4-FFF2-40B4-BE49-F238E27FC236}">
              <a16:creationId xmlns:a16="http://schemas.microsoft.com/office/drawing/2014/main" id="{871223B6-7AC1-47A5-9819-D9C708CD8FF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9" name="正方形/長方形 348">
          <a:extLst>
            <a:ext uri="{FF2B5EF4-FFF2-40B4-BE49-F238E27FC236}">
              <a16:creationId xmlns:a16="http://schemas.microsoft.com/office/drawing/2014/main" id="{7433DE5F-9E78-4599-9A8F-E6AD6261E3C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0" name="正方形/長方形 349">
          <a:extLst>
            <a:ext uri="{FF2B5EF4-FFF2-40B4-BE49-F238E27FC236}">
              <a16:creationId xmlns:a16="http://schemas.microsoft.com/office/drawing/2014/main" id="{E52FB9FC-B9A2-42F4-9D08-C51C1C6AAE7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1" name="正方形/長方形 350">
          <a:extLst>
            <a:ext uri="{FF2B5EF4-FFF2-40B4-BE49-F238E27FC236}">
              <a16:creationId xmlns:a16="http://schemas.microsoft.com/office/drawing/2014/main" id="{B1971365-09E3-4E21-AE52-25F54AC0190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2" name="正方形/長方形 351">
          <a:extLst>
            <a:ext uri="{FF2B5EF4-FFF2-40B4-BE49-F238E27FC236}">
              <a16:creationId xmlns:a16="http://schemas.microsoft.com/office/drawing/2014/main" id="{49C4604C-169B-4655-9F6D-C983FA5BA67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3" name="テキスト ボックス 352">
          <a:extLst>
            <a:ext uri="{FF2B5EF4-FFF2-40B4-BE49-F238E27FC236}">
              <a16:creationId xmlns:a16="http://schemas.microsoft.com/office/drawing/2014/main" id="{09632D8B-3D13-4D14-88F5-DF541EEB7AD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4" name="直線コネクタ 353">
          <a:extLst>
            <a:ext uri="{FF2B5EF4-FFF2-40B4-BE49-F238E27FC236}">
              <a16:creationId xmlns:a16="http://schemas.microsoft.com/office/drawing/2014/main" id="{5C3C2179-3254-4E92-BFBD-98B118DC1DD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55" name="直線コネクタ 354">
          <a:extLst>
            <a:ext uri="{FF2B5EF4-FFF2-40B4-BE49-F238E27FC236}">
              <a16:creationId xmlns:a16="http://schemas.microsoft.com/office/drawing/2014/main" id="{90F8015E-2EB0-4268-AE38-C49CFD26A8AE}"/>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56" name="テキスト ボックス 355">
          <a:extLst>
            <a:ext uri="{FF2B5EF4-FFF2-40B4-BE49-F238E27FC236}">
              <a16:creationId xmlns:a16="http://schemas.microsoft.com/office/drawing/2014/main" id="{DDB86DB3-014E-41C9-9EE2-21AEDA43F3E7}"/>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57" name="直線コネクタ 356">
          <a:extLst>
            <a:ext uri="{FF2B5EF4-FFF2-40B4-BE49-F238E27FC236}">
              <a16:creationId xmlns:a16="http://schemas.microsoft.com/office/drawing/2014/main" id="{6A58C1A5-9C82-4B90-A1C7-19FDE931E854}"/>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58" name="テキスト ボックス 357">
          <a:extLst>
            <a:ext uri="{FF2B5EF4-FFF2-40B4-BE49-F238E27FC236}">
              <a16:creationId xmlns:a16="http://schemas.microsoft.com/office/drawing/2014/main" id="{32E6140A-CC40-4A58-B096-529BC62F84B4}"/>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59" name="直線コネクタ 358">
          <a:extLst>
            <a:ext uri="{FF2B5EF4-FFF2-40B4-BE49-F238E27FC236}">
              <a16:creationId xmlns:a16="http://schemas.microsoft.com/office/drawing/2014/main" id="{1326C094-0DD8-4693-8E9A-E080B4E0396B}"/>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0" name="テキスト ボックス 359">
          <a:extLst>
            <a:ext uri="{FF2B5EF4-FFF2-40B4-BE49-F238E27FC236}">
              <a16:creationId xmlns:a16="http://schemas.microsoft.com/office/drawing/2014/main" id="{BBD4DF38-84F2-4CCF-B7F4-3F983732B15D}"/>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1" name="直線コネクタ 360">
          <a:extLst>
            <a:ext uri="{FF2B5EF4-FFF2-40B4-BE49-F238E27FC236}">
              <a16:creationId xmlns:a16="http://schemas.microsoft.com/office/drawing/2014/main" id="{D4B551EE-8AA4-4391-8C9D-7EDD5966DAD9}"/>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62" name="テキスト ボックス 361">
          <a:extLst>
            <a:ext uri="{FF2B5EF4-FFF2-40B4-BE49-F238E27FC236}">
              <a16:creationId xmlns:a16="http://schemas.microsoft.com/office/drawing/2014/main" id="{A27F4B66-AF06-485C-B2B1-153A5651BD1E}"/>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3" name="直線コネクタ 362">
          <a:extLst>
            <a:ext uri="{FF2B5EF4-FFF2-40B4-BE49-F238E27FC236}">
              <a16:creationId xmlns:a16="http://schemas.microsoft.com/office/drawing/2014/main" id="{B7DB0570-63D6-4CAC-AAEC-AD6A02A0D8D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64" name="テキスト ボックス 363">
          <a:extLst>
            <a:ext uri="{FF2B5EF4-FFF2-40B4-BE49-F238E27FC236}">
              <a16:creationId xmlns:a16="http://schemas.microsoft.com/office/drawing/2014/main" id="{EB6C32C8-F7AE-48B2-BE31-6C07FBF67197}"/>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65" name="直線コネクタ 364">
          <a:extLst>
            <a:ext uri="{FF2B5EF4-FFF2-40B4-BE49-F238E27FC236}">
              <a16:creationId xmlns:a16="http://schemas.microsoft.com/office/drawing/2014/main" id="{1DD8BCD2-C920-48EC-B613-3379AD4CFB2C}"/>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66" name="テキスト ボックス 365">
          <a:extLst>
            <a:ext uri="{FF2B5EF4-FFF2-40B4-BE49-F238E27FC236}">
              <a16:creationId xmlns:a16="http://schemas.microsoft.com/office/drawing/2014/main" id="{C1AA270E-617A-4EC4-8C91-73FA1E3CE74E}"/>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7" name="直線コネクタ 366">
          <a:extLst>
            <a:ext uri="{FF2B5EF4-FFF2-40B4-BE49-F238E27FC236}">
              <a16:creationId xmlns:a16="http://schemas.microsoft.com/office/drawing/2014/main" id="{79D15EE9-9AA5-4583-A8EF-8F6049E5307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8" name="テキスト ボックス 367">
          <a:extLst>
            <a:ext uri="{FF2B5EF4-FFF2-40B4-BE49-F238E27FC236}">
              <a16:creationId xmlns:a16="http://schemas.microsoft.com/office/drawing/2014/main" id="{6091B17E-BB93-4125-A083-C1389CCF441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9" name="【一般廃棄物処理施設】&#10;一人当たり有形固定資産（償却資産）額グラフ枠">
          <a:extLst>
            <a:ext uri="{FF2B5EF4-FFF2-40B4-BE49-F238E27FC236}">
              <a16:creationId xmlns:a16="http://schemas.microsoft.com/office/drawing/2014/main" id="{4A5595D4-F063-4272-9263-4E6F5F82796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135901</xdr:rowOff>
    </xdr:from>
    <xdr:to>
      <xdr:col>116</xdr:col>
      <xdr:colOff>62864</xdr:colOff>
      <xdr:row>42</xdr:row>
      <xdr:rowOff>84149</xdr:rowOff>
    </xdr:to>
    <xdr:cxnSp macro="">
      <xdr:nvCxnSpPr>
        <xdr:cNvPr id="370" name="直線コネクタ 369">
          <a:extLst>
            <a:ext uri="{FF2B5EF4-FFF2-40B4-BE49-F238E27FC236}">
              <a16:creationId xmlns:a16="http://schemas.microsoft.com/office/drawing/2014/main" id="{28F77413-EF39-4252-8CC4-1E77E35E4525}"/>
            </a:ext>
          </a:extLst>
        </xdr:cNvPr>
        <xdr:cNvCxnSpPr/>
      </xdr:nvCxnSpPr>
      <xdr:spPr>
        <a:xfrm flipV="1">
          <a:off x="22160864" y="5793751"/>
          <a:ext cx="0" cy="149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87976</xdr:rowOff>
    </xdr:from>
    <xdr:ext cx="469744" cy="259045"/>
    <xdr:sp macro="" textlink="">
      <xdr:nvSpPr>
        <xdr:cNvPr id="371" name="【一般廃棄物処理施設】&#10;一人当たり有形固定資産（償却資産）額最小値テキスト">
          <a:extLst>
            <a:ext uri="{FF2B5EF4-FFF2-40B4-BE49-F238E27FC236}">
              <a16:creationId xmlns:a16="http://schemas.microsoft.com/office/drawing/2014/main" id="{0D406B87-2B1E-4627-8C67-A03C604FF866}"/>
            </a:ext>
          </a:extLst>
        </xdr:cNvPr>
        <xdr:cNvSpPr txBox="1"/>
      </xdr:nvSpPr>
      <xdr:spPr>
        <a:xfrm>
          <a:off x="22199600" y="728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84149</xdr:rowOff>
    </xdr:from>
    <xdr:to>
      <xdr:col>116</xdr:col>
      <xdr:colOff>152400</xdr:colOff>
      <xdr:row>42</xdr:row>
      <xdr:rowOff>84149</xdr:rowOff>
    </xdr:to>
    <xdr:cxnSp macro="">
      <xdr:nvCxnSpPr>
        <xdr:cNvPr id="372" name="直線コネクタ 371">
          <a:extLst>
            <a:ext uri="{FF2B5EF4-FFF2-40B4-BE49-F238E27FC236}">
              <a16:creationId xmlns:a16="http://schemas.microsoft.com/office/drawing/2014/main" id="{B2839694-43BA-496C-B810-680E43358B6D}"/>
            </a:ext>
          </a:extLst>
        </xdr:cNvPr>
        <xdr:cNvCxnSpPr/>
      </xdr:nvCxnSpPr>
      <xdr:spPr>
        <a:xfrm>
          <a:off x="22072600" y="728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82578</xdr:rowOff>
    </xdr:from>
    <xdr:ext cx="599010" cy="259045"/>
    <xdr:sp macro="" textlink="">
      <xdr:nvSpPr>
        <xdr:cNvPr id="373" name="【一般廃棄物処理施設】&#10;一人当たり有形固定資産（償却資産）額最大値テキスト">
          <a:extLst>
            <a:ext uri="{FF2B5EF4-FFF2-40B4-BE49-F238E27FC236}">
              <a16:creationId xmlns:a16="http://schemas.microsoft.com/office/drawing/2014/main" id="{DEA09D31-CE38-4893-8423-5730A0EFDA85}"/>
            </a:ext>
          </a:extLst>
        </xdr:cNvPr>
        <xdr:cNvSpPr txBox="1"/>
      </xdr:nvSpPr>
      <xdr:spPr>
        <a:xfrm>
          <a:off x="22199600" y="556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135901</xdr:rowOff>
    </xdr:from>
    <xdr:to>
      <xdr:col>116</xdr:col>
      <xdr:colOff>152400</xdr:colOff>
      <xdr:row>33</xdr:row>
      <xdr:rowOff>135901</xdr:rowOff>
    </xdr:to>
    <xdr:cxnSp macro="">
      <xdr:nvCxnSpPr>
        <xdr:cNvPr id="374" name="直線コネクタ 373">
          <a:extLst>
            <a:ext uri="{FF2B5EF4-FFF2-40B4-BE49-F238E27FC236}">
              <a16:creationId xmlns:a16="http://schemas.microsoft.com/office/drawing/2014/main" id="{4DEDECB9-A7CF-4A0B-9355-612E90DFD930}"/>
            </a:ext>
          </a:extLst>
        </xdr:cNvPr>
        <xdr:cNvCxnSpPr/>
      </xdr:nvCxnSpPr>
      <xdr:spPr>
        <a:xfrm>
          <a:off x="22072600" y="579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138900</xdr:rowOff>
    </xdr:from>
    <xdr:ext cx="599010" cy="259045"/>
    <xdr:sp macro="" textlink="">
      <xdr:nvSpPr>
        <xdr:cNvPr id="375" name="【一般廃棄物処理施設】&#10;一人当たり有形固定資産（償却資産）額平均値テキスト">
          <a:extLst>
            <a:ext uri="{FF2B5EF4-FFF2-40B4-BE49-F238E27FC236}">
              <a16:creationId xmlns:a16="http://schemas.microsoft.com/office/drawing/2014/main" id="{8F454AD8-6601-43B1-9567-A72FE7E28706}"/>
            </a:ext>
          </a:extLst>
        </xdr:cNvPr>
        <xdr:cNvSpPr txBox="1"/>
      </xdr:nvSpPr>
      <xdr:spPr>
        <a:xfrm>
          <a:off x="22199600" y="6654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160473</xdr:rowOff>
    </xdr:from>
    <xdr:to>
      <xdr:col>116</xdr:col>
      <xdr:colOff>114300</xdr:colOff>
      <xdr:row>39</xdr:row>
      <xdr:rowOff>90623</xdr:rowOff>
    </xdr:to>
    <xdr:sp macro="" textlink="">
      <xdr:nvSpPr>
        <xdr:cNvPr id="376" name="フローチャート: 判断 375">
          <a:extLst>
            <a:ext uri="{FF2B5EF4-FFF2-40B4-BE49-F238E27FC236}">
              <a16:creationId xmlns:a16="http://schemas.microsoft.com/office/drawing/2014/main" id="{2C36FDED-B9B0-4490-AF1E-04DA3514034C}"/>
            </a:ext>
          </a:extLst>
        </xdr:cNvPr>
        <xdr:cNvSpPr/>
      </xdr:nvSpPr>
      <xdr:spPr>
        <a:xfrm>
          <a:off x="22110700" y="667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49527</xdr:rowOff>
    </xdr:from>
    <xdr:to>
      <xdr:col>112</xdr:col>
      <xdr:colOff>38100</xdr:colOff>
      <xdr:row>39</xdr:row>
      <xdr:rowOff>151127</xdr:rowOff>
    </xdr:to>
    <xdr:sp macro="" textlink="">
      <xdr:nvSpPr>
        <xdr:cNvPr id="377" name="フローチャート: 判断 376">
          <a:extLst>
            <a:ext uri="{FF2B5EF4-FFF2-40B4-BE49-F238E27FC236}">
              <a16:creationId xmlns:a16="http://schemas.microsoft.com/office/drawing/2014/main" id="{C8B5FF39-4DB1-4312-8F31-7BEAE768A376}"/>
            </a:ext>
          </a:extLst>
        </xdr:cNvPr>
        <xdr:cNvSpPr/>
      </xdr:nvSpPr>
      <xdr:spPr>
        <a:xfrm>
          <a:off x="21272500" y="673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55993</xdr:rowOff>
    </xdr:from>
    <xdr:to>
      <xdr:col>107</xdr:col>
      <xdr:colOff>101600</xdr:colOff>
      <xdr:row>39</xdr:row>
      <xdr:rowOff>157593</xdr:rowOff>
    </xdr:to>
    <xdr:sp macro="" textlink="">
      <xdr:nvSpPr>
        <xdr:cNvPr id="378" name="フローチャート: 判断 377">
          <a:extLst>
            <a:ext uri="{FF2B5EF4-FFF2-40B4-BE49-F238E27FC236}">
              <a16:creationId xmlns:a16="http://schemas.microsoft.com/office/drawing/2014/main" id="{70F6474B-D5D6-4669-95F5-1CBD7DDE717F}"/>
            </a:ext>
          </a:extLst>
        </xdr:cNvPr>
        <xdr:cNvSpPr/>
      </xdr:nvSpPr>
      <xdr:spPr>
        <a:xfrm>
          <a:off x="20383500" y="67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76646</xdr:rowOff>
    </xdr:from>
    <xdr:to>
      <xdr:col>102</xdr:col>
      <xdr:colOff>165100</xdr:colOff>
      <xdr:row>40</xdr:row>
      <xdr:rowOff>6796</xdr:rowOff>
    </xdr:to>
    <xdr:sp macro="" textlink="">
      <xdr:nvSpPr>
        <xdr:cNvPr id="379" name="フローチャート: 判断 378">
          <a:extLst>
            <a:ext uri="{FF2B5EF4-FFF2-40B4-BE49-F238E27FC236}">
              <a16:creationId xmlns:a16="http://schemas.microsoft.com/office/drawing/2014/main" id="{01DFC2E1-ABDF-4CC2-8964-9D0DF70CD721}"/>
            </a:ext>
          </a:extLst>
        </xdr:cNvPr>
        <xdr:cNvSpPr/>
      </xdr:nvSpPr>
      <xdr:spPr>
        <a:xfrm>
          <a:off x="19494500" y="676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158791</xdr:rowOff>
    </xdr:from>
    <xdr:to>
      <xdr:col>98</xdr:col>
      <xdr:colOff>38100</xdr:colOff>
      <xdr:row>40</xdr:row>
      <xdr:rowOff>88941</xdr:rowOff>
    </xdr:to>
    <xdr:sp macro="" textlink="">
      <xdr:nvSpPr>
        <xdr:cNvPr id="380" name="フローチャート: 判断 379">
          <a:extLst>
            <a:ext uri="{FF2B5EF4-FFF2-40B4-BE49-F238E27FC236}">
              <a16:creationId xmlns:a16="http://schemas.microsoft.com/office/drawing/2014/main" id="{C1A8DED7-C00D-4B0C-9BC9-1428AA441762}"/>
            </a:ext>
          </a:extLst>
        </xdr:cNvPr>
        <xdr:cNvSpPr/>
      </xdr:nvSpPr>
      <xdr:spPr>
        <a:xfrm>
          <a:off x="18605500" y="684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BC3BB5B6-2764-4E5D-9875-D8846638CBA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4B68947F-71EC-4805-9594-91D12FD958D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F328061B-92BB-4DE5-9E1C-A86A5BA754F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42ED2AE5-8BDA-494D-9BB1-55E22625CE7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654BEB98-903A-4A41-9FFB-F12138F86DB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41</xdr:row>
      <xdr:rowOff>68083</xdr:rowOff>
    </xdr:from>
    <xdr:to>
      <xdr:col>98</xdr:col>
      <xdr:colOff>38100</xdr:colOff>
      <xdr:row>41</xdr:row>
      <xdr:rowOff>169683</xdr:rowOff>
    </xdr:to>
    <xdr:sp macro="" textlink="">
      <xdr:nvSpPr>
        <xdr:cNvPr id="386" name="楕円 385">
          <a:extLst>
            <a:ext uri="{FF2B5EF4-FFF2-40B4-BE49-F238E27FC236}">
              <a16:creationId xmlns:a16="http://schemas.microsoft.com/office/drawing/2014/main" id="{D89801EA-6786-4A46-9845-10832FC9C2BC}"/>
            </a:ext>
          </a:extLst>
        </xdr:cNvPr>
        <xdr:cNvSpPr/>
      </xdr:nvSpPr>
      <xdr:spPr>
        <a:xfrm>
          <a:off x="18605500" y="709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167654</xdr:rowOff>
    </xdr:from>
    <xdr:ext cx="599010" cy="259045"/>
    <xdr:sp macro="" textlink="">
      <xdr:nvSpPr>
        <xdr:cNvPr id="387" name="n_1aveValue【一般廃棄物処理施設】&#10;一人当たり有形固定資産（償却資産）額">
          <a:extLst>
            <a:ext uri="{FF2B5EF4-FFF2-40B4-BE49-F238E27FC236}">
              <a16:creationId xmlns:a16="http://schemas.microsoft.com/office/drawing/2014/main" id="{11FD539E-D4CC-4D81-B5E7-22FD6477F17C}"/>
            </a:ext>
          </a:extLst>
        </xdr:cNvPr>
        <xdr:cNvSpPr txBox="1"/>
      </xdr:nvSpPr>
      <xdr:spPr>
        <a:xfrm>
          <a:off x="21011095" y="651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2670</xdr:rowOff>
    </xdr:from>
    <xdr:ext cx="599010" cy="259045"/>
    <xdr:sp macro="" textlink="">
      <xdr:nvSpPr>
        <xdr:cNvPr id="388" name="n_2aveValue【一般廃棄物処理施設】&#10;一人当たり有形固定資産（償却資産）額">
          <a:extLst>
            <a:ext uri="{FF2B5EF4-FFF2-40B4-BE49-F238E27FC236}">
              <a16:creationId xmlns:a16="http://schemas.microsoft.com/office/drawing/2014/main" id="{2A7C81BE-BBE6-4720-96FA-2C54B0D6377C}"/>
            </a:ext>
          </a:extLst>
        </xdr:cNvPr>
        <xdr:cNvSpPr txBox="1"/>
      </xdr:nvSpPr>
      <xdr:spPr>
        <a:xfrm>
          <a:off x="20134795" y="651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23323</xdr:rowOff>
    </xdr:from>
    <xdr:ext cx="599010" cy="259045"/>
    <xdr:sp macro="" textlink="">
      <xdr:nvSpPr>
        <xdr:cNvPr id="389" name="n_3aveValue【一般廃棄物処理施設】&#10;一人当たり有形固定資産（償却資産）額">
          <a:extLst>
            <a:ext uri="{FF2B5EF4-FFF2-40B4-BE49-F238E27FC236}">
              <a16:creationId xmlns:a16="http://schemas.microsoft.com/office/drawing/2014/main" id="{BCD7F6C4-68AD-4077-800C-2A0AE43EDEDF}"/>
            </a:ext>
          </a:extLst>
        </xdr:cNvPr>
        <xdr:cNvSpPr txBox="1"/>
      </xdr:nvSpPr>
      <xdr:spPr>
        <a:xfrm>
          <a:off x="19245795" y="6538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105468</xdr:rowOff>
    </xdr:from>
    <xdr:ext cx="599010" cy="259045"/>
    <xdr:sp macro="" textlink="">
      <xdr:nvSpPr>
        <xdr:cNvPr id="390" name="n_4aveValue【一般廃棄物処理施設】&#10;一人当たり有形固定資産（償却資産）額">
          <a:extLst>
            <a:ext uri="{FF2B5EF4-FFF2-40B4-BE49-F238E27FC236}">
              <a16:creationId xmlns:a16="http://schemas.microsoft.com/office/drawing/2014/main" id="{A9FE0FA4-91C2-4773-BE6D-7B1F55502C24}"/>
            </a:ext>
          </a:extLst>
        </xdr:cNvPr>
        <xdr:cNvSpPr txBox="1"/>
      </xdr:nvSpPr>
      <xdr:spPr>
        <a:xfrm>
          <a:off x="18356795" y="6620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160810</xdr:rowOff>
    </xdr:from>
    <xdr:ext cx="534377" cy="259045"/>
    <xdr:sp macro="" textlink="">
      <xdr:nvSpPr>
        <xdr:cNvPr id="391" name="n_4mainValue【一般廃棄物処理施設】&#10;一人当たり有形固定資産（償却資産）額">
          <a:extLst>
            <a:ext uri="{FF2B5EF4-FFF2-40B4-BE49-F238E27FC236}">
              <a16:creationId xmlns:a16="http://schemas.microsoft.com/office/drawing/2014/main" id="{39633C4E-524C-4959-AA3D-EE02731B45DE}"/>
            </a:ext>
          </a:extLst>
        </xdr:cNvPr>
        <xdr:cNvSpPr txBox="1"/>
      </xdr:nvSpPr>
      <xdr:spPr>
        <a:xfrm>
          <a:off x="18389111" y="719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2" name="正方形/長方形 391">
          <a:extLst>
            <a:ext uri="{FF2B5EF4-FFF2-40B4-BE49-F238E27FC236}">
              <a16:creationId xmlns:a16="http://schemas.microsoft.com/office/drawing/2014/main" id="{56CF7B33-7DCD-41F8-920C-ECDBB882C8C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3" name="正方形/長方形 392">
          <a:extLst>
            <a:ext uri="{FF2B5EF4-FFF2-40B4-BE49-F238E27FC236}">
              <a16:creationId xmlns:a16="http://schemas.microsoft.com/office/drawing/2014/main" id="{83536B0E-A823-4C68-A21C-53333A49ED6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4" name="正方形/長方形 393">
          <a:extLst>
            <a:ext uri="{FF2B5EF4-FFF2-40B4-BE49-F238E27FC236}">
              <a16:creationId xmlns:a16="http://schemas.microsoft.com/office/drawing/2014/main" id="{2BFE6539-816C-4C1B-8D68-C7711CAADD0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5" name="正方形/長方形 394">
          <a:extLst>
            <a:ext uri="{FF2B5EF4-FFF2-40B4-BE49-F238E27FC236}">
              <a16:creationId xmlns:a16="http://schemas.microsoft.com/office/drawing/2014/main" id="{94D9F9AC-93AE-4223-A912-9E9D33A1720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6" name="正方形/長方形 395">
          <a:extLst>
            <a:ext uri="{FF2B5EF4-FFF2-40B4-BE49-F238E27FC236}">
              <a16:creationId xmlns:a16="http://schemas.microsoft.com/office/drawing/2014/main" id="{0D3F9CB8-8BA4-4264-B7F5-ED7A8153D09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7" name="正方形/長方形 396">
          <a:extLst>
            <a:ext uri="{FF2B5EF4-FFF2-40B4-BE49-F238E27FC236}">
              <a16:creationId xmlns:a16="http://schemas.microsoft.com/office/drawing/2014/main" id="{C31C9EC5-1346-4BE4-A22C-60AD629B8E6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8" name="正方形/長方形 397">
          <a:extLst>
            <a:ext uri="{FF2B5EF4-FFF2-40B4-BE49-F238E27FC236}">
              <a16:creationId xmlns:a16="http://schemas.microsoft.com/office/drawing/2014/main" id="{8DCC846E-8588-4F5D-B11B-45B765E6B90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9" name="正方形/長方形 398">
          <a:extLst>
            <a:ext uri="{FF2B5EF4-FFF2-40B4-BE49-F238E27FC236}">
              <a16:creationId xmlns:a16="http://schemas.microsoft.com/office/drawing/2014/main" id="{85365B88-97DA-448C-8C8F-8B1AEACE2069}"/>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00" name="正方形/長方形 399">
          <a:extLst>
            <a:ext uri="{FF2B5EF4-FFF2-40B4-BE49-F238E27FC236}">
              <a16:creationId xmlns:a16="http://schemas.microsoft.com/office/drawing/2014/main" id="{E3BFEF2F-5EB0-461D-AFFC-755A33C9989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1" name="正方形/長方形 400">
          <a:extLst>
            <a:ext uri="{FF2B5EF4-FFF2-40B4-BE49-F238E27FC236}">
              <a16:creationId xmlns:a16="http://schemas.microsoft.com/office/drawing/2014/main" id="{6CBB66AD-B085-4C7C-8CC4-BA7FF8464E7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2" name="正方形/長方形 401">
          <a:extLst>
            <a:ext uri="{FF2B5EF4-FFF2-40B4-BE49-F238E27FC236}">
              <a16:creationId xmlns:a16="http://schemas.microsoft.com/office/drawing/2014/main" id="{5EAADFB5-76D2-4608-980A-075FD12C9D9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3" name="正方形/長方形 402">
          <a:extLst>
            <a:ext uri="{FF2B5EF4-FFF2-40B4-BE49-F238E27FC236}">
              <a16:creationId xmlns:a16="http://schemas.microsoft.com/office/drawing/2014/main" id="{BF2CE24E-160E-4D2D-AFC9-CD7874A42A7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4" name="正方形/長方形 403">
          <a:extLst>
            <a:ext uri="{FF2B5EF4-FFF2-40B4-BE49-F238E27FC236}">
              <a16:creationId xmlns:a16="http://schemas.microsoft.com/office/drawing/2014/main" id="{A2A2DA18-14F4-4D41-AA13-62DEF5C285F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5" name="正方形/長方形 404">
          <a:extLst>
            <a:ext uri="{FF2B5EF4-FFF2-40B4-BE49-F238E27FC236}">
              <a16:creationId xmlns:a16="http://schemas.microsoft.com/office/drawing/2014/main" id="{5CC35A71-F19F-4CDC-B42C-9003ED1B28B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6" name="正方形/長方形 405">
          <a:extLst>
            <a:ext uri="{FF2B5EF4-FFF2-40B4-BE49-F238E27FC236}">
              <a16:creationId xmlns:a16="http://schemas.microsoft.com/office/drawing/2014/main" id="{F1205456-42F8-412A-8BE0-5234A5692C9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7" name="正方形/長方形 406">
          <a:extLst>
            <a:ext uri="{FF2B5EF4-FFF2-40B4-BE49-F238E27FC236}">
              <a16:creationId xmlns:a16="http://schemas.microsoft.com/office/drawing/2014/main" id="{BDAEE61A-CF7D-4790-AFF2-92F4807BAA79}"/>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08" name="正方形/長方形 407">
          <a:extLst>
            <a:ext uri="{FF2B5EF4-FFF2-40B4-BE49-F238E27FC236}">
              <a16:creationId xmlns:a16="http://schemas.microsoft.com/office/drawing/2014/main" id="{AAFDBFA3-422F-40DD-9E3C-9B81FE43032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9" name="正方形/長方形 408">
          <a:extLst>
            <a:ext uri="{FF2B5EF4-FFF2-40B4-BE49-F238E27FC236}">
              <a16:creationId xmlns:a16="http://schemas.microsoft.com/office/drawing/2014/main" id="{A7CD6FBC-86C5-4C21-9358-572C495186A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0" name="正方形/長方形 409">
          <a:extLst>
            <a:ext uri="{FF2B5EF4-FFF2-40B4-BE49-F238E27FC236}">
              <a16:creationId xmlns:a16="http://schemas.microsoft.com/office/drawing/2014/main" id="{C9DAEEB1-65C9-47D3-97CD-810175C2DC9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1" name="正方形/長方形 410">
          <a:extLst>
            <a:ext uri="{FF2B5EF4-FFF2-40B4-BE49-F238E27FC236}">
              <a16:creationId xmlns:a16="http://schemas.microsoft.com/office/drawing/2014/main" id="{89488593-9D5B-4728-AF02-99CDB260CFD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2" name="正方形/長方形 411">
          <a:extLst>
            <a:ext uri="{FF2B5EF4-FFF2-40B4-BE49-F238E27FC236}">
              <a16:creationId xmlns:a16="http://schemas.microsoft.com/office/drawing/2014/main" id="{B1F6B58C-8FE1-432C-BBCB-672D472BDDE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3" name="正方形/長方形 412">
          <a:extLst>
            <a:ext uri="{FF2B5EF4-FFF2-40B4-BE49-F238E27FC236}">
              <a16:creationId xmlns:a16="http://schemas.microsoft.com/office/drawing/2014/main" id="{AB78D58C-25CA-4A90-AFE8-D376E6DE82A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4" name="正方形/長方形 413">
          <a:extLst>
            <a:ext uri="{FF2B5EF4-FFF2-40B4-BE49-F238E27FC236}">
              <a16:creationId xmlns:a16="http://schemas.microsoft.com/office/drawing/2014/main" id="{EE68EA41-998E-438F-BBF5-2443DB99796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5" name="正方形/長方形 414">
          <a:extLst>
            <a:ext uri="{FF2B5EF4-FFF2-40B4-BE49-F238E27FC236}">
              <a16:creationId xmlns:a16="http://schemas.microsoft.com/office/drawing/2014/main" id="{CF532D91-1ED8-4FA9-A8A3-D18ECC8EC97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16" name="テキスト ボックス 415">
          <a:extLst>
            <a:ext uri="{FF2B5EF4-FFF2-40B4-BE49-F238E27FC236}">
              <a16:creationId xmlns:a16="http://schemas.microsoft.com/office/drawing/2014/main" id="{F55B8D66-0EC5-4488-AC77-EC90A58C8C1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17" name="直線コネクタ 416">
          <a:extLst>
            <a:ext uri="{FF2B5EF4-FFF2-40B4-BE49-F238E27FC236}">
              <a16:creationId xmlns:a16="http://schemas.microsoft.com/office/drawing/2014/main" id="{D3B43418-32D9-42DE-84DF-71D2FD09AD8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18" name="テキスト ボックス 417">
          <a:extLst>
            <a:ext uri="{FF2B5EF4-FFF2-40B4-BE49-F238E27FC236}">
              <a16:creationId xmlns:a16="http://schemas.microsoft.com/office/drawing/2014/main" id="{95296191-5D00-4F00-8566-6B5E1ECD284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19" name="直線コネクタ 418">
          <a:extLst>
            <a:ext uri="{FF2B5EF4-FFF2-40B4-BE49-F238E27FC236}">
              <a16:creationId xmlns:a16="http://schemas.microsoft.com/office/drawing/2014/main" id="{3A69C05D-B08E-4D06-ACA1-875CE5F41CD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20" name="テキスト ボックス 419">
          <a:extLst>
            <a:ext uri="{FF2B5EF4-FFF2-40B4-BE49-F238E27FC236}">
              <a16:creationId xmlns:a16="http://schemas.microsoft.com/office/drawing/2014/main" id="{79E5A1EC-8438-4171-9B6C-3B21FDD7F32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21" name="直線コネクタ 420">
          <a:extLst>
            <a:ext uri="{FF2B5EF4-FFF2-40B4-BE49-F238E27FC236}">
              <a16:creationId xmlns:a16="http://schemas.microsoft.com/office/drawing/2014/main" id="{485658BF-BB24-4A12-942C-7BE02B6A711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22" name="テキスト ボックス 421">
          <a:extLst>
            <a:ext uri="{FF2B5EF4-FFF2-40B4-BE49-F238E27FC236}">
              <a16:creationId xmlns:a16="http://schemas.microsoft.com/office/drawing/2014/main" id="{41CFAEB4-8B5E-4CF7-8069-2078FC75373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23" name="直線コネクタ 422">
          <a:extLst>
            <a:ext uri="{FF2B5EF4-FFF2-40B4-BE49-F238E27FC236}">
              <a16:creationId xmlns:a16="http://schemas.microsoft.com/office/drawing/2014/main" id="{FAB8C4D3-8DE5-4C0B-BAEC-FF65D0E4828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24" name="テキスト ボックス 423">
          <a:extLst>
            <a:ext uri="{FF2B5EF4-FFF2-40B4-BE49-F238E27FC236}">
              <a16:creationId xmlns:a16="http://schemas.microsoft.com/office/drawing/2014/main" id="{15F9AA1A-F54E-456F-A086-A2EDB699E25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25" name="直線コネクタ 424">
          <a:extLst>
            <a:ext uri="{FF2B5EF4-FFF2-40B4-BE49-F238E27FC236}">
              <a16:creationId xmlns:a16="http://schemas.microsoft.com/office/drawing/2014/main" id="{7B81D374-AA1F-473C-A05F-91A7148561E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26" name="テキスト ボックス 425">
          <a:extLst>
            <a:ext uri="{FF2B5EF4-FFF2-40B4-BE49-F238E27FC236}">
              <a16:creationId xmlns:a16="http://schemas.microsoft.com/office/drawing/2014/main" id="{AC3EED94-8327-4FFE-ACC7-7ED8DC735D9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27" name="直線コネクタ 426">
          <a:extLst>
            <a:ext uri="{FF2B5EF4-FFF2-40B4-BE49-F238E27FC236}">
              <a16:creationId xmlns:a16="http://schemas.microsoft.com/office/drawing/2014/main" id="{B8BA9D2F-0B9A-4C3C-9347-C6F4B5ECF30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28" name="テキスト ボックス 427">
          <a:extLst>
            <a:ext uri="{FF2B5EF4-FFF2-40B4-BE49-F238E27FC236}">
              <a16:creationId xmlns:a16="http://schemas.microsoft.com/office/drawing/2014/main" id="{4DBE6BAE-917F-4CFD-AA04-AB2234CC335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29" name="直線コネクタ 428">
          <a:extLst>
            <a:ext uri="{FF2B5EF4-FFF2-40B4-BE49-F238E27FC236}">
              <a16:creationId xmlns:a16="http://schemas.microsoft.com/office/drawing/2014/main" id="{D0B491FE-3108-4A92-BE27-CAB966949D2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30" name="テキスト ボックス 429">
          <a:extLst>
            <a:ext uri="{FF2B5EF4-FFF2-40B4-BE49-F238E27FC236}">
              <a16:creationId xmlns:a16="http://schemas.microsoft.com/office/drawing/2014/main" id="{0D9296B5-5B79-4937-AB20-29E161DB9D1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31" name="【消防施設】&#10;有形固定資産減価償却率グラフ枠">
          <a:extLst>
            <a:ext uri="{FF2B5EF4-FFF2-40B4-BE49-F238E27FC236}">
              <a16:creationId xmlns:a16="http://schemas.microsoft.com/office/drawing/2014/main" id="{F154683B-A84A-43A1-9C95-758D20C48B4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432" name="直線コネクタ 431">
          <a:extLst>
            <a:ext uri="{FF2B5EF4-FFF2-40B4-BE49-F238E27FC236}">
              <a16:creationId xmlns:a16="http://schemas.microsoft.com/office/drawing/2014/main" id="{C4D56CAB-3FD1-4B63-A894-1313D4D789BC}"/>
            </a:ext>
          </a:extLst>
        </xdr:cNvPr>
        <xdr:cNvCxnSpPr/>
      </xdr:nvCxnSpPr>
      <xdr:spPr>
        <a:xfrm flipV="1">
          <a:off x="16318864" y="1339977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433" name="【消防施設】&#10;有形固定資産減価償却率最小値テキスト">
          <a:extLst>
            <a:ext uri="{FF2B5EF4-FFF2-40B4-BE49-F238E27FC236}">
              <a16:creationId xmlns:a16="http://schemas.microsoft.com/office/drawing/2014/main" id="{E730A338-3D25-41A5-A8DF-03B8714FF1B1}"/>
            </a:ext>
          </a:extLst>
        </xdr:cNvPr>
        <xdr:cNvSpPr txBox="1"/>
      </xdr:nvSpPr>
      <xdr:spPr>
        <a:xfrm>
          <a:off x="16357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434" name="直線コネクタ 433">
          <a:extLst>
            <a:ext uri="{FF2B5EF4-FFF2-40B4-BE49-F238E27FC236}">
              <a16:creationId xmlns:a16="http://schemas.microsoft.com/office/drawing/2014/main" id="{BB362CD0-813F-4099-8B4B-96042C79724A}"/>
            </a:ext>
          </a:extLst>
        </xdr:cNvPr>
        <xdr:cNvCxnSpPr/>
      </xdr:nvCxnSpPr>
      <xdr:spPr>
        <a:xfrm>
          <a:off x="16230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435" name="【消防施設】&#10;有形固定資産減価償却率最大値テキスト">
          <a:extLst>
            <a:ext uri="{FF2B5EF4-FFF2-40B4-BE49-F238E27FC236}">
              <a16:creationId xmlns:a16="http://schemas.microsoft.com/office/drawing/2014/main" id="{9AA71688-86AE-4E38-878C-B33034F30798}"/>
            </a:ext>
          </a:extLst>
        </xdr:cNvPr>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436" name="直線コネクタ 435">
          <a:extLst>
            <a:ext uri="{FF2B5EF4-FFF2-40B4-BE49-F238E27FC236}">
              <a16:creationId xmlns:a16="http://schemas.microsoft.com/office/drawing/2014/main" id="{BAC45BED-238D-4680-A076-84227DA3934E}"/>
            </a:ext>
          </a:extLst>
        </xdr:cNvPr>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120666</xdr:rowOff>
    </xdr:from>
    <xdr:ext cx="405111" cy="259045"/>
    <xdr:sp macro="" textlink="">
      <xdr:nvSpPr>
        <xdr:cNvPr id="437" name="【消防施設】&#10;有形固定資産減価償却率平均値テキスト">
          <a:extLst>
            <a:ext uri="{FF2B5EF4-FFF2-40B4-BE49-F238E27FC236}">
              <a16:creationId xmlns:a16="http://schemas.microsoft.com/office/drawing/2014/main" id="{8E1C2B87-1AA0-44C7-A34C-C5FB155D8946}"/>
            </a:ext>
          </a:extLst>
        </xdr:cNvPr>
        <xdr:cNvSpPr txBox="1"/>
      </xdr:nvSpPr>
      <xdr:spPr>
        <a:xfrm>
          <a:off x="16357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438" name="フローチャート: 判断 437">
          <a:extLst>
            <a:ext uri="{FF2B5EF4-FFF2-40B4-BE49-F238E27FC236}">
              <a16:creationId xmlns:a16="http://schemas.microsoft.com/office/drawing/2014/main" id="{ABCF1A7E-98CA-41A1-8C25-5835104BE87E}"/>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439" name="フローチャート: 判断 438">
          <a:extLst>
            <a:ext uri="{FF2B5EF4-FFF2-40B4-BE49-F238E27FC236}">
              <a16:creationId xmlns:a16="http://schemas.microsoft.com/office/drawing/2014/main" id="{7BF06219-6A14-46AC-AA45-44BD7CDF9A8C}"/>
            </a:ext>
          </a:extLst>
        </xdr:cNvPr>
        <xdr:cNvSpPr/>
      </xdr:nvSpPr>
      <xdr:spPr>
        <a:xfrm>
          <a:off x="15430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440" name="フローチャート: 判断 439">
          <a:extLst>
            <a:ext uri="{FF2B5EF4-FFF2-40B4-BE49-F238E27FC236}">
              <a16:creationId xmlns:a16="http://schemas.microsoft.com/office/drawing/2014/main" id="{2D406166-8644-4D47-83E3-DBE6BB32BE91}"/>
            </a:ext>
          </a:extLst>
        </xdr:cNvPr>
        <xdr:cNvSpPr/>
      </xdr:nvSpPr>
      <xdr:spPr>
        <a:xfrm>
          <a:off x="1454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441" name="フローチャート: 判断 440">
          <a:extLst>
            <a:ext uri="{FF2B5EF4-FFF2-40B4-BE49-F238E27FC236}">
              <a16:creationId xmlns:a16="http://schemas.microsoft.com/office/drawing/2014/main" id="{191F26AB-B2DE-4DFD-8E0D-2C6860693DAF}"/>
            </a:ext>
          </a:extLst>
        </xdr:cNvPr>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133986</xdr:rowOff>
    </xdr:from>
    <xdr:to>
      <xdr:col>67</xdr:col>
      <xdr:colOff>101600</xdr:colOff>
      <xdr:row>82</xdr:row>
      <xdr:rowOff>64136</xdr:rowOff>
    </xdr:to>
    <xdr:sp macro="" textlink="">
      <xdr:nvSpPr>
        <xdr:cNvPr id="442" name="フローチャート: 判断 441">
          <a:extLst>
            <a:ext uri="{FF2B5EF4-FFF2-40B4-BE49-F238E27FC236}">
              <a16:creationId xmlns:a16="http://schemas.microsoft.com/office/drawing/2014/main" id="{2EAD9D22-B804-42C4-8FEB-CB616527B263}"/>
            </a:ext>
          </a:extLst>
        </xdr:cNvPr>
        <xdr:cNvSpPr/>
      </xdr:nvSpPr>
      <xdr:spPr>
        <a:xfrm>
          <a:off x="12763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43" name="テキスト ボックス 442">
          <a:extLst>
            <a:ext uri="{FF2B5EF4-FFF2-40B4-BE49-F238E27FC236}">
              <a16:creationId xmlns:a16="http://schemas.microsoft.com/office/drawing/2014/main" id="{47ADB07D-A1FC-4D38-A293-DC59139307B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4" name="テキスト ボックス 443">
          <a:extLst>
            <a:ext uri="{FF2B5EF4-FFF2-40B4-BE49-F238E27FC236}">
              <a16:creationId xmlns:a16="http://schemas.microsoft.com/office/drawing/2014/main" id="{B58E9E5A-5AE1-4935-A834-A12CC82339C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5" name="テキスト ボックス 444">
          <a:extLst>
            <a:ext uri="{FF2B5EF4-FFF2-40B4-BE49-F238E27FC236}">
              <a16:creationId xmlns:a16="http://schemas.microsoft.com/office/drawing/2014/main" id="{625CD3BA-2990-4D68-8E26-FA622DD92D6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46" name="テキスト ボックス 445">
          <a:extLst>
            <a:ext uri="{FF2B5EF4-FFF2-40B4-BE49-F238E27FC236}">
              <a16:creationId xmlns:a16="http://schemas.microsoft.com/office/drawing/2014/main" id="{1BCBA7DA-38E9-4CA2-AE88-22FFE149670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47" name="テキスト ボックス 446">
          <a:extLst>
            <a:ext uri="{FF2B5EF4-FFF2-40B4-BE49-F238E27FC236}">
              <a16:creationId xmlns:a16="http://schemas.microsoft.com/office/drawing/2014/main" id="{9A352C69-C8F9-4E72-8574-696C1A7FBE5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40639</xdr:rowOff>
    </xdr:from>
    <xdr:to>
      <xdr:col>85</xdr:col>
      <xdr:colOff>177800</xdr:colOff>
      <xdr:row>85</xdr:row>
      <xdr:rowOff>142239</xdr:rowOff>
    </xdr:to>
    <xdr:sp macro="" textlink="">
      <xdr:nvSpPr>
        <xdr:cNvPr id="448" name="楕円 447">
          <a:extLst>
            <a:ext uri="{FF2B5EF4-FFF2-40B4-BE49-F238E27FC236}">
              <a16:creationId xmlns:a16="http://schemas.microsoft.com/office/drawing/2014/main" id="{C2F22E2D-BF6C-48BF-A7A5-F686284D6D5C}"/>
            </a:ext>
          </a:extLst>
        </xdr:cNvPr>
        <xdr:cNvSpPr/>
      </xdr:nvSpPr>
      <xdr:spPr>
        <a:xfrm>
          <a:off x="162687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19066</xdr:rowOff>
    </xdr:from>
    <xdr:ext cx="405111" cy="259045"/>
    <xdr:sp macro="" textlink="">
      <xdr:nvSpPr>
        <xdr:cNvPr id="449" name="【消防施設】&#10;有形固定資産減価償却率該当値テキスト">
          <a:extLst>
            <a:ext uri="{FF2B5EF4-FFF2-40B4-BE49-F238E27FC236}">
              <a16:creationId xmlns:a16="http://schemas.microsoft.com/office/drawing/2014/main" id="{31B9B03D-6EC5-4983-9302-17BF7F22CA82}"/>
            </a:ext>
          </a:extLst>
        </xdr:cNvPr>
        <xdr:cNvSpPr txBox="1"/>
      </xdr:nvSpPr>
      <xdr:spPr>
        <a:xfrm>
          <a:off x="16357600" y="1459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107314</xdr:rowOff>
    </xdr:from>
    <xdr:to>
      <xdr:col>81</xdr:col>
      <xdr:colOff>101600</xdr:colOff>
      <xdr:row>85</xdr:row>
      <xdr:rowOff>37464</xdr:rowOff>
    </xdr:to>
    <xdr:sp macro="" textlink="">
      <xdr:nvSpPr>
        <xdr:cNvPr id="450" name="楕円 449">
          <a:extLst>
            <a:ext uri="{FF2B5EF4-FFF2-40B4-BE49-F238E27FC236}">
              <a16:creationId xmlns:a16="http://schemas.microsoft.com/office/drawing/2014/main" id="{C902ADA4-4A4F-4F6B-BDCE-5363C5A2C253}"/>
            </a:ext>
          </a:extLst>
        </xdr:cNvPr>
        <xdr:cNvSpPr/>
      </xdr:nvSpPr>
      <xdr:spPr>
        <a:xfrm>
          <a:off x="154305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158114</xdr:rowOff>
    </xdr:from>
    <xdr:to>
      <xdr:col>85</xdr:col>
      <xdr:colOff>127000</xdr:colOff>
      <xdr:row>85</xdr:row>
      <xdr:rowOff>91439</xdr:rowOff>
    </xdr:to>
    <xdr:cxnSp macro="">
      <xdr:nvCxnSpPr>
        <xdr:cNvPr id="451" name="直線コネクタ 450">
          <a:extLst>
            <a:ext uri="{FF2B5EF4-FFF2-40B4-BE49-F238E27FC236}">
              <a16:creationId xmlns:a16="http://schemas.microsoft.com/office/drawing/2014/main" id="{3E16284E-E733-4C57-9526-D24CF00C52D8}"/>
            </a:ext>
          </a:extLst>
        </xdr:cNvPr>
        <xdr:cNvCxnSpPr/>
      </xdr:nvCxnSpPr>
      <xdr:spPr>
        <a:xfrm>
          <a:off x="15481300" y="14559914"/>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61595</xdr:rowOff>
    </xdr:from>
    <xdr:to>
      <xdr:col>76</xdr:col>
      <xdr:colOff>165100</xdr:colOff>
      <xdr:row>84</xdr:row>
      <xdr:rowOff>163195</xdr:rowOff>
    </xdr:to>
    <xdr:sp macro="" textlink="">
      <xdr:nvSpPr>
        <xdr:cNvPr id="452" name="楕円 451">
          <a:extLst>
            <a:ext uri="{FF2B5EF4-FFF2-40B4-BE49-F238E27FC236}">
              <a16:creationId xmlns:a16="http://schemas.microsoft.com/office/drawing/2014/main" id="{57F755B1-BFB8-45F8-A637-8507A44D85E7}"/>
            </a:ext>
          </a:extLst>
        </xdr:cNvPr>
        <xdr:cNvSpPr/>
      </xdr:nvSpPr>
      <xdr:spPr>
        <a:xfrm>
          <a:off x="14541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112395</xdr:rowOff>
    </xdr:from>
    <xdr:to>
      <xdr:col>81</xdr:col>
      <xdr:colOff>50800</xdr:colOff>
      <xdr:row>84</xdr:row>
      <xdr:rowOff>158114</xdr:rowOff>
    </xdr:to>
    <xdr:cxnSp macro="">
      <xdr:nvCxnSpPr>
        <xdr:cNvPr id="453" name="直線コネクタ 452">
          <a:extLst>
            <a:ext uri="{FF2B5EF4-FFF2-40B4-BE49-F238E27FC236}">
              <a16:creationId xmlns:a16="http://schemas.microsoft.com/office/drawing/2014/main" id="{A8ED0D99-9A3C-43D9-81DB-D2226870272F}"/>
            </a:ext>
          </a:extLst>
        </xdr:cNvPr>
        <xdr:cNvCxnSpPr/>
      </xdr:nvCxnSpPr>
      <xdr:spPr>
        <a:xfrm>
          <a:off x="14592300" y="1451419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63500</xdr:rowOff>
    </xdr:from>
    <xdr:to>
      <xdr:col>72</xdr:col>
      <xdr:colOff>38100</xdr:colOff>
      <xdr:row>84</xdr:row>
      <xdr:rowOff>165100</xdr:rowOff>
    </xdr:to>
    <xdr:sp macro="" textlink="">
      <xdr:nvSpPr>
        <xdr:cNvPr id="454" name="楕円 453">
          <a:extLst>
            <a:ext uri="{FF2B5EF4-FFF2-40B4-BE49-F238E27FC236}">
              <a16:creationId xmlns:a16="http://schemas.microsoft.com/office/drawing/2014/main" id="{0B68FB76-90F7-434C-BD9B-28F9C05B8E6C}"/>
            </a:ext>
          </a:extLst>
        </xdr:cNvPr>
        <xdr:cNvSpPr/>
      </xdr:nvSpPr>
      <xdr:spPr>
        <a:xfrm>
          <a:off x="13652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112395</xdr:rowOff>
    </xdr:from>
    <xdr:to>
      <xdr:col>76</xdr:col>
      <xdr:colOff>114300</xdr:colOff>
      <xdr:row>84</xdr:row>
      <xdr:rowOff>114300</xdr:rowOff>
    </xdr:to>
    <xdr:cxnSp macro="">
      <xdr:nvCxnSpPr>
        <xdr:cNvPr id="455" name="直線コネクタ 454">
          <a:extLst>
            <a:ext uri="{FF2B5EF4-FFF2-40B4-BE49-F238E27FC236}">
              <a16:creationId xmlns:a16="http://schemas.microsoft.com/office/drawing/2014/main" id="{4E6320BA-2F6B-4BBC-BC96-FD8527D0EC42}"/>
            </a:ext>
          </a:extLst>
        </xdr:cNvPr>
        <xdr:cNvCxnSpPr/>
      </xdr:nvCxnSpPr>
      <xdr:spPr>
        <a:xfrm flipV="1">
          <a:off x="13703300" y="145141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158750</xdr:rowOff>
    </xdr:from>
    <xdr:to>
      <xdr:col>67</xdr:col>
      <xdr:colOff>101600</xdr:colOff>
      <xdr:row>82</xdr:row>
      <xdr:rowOff>88900</xdr:rowOff>
    </xdr:to>
    <xdr:sp macro="" textlink="">
      <xdr:nvSpPr>
        <xdr:cNvPr id="456" name="楕円 455">
          <a:extLst>
            <a:ext uri="{FF2B5EF4-FFF2-40B4-BE49-F238E27FC236}">
              <a16:creationId xmlns:a16="http://schemas.microsoft.com/office/drawing/2014/main" id="{A5F48CC5-68A9-43B3-B64F-DC27DB52697E}"/>
            </a:ext>
          </a:extLst>
        </xdr:cNvPr>
        <xdr:cNvSpPr/>
      </xdr:nvSpPr>
      <xdr:spPr>
        <a:xfrm>
          <a:off x="12763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38100</xdr:rowOff>
    </xdr:from>
    <xdr:to>
      <xdr:col>71</xdr:col>
      <xdr:colOff>177800</xdr:colOff>
      <xdr:row>84</xdr:row>
      <xdr:rowOff>114300</xdr:rowOff>
    </xdr:to>
    <xdr:cxnSp macro="">
      <xdr:nvCxnSpPr>
        <xdr:cNvPr id="457" name="直線コネクタ 456">
          <a:extLst>
            <a:ext uri="{FF2B5EF4-FFF2-40B4-BE49-F238E27FC236}">
              <a16:creationId xmlns:a16="http://schemas.microsoft.com/office/drawing/2014/main" id="{2C160F20-DF9B-41BB-9244-165AB9FBA625}"/>
            </a:ext>
          </a:extLst>
        </xdr:cNvPr>
        <xdr:cNvCxnSpPr/>
      </xdr:nvCxnSpPr>
      <xdr:spPr>
        <a:xfrm>
          <a:off x="12814300" y="1409700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25416</xdr:rowOff>
    </xdr:from>
    <xdr:ext cx="405111" cy="259045"/>
    <xdr:sp macro="" textlink="">
      <xdr:nvSpPr>
        <xdr:cNvPr id="458" name="n_1aveValue【消防施設】&#10;有形固定資産減価償却率">
          <a:extLst>
            <a:ext uri="{FF2B5EF4-FFF2-40B4-BE49-F238E27FC236}">
              <a16:creationId xmlns:a16="http://schemas.microsoft.com/office/drawing/2014/main" id="{8A9F9A1E-E6CB-49B9-997D-FEA2F7A79BE6}"/>
            </a:ext>
          </a:extLst>
        </xdr:cNvPr>
        <xdr:cNvSpPr txBox="1"/>
      </xdr:nvSpPr>
      <xdr:spPr>
        <a:xfrm>
          <a:off x="15266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2557</xdr:rowOff>
    </xdr:from>
    <xdr:ext cx="405111" cy="259045"/>
    <xdr:sp macro="" textlink="">
      <xdr:nvSpPr>
        <xdr:cNvPr id="459" name="n_2aveValue【消防施設】&#10;有形固定資産減価償却率">
          <a:extLst>
            <a:ext uri="{FF2B5EF4-FFF2-40B4-BE49-F238E27FC236}">
              <a16:creationId xmlns:a16="http://schemas.microsoft.com/office/drawing/2014/main" id="{3AC5D348-EB1C-4983-B33E-EBD0A8EDCF10}"/>
            </a:ext>
          </a:extLst>
        </xdr:cNvPr>
        <xdr:cNvSpPr txBox="1"/>
      </xdr:nvSpPr>
      <xdr:spPr>
        <a:xfrm>
          <a:off x="14389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134002</xdr:rowOff>
    </xdr:from>
    <xdr:ext cx="405111" cy="259045"/>
    <xdr:sp macro="" textlink="">
      <xdr:nvSpPr>
        <xdr:cNvPr id="460" name="n_3aveValue【消防施設】&#10;有形固定資産減価償却率">
          <a:extLst>
            <a:ext uri="{FF2B5EF4-FFF2-40B4-BE49-F238E27FC236}">
              <a16:creationId xmlns:a16="http://schemas.microsoft.com/office/drawing/2014/main" id="{22799E26-454D-462C-82A0-763477B7729E}"/>
            </a:ext>
          </a:extLst>
        </xdr:cNvPr>
        <xdr:cNvSpPr txBox="1"/>
      </xdr:nvSpPr>
      <xdr:spPr>
        <a:xfrm>
          <a:off x="13500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80663</xdr:rowOff>
    </xdr:from>
    <xdr:ext cx="405111" cy="259045"/>
    <xdr:sp macro="" textlink="">
      <xdr:nvSpPr>
        <xdr:cNvPr id="461" name="n_4aveValue【消防施設】&#10;有形固定資産減価償却率">
          <a:extLst>
            <a:ext uri="{FF2B5EF4-FFF2-40B4-BE49-F238E27FC236}">
              <a16:creationId xmlns:a16="http://schemas.microsoft.com/office/drawing/2014/main" id="{7DCC9250-811B-47C0-B431-6CB9E800E00C}"/>
            </a:ext>
          </a:extLst>
        </xdr:cNvPr>
        <xdr:cNvSpPr txBox="1"/>
      </xdr:nvSpPr>
      <xdr:spPr>
        <a:xfrm>
          <a:off x="12611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28591</xdr:rowOff>
    </xdr:from>
    <xdr:ext cx="405111" cy="259045"/>
    <xdr:sp macro="" textlink="">
      <xdr:nvSpPr>
        <xdr:cNvPr id="462" name="n_1mainValue【消防施設】&#10;有形固定資産減価償却率">
          <a:extLst>
            <a:ext uri="{FF2B5EF4-FFF2-40B4-BE49-F238E27FC236}">
              <a16:creationId xmlns:a16="http://schemas.microsoft.com/office/drawing/2014/main" id="{68159CAD-DB85-4716-9B2F-F4A054FCD46F}"/>
            </a:ext>
          </a:extLst>
        </xdr:cNvPr>
        <xdr:cNvSpPr txBox="1"/>
      </xdr:nvSpPr>
      <xdr:spPr>
        <a:xfrm>
          <a:off x="15266044" y="1460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154322</xdr:rowOff>
    </xdr:from>
    <xdr:ext cx="405111" cy="259045"/>
    <xdr:sp macro="" textlink="">
      <xdr:nvSpPr>
        <xdr:cNvPr id="463" name="n_2mainValue【消防施設】&#10;有形固定資産減価償却率">
          <a:extLst>
            <a:ext uri="{FF2B5EF4-FFF2-40B4-BE49-F238E27FC236}">
              <a16:creationId xmlns:a16="http://schemas.microsoft.com/office/drawing/2014/main" id="{F48080C8-F010-4689-ABD0-22E8478D93BA}"/>
            </a:ext>
          </a:extLst>
        </xdr:cNvPr>
        <xdr:cNvSpPr txBox="1"/>
      </xdr:nvSpPr>
      <xdr:spPr>
        <a:xfrm>
          <a:off x="14389744" y="1455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156227</xdr:rowOff>
    </xdr:from>
    <xdr:ext cx="405111" cy="259045"/>
    <xdr:sp macro="" textlink="">
      <xdr:nvSpPr>
        <xdr:cNvPr id="464" name="n_3mainValue【消防施設】&#10;有形固定資産減価償却率">
          <a:extLst>
            <a:ext uri="{FF2B5EF4-FFF2-40B4-BE49-F238E27FC236}">
              <a16:creationId xmlns:a16="http://schemas.microsoft.com/office/drawing/2014/main" id="{5AEF4057-10BF-4173-9368-C22966F752A5}"/>
            </a:ext>
          </a:extLst>
        </xdr:cNvPr>
        <xdr:cNvSpPr txBox="1"/>
      </xdr:nvSpPr>
      <xdr:spPr>
        <a:xfrm>
          <a:off x="13500744" y="1455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80027</xdr:rowOff>
    </xdr:from>
    <xdr:ext cx="405111" cy="259045"/>
    <xdr:sp macro="" textlink="">
      <xdr:nvSpPr>
        <xdr:cNvPr id="465" name="n_4mainValue【消防施設】&#10;有形固定資産減価償却率">
          <a:extLst>
            <a:ext uri="{FF2B5EF4-FFF2-40B4-BE49-F238E27FC236}">
              <a16:creationId xmlns:a16="http://schemas.microsoft.com/office/drawing/2014/main" id="{E8E5D0A9-60FE-4D94-BAFB-5050B6B6534F}"/>
            </a:ext>
          </a:extLst>
        </xdr:cNvPr>
        <xdr:cNvSpPr txBox="1"/>
      </xdr:nvSpPr>
      <xdr:spPr>
        <a:xfrm>
          <a:off x="12611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6" name="正方形/長方形 465">
          <a:extLst>
            <a:ext uri="{FF2B5EF4-FFF2-40B4-BE49-F238E27FC236}">
              <a16:creationId xmlns:a16="http://schemas.microsoft.com/office/drawing/2014/main" id="{7B9F78C5-41AC-4373-9848-2A4923D7977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7" name="正方形/長方形 466">
          <a:extLst>
            <a:ext uri="{FF2B5EF4-FFF2-40B4-BE49-F238E27FC236}">
              <a16:creationId xmlns:a16="http://schemas.microsoft.com/office/drawing/2014/main" id="{9D7C688A-9326-4D8B-BEB9-7DD3A03151E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8" name="正方形/長方形 467">
          <a:extLst>
            <a:ext uri="{FF2B5EF4-FFF2-40B4-BE49-F238E27FC236}">
              <a16:creationId xmlns:a16="http://schemas.microsoft.com/office/drawing/2014/main" id="{D4ECBB78-0CB3-4BCF-8678-E62320083DC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9" name="正方形/長方形 468">
          <a:extLst>
            <a:ext uri="{FF2B5EF4-FFF2-40B4-BE49-F238E27FC236}">
              <a16:creationId xmlns:a16="http://schemas.microsoft.com/office/drawing/2014/main" id="{B2999A9C-E3F8-40C1-9A6E-0736B5BF404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0" name="正方形/長方形 469">
          <a:extLst>
            <a:ext uri="{FF2B5EF4-FFF2-40B4-BE49-F238E27FC236}">
              <a16:creationId xmlns:a16="http://schemas.microsoft.com/office/drawing/2014/main" id="{74C06065-5E1B-43E8-8279-20F1ACB34CD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1" name="正方形/長方形 470">
          <a:extLst>
            <a:ext uri="{FF2B5EF4-FFF2-40B4-BE49-F238E27FC236}">
              <a16:creationId xmlns:a16="http://schemas.microsoft.com/office/drawing/2014/main" id="{E63EC2A5-F86E-4A86-B8E2-E83FFC0E044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2" name="正方形/長方形 471">
          <a:extLst>
            <a:ext uri="{FF2B5EF4-FFF2-40B4-BE49-F238E27FC236}">
              <a16:creationId xmlns:a16="http://schemas.microsoft.com/office/drawing/2014/main" id="{A7043598-2D1D-4959-A0C5-A234B4B4CA9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3" name="正方形/長方形 472">
          <a:extLst>
            <a:ext uri="{FF2B5EF4-FFF2-40B4-BE49-F238E27FC236}">
              <a16:creationId xmlns:a16="http://schemas.microsoft.com/office/drawing/2014/main" id="{AFF99AFE-49B3-49B9-AD88-139FD8EC200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4" name="テキスト ボックス 473">
          <a:extLst>
            <a:ext uri="{FF2B5EF4-FFF2-40B4-BE49-F238E27FC236}">
              <a16:creationId xmlns:a16="http://schemas.microsoft.com/office/drawing/2014/main" id="{4C2A8BAB-52C4-4DF4-B1D1-1300219771C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5" name="直線コネクタ 474">
          <a:extLst>
            <a:ext uri="{FF2B5EF4-FFF2-40B4-BE49-F238E27FC236}">
              <a16:creationId xmlns:a16="http://schemas.microsoft.com/office/drawing/2014/main" id="{2C620B5C-CE36-4333-808E-F9FDC8C7BF1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76" name="直線コネクタ 475">
          <a:extLst>
            <a:ext uri="{FF2B5EF4-FFF2-40B4-BE49-F238E27FC236}">
              <a16:creationId xmlns:a16="http://schemas.microsoft.com/office/drawing/2014/main" id="{EA928649-567B-4DAB-BF0C-87214DCF5B5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77" name="テキスト ボックス 476">
          <a:extLst>
            <a:ext uri="{FF2B5EF4-FFF2-40B4-BE49-F238E27FC236}">
              <a16:creationId xmlns:a16="http://schemas.microsoft.com/office/drawing/2014/main" id="{B624223E-CFAA-426B-A79C-0A7C6247C5B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78" name="直線コネクタ 477">
          <a:extLst>
            <a:ext uri="{FF2B5EF4-FFF2-40B4-BE49-F238E27FC236}">
              <a16:creationId xmlns:a16="http://schemas.microsoft.com/office/drawing/2014/main" id="{101C612A-666B-4D32-9147-03E16E95ED1C}"/>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79" name="テキスト ボックス 478">
          <a:extLst>
            <a:ext uri="{FF2B5EF4-FFF2-40B4-BE49-F238E27FC236}">
              <a16:creationId xmlns:a16="http://schemas.microsoft.com/office/drawing/2014/main" id="{2E469EC6-19CC-4B00-AABB-57353F90E77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80" name="直線コネクタ 479">
          <a:extLst>
            <a:ext uri="{FF2B5EF4-FFF2-40B4-BE49-F238E27FC236}">
              <a16:creationId xmlns:a16="http://schemas.microsoft.com/office/drawing/2014/main" id="{008491F2-8118-4DFE-92FF-1B1C3F2D0D6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81" name="テキスト ボックス 480">
          <a:extLst>
            <a:ext uri="{FF2B5EF4-FFF2-40B4-BE49-F238E27FC236}">
              <a16:creationId xmlns:a16="http://schemas.microsoft.com/office/drawing/2014/main" id="{532395F7-FE2C-450F-A650-E5CC339E7164}"/>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82" name="直線コネクタ 481">
          <a:extLst>
            <a:ext uri="{FF2B5EF4-FFF2-40B4-BE49-F238E27FC236}">
              <a16:creationId xmlns:a16="http://schemas.microsoft.com/office/drawing/2014/main" id="{BFF6AA47-2E82-4275-B696-7AE36CDB9128}"/>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83" name="テキスト ボックス 482">
          <a:extLst>
            <a:ext uri="{FF2B5EF4-FFF2-40B4-BE49-F238E27FC236}">
              <a16:creationId xmlns:a16="http://schemas.microsoft.com/office/drawing/2014/main" id="{AED2CEB2-02F5-4830-BB2F-7F3DAEF15B6D}"/>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4" name="直線コネクタ 483">
          <a:extLst>
            <a:ext uri="{FF2B5EF4-FFF2-40B4-BE49-F238E27FC236}">
              <a16:creationId xmlns:a16="http://schemas.microsoft.com/office/drawing/2014/main" id="{81649393-36E1-4CF3-A594-54AB8E21C7D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5" name="テキスト ボックス 484">
          <a:extLst>
            <a:ext uri="{FF2B5EF4-FFF2-40B4-BE49-F238E27FC236}">
              <a16:creationId xmlns:a16="http://schemas.microsoft.com/office/drawing/2014/main" id="{B2B61794-F1CE-4710-A4F6-7FA4077852A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6" name="【消防施設】&#10;一人当たり面積グラフ枠">
          <a:extLst>
            <a:ext uri="{FF2B5EF4-FFF2-40B4-BE49-F238E27FC236}">
              <a16:creationId xmlns:a16="http://schemas.microsoft.com/office/drawing/2014/main" id="{7BEEFC26-B4C9-4823-A886-F52E2185C1E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487" name="直線コネクタ 486">
          <a:extLst>
            <a:ext uri="{FF2B5EF4-FFF2-40B4-BE49-F238E27FC236}">
              <a16:creationId xmlns:a16="http://schemas.microsoft.com/office/drawing/2014/main" id="{1BD40D75-5BE9-46CB-8582-D3E4A05102CE}"/>
            </a:ext>
          </a:extLst>
        </xdr:cNvPr>
        <xdr:cNvCxnSpPr/>
      </xdr:nvCxnSpPr>
      <xdr:spPr>
        <a:xfrm flipV="1">
          <a:off x="22160864" y="13474294"/>
          <a:ext cx="0" cy="129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488" name="【消防施設】&#10;一人当たり面積最小値テキスト">
          <a:extLst>
            <a:ext uri="{FF2B5EF4-FFF2-40B4-BE49-F238E27FC236}">
              <a16:creationId xmlns:a16="http://schemas.microsoft.com/office/drawing/2014/main" id="{589469A2-85AD-44BA-94F4-C2D5032490E5}"/>
            </a:ext>
          </a:extLst>
        </xdr:cNvPr>
        <xdr:cNvSpPr txBox="1"/>
      </xdr:nvSpPr>
      <xdr:spPr>
        <a:xfrm>
          <a:off x="22199600" y="1477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489" name="直線コネクタ 488">
          <a:extLst>
            <a:ext uri="{FF2B5EF4-FFF2-40B4-BE49-F238E27FC236}">
              <a16:creationId xmlns:a16="http://schemas.microsoft.com/office/drawing/2014/main" id="{6C5484BE-21E7-4C94-9286-101AA9317EAC}"/>
            </a:ext>
          </a:extLst>
        </xdr:cNvPr>
        <xdr:cNvCxnSpPr/>
      </xdr:nvCxnSpPr>
      <xdr:spPr>
        <a:xfrm>
          <a:off x="22072600" y="1477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490" name="【消防施設】&#10;一人当たり面積最大値テキスト">
          <a:extLst>
            <a:ext uri="{FF2B5EF4-FFF2-40B4-BE49-F238E27FC236}">
              <a16:creationId xmlns:a16="http://schemas.microsoft.com/office/drawing/2014/main" id="{0DAA590D-A836-4D69-B617-53204260DE4E}"/>
            </a:ext>
          </a:extLst>
        </xdr:cNvPr>
        <xdr:cNvSpPr txBox="1"/>
      </xdr:nvSpPr>
      <xdr:spPr>
        <a:xfrm>
          <a:off x="22199600" y="132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491" name="直線コネクタ 490">
          <a:extLst>
            <a:ext uri="{FF2B5EF4-FFF2-40B4-BE49-F238E27FC236}">
              <a16:creationId xmlns:a16="http://schemas.microsoft.com/office/drawing/2014/main" id="{F41841AC-395C-47E3-B063-DF7D40DBE722}"/>
            </a:ext>
          </a:extLst>
        </xdr:cNvPr>
        <xdr:cNvCxnSpPr/>
      </xdr:nvCxnSpPr>
      <xdr:spPr>
        <a:xfrm>
          <a:off x="22072600" y="134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76013</xdr:rowOff>
    </xdr:from>
    <xdr:ext cx="469744" cy="259045"/>
    <xdr:sp macro="" textlink="">
      <xdr:nvSpPr>
        <xdr:cNvPr id="492" name="【消防施設】&#10;一人当たり面積平均値テキスト">
          <a:extLst>
            <a:ext uri="{FF2B5EF4-FFF2-40B4-BE49-F238E27FC236}">
              <a16:creationId xmlns:a16="http://schemas.microsoft.com/office/drawing/2014/main" id="{776AE7BE-5A7C-44FB-BED2-EC047E44D95A}"/>
            </a:ext>
          </a:extLst>
        </xdr:cNvPr>
        <xdr:cNvSpPr txBox="1"/>
      </xdr:nvSpPr>
      <xdr:spPr>
        <a:xfrm>
          <a:off x="22199600" y="14477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493" name="フローチャート: 判断 492">
          <a:extLst>
            <a:ext uri="{FF2B5EF4-FFF2-40B4-BE49-F238E27FC236}">
              <a16:creationId xmlns:a16="http://schemas.microsoft.com/office/drawing/2014/main" id="{42D4F070-226F-4E1A-88C4-C3B4A569A95C}"/>
            </a:ext>
          </a:extLst>
        </xdr:cNvPr>
        <xdr:cNvSpPr/>
      </xdr:nvSpPr>
      <xdr:spPr>
        <a:xfrm>
          <a:off x="221107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494" name="フローチャート: 判断 493">
          <a:extLst>
            <a:ext uri="{FF2B5EF4-FFF2-40B4-BE49-F238E27FC236}">
              <a16:creationId xmlns:a16="http://schemas.microsoft.com/office/drawing/2014/main" id="{B64EC40E-BFCF-4FF5-84E4-1F1F81D271FA}"/>
            </a:ext>
          </a:extLst>
        </xdr:cNvPr>
        <xdr:cNvSpPr/>
      </xdr:nvSpPr>
      <xdr:spPr>
        <a:xfrm>
          <a:off x="212725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495" name="フローチャート: 判断 494">
          <a:extLst>
            <a:ext uri="{FF2B5EF4-FFF2-40B4-BE49-F238E27FC236}">
              <a16:creationId xmlns:a16="http://schemas.microsoft.com/office/drawing/2014/main" id="{934D69B0-B032-4670-9757-51D5F0DE72E1}"/>
            </a:ext>
          </a:extLst>
        </xdr:cNvPr>
        <xdr:cNvSpPr/>
      </xdr:nvSpPr>
      <xdr:spPr>
        <a:xfrm>
          <a:off x="20383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496" name="フローチャート: 判断 495">
          <a:extLst>
            <a:ext uri="{FF2B5EF4-FFF2-40B4-BE49-F238E27FC236}">
              <a16:creationId xmlns:a16="http://schemas.microsoft.com/office/drawing/2014/main" id="{CA46112F-10C1-4E67-8F77-46BFEC6A661D}"/>
            </a:ext>
          </a:extLst>
        </xdr:cNvPr>
        <xdr:cNvSpPr/>
      </xdr:nvSpPr>
      <xdr:spPr>
        <a:xfrm>
          <a:off x="194945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97486</xdr:rowOff>
    </xdr:from>
    <xdr:to>
      <xdr:col>98</xdr:col>
      <xdr:colOff>38100</xdr:colOff>
      <xdr:row>86</xdr:row>
      <xdr:rowOff>27636</xdr:rowOff>
    </xdr:to>
    <xdr:sp macro="" textlink="">
      <xdr:nvSpPr>
        <xdr:cNvPr id="497" name="フローチャート: 判断 496">
          <a:extLst>
            <a:ext uri="{FF2B5EF4-FFF2-40B4-BE49-F238E27FC236}">
              <a16:creationId xmlns:a16="http://schemas.microsoft.com/office/drawing/2014/main" id="{F5BA3ABE-72D3-4729-BD51-A955B79306D8}"/>
            </a:ext>
          </a:extLst>
        </xdr:cNvPr>
        <xdr:cNvSpPr/>
      </xdr:nvSpPr>
      <xdr:spPr>
        <a:xfrm>
          <a:off x="18605500" y="1467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98" name="テキスト ボックス 497">
          <a:extLst>
            <a:ext uri="{FF2B5EF4-FFF2-40B4-BE49-F238E27FC236}">
              <a16:creationId xmlns:a16="http://schemas.microsoft.com/office/drawing/2014/main" id="{1CA8A6F2-0F12-48FB-81BB-D793D8D18E0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9" name="テキスト ボックス 498">
          <a:extLst>
            <a:ext uri="{FF2B5EF4-FFF2-40B4-BE49-F238E27FC236}">
              <a16:creationId xmlns:a16="http://schemas.microsoft.com/office/drawing/2014/main" id="{78A860FF-75F7-4ECA-9FAF-0DC4424FC75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0" name="テキスト ボックス 499">
          <a:extLst>
            <a:ext uri="{FF2B5EF4-FFF2-40B4-BE49-F238E27FC236}">
              <a16:creationId xmlns:a16="http://schemas.microsoft.com/office/drawing/2014/main" id="{53B52249-AFB4-40E4-87DF-F2BC35A42BD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1" name="テキスト ボックス 500">
          <a:extLst>
            <a:ext uri="{FF2B5EF4-FFF2-40B4-BE49-F238E27FC236}">
              <a16:creationId xmlns:a16="http://schemas.microsoft.com/office/drawing/2014/main" id="{32F4A199-36E6-4A47-9249-3E7C3168D66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2" name="テキスト ボックス 501">
          <a:extLst>
            <a:ext uri="{FF2B5EF4-FFF2-40B4-BE49-F238E27FC236}">
              <a16:creationId xmlns:a16="http://schemas.microsoft.com/office/drawing/2014/main" id="{5A494FF1-D917-4539-835B-849B87F4F1B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108001</xdr:rowOff>
    </xdr:from>
    <xdr:to>
      <xdr:col>116</xdr:col>
      <xdr:colOff>114300</xdr:colOff>
      <xdr:row>86</xdr:row>
      <xdr:rowOff>38151</xdr:rowOff>
    </xdr:to>
    <xdr:sp macro="" textlink="">
      <xdr:nvSpPr>
        <xdr:cNvPr id="503" name="楕円 502">
          <a:extLst>
            <a:ext uri="{FF2B5EF4-FFF2-40B4-BE49-F238E27FC236}">
              <a16:creationId xmlns:a16="http://schemas.microsoft.com/office/drawing/2014/main" id="{A0187117-AE06-4F6C-9729-FEA18AE614C2}"/>
            </a:ext>
          </a:extLst>
        </xdr:cNvPr>
        <xdr:cNvSpPr/>
      </xdr:nvSpPr>
      <xdr:spPr>
        <a:xfrm>
          <a:off x="22110700" y="1468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31564</xdr:rowOff>
    </xdr:from>
    <xdr:ext cx="469744" cy="259045"/>
    <xdr:sp macro="" textlink="">
      <xdr:nvSpPr>
        <xdr:cNvPr id="504" name="【消防施設】&#10;一人当たり面積該当値テキスト">
          <a:extLst>
            <a:ext uri="{FF2B5EF4-FFF2-40B4-BE49-F238E27FC236}">
              <a16:creationId xmlns:a16="http://schemas.microsoft.com/office/drawing/2014/main" id="{21E1D728-A86D-48DD-A9AE-36BCDC4179AC}"/>
            </a:ext>
          </a:extLst>
        </xdr:cNvPr>
        <xdr:cNvSpPr txBox="1"/>
      </xdr:nvSpPr>
      <xdr:spPr>
        <a:xfrm>
          <a:off x="22199600" y="1460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106172</xdr:rowOff>
    </xdr:from>
    <xdr:to>
      <xdr:col>112</xdr:col>
      <xdr:colOff>38100</xdr:colOff>
      <xdr:row>86</xdr:row>
      <xdr:rowOff>36322</xdr:rowOff>
    </xdr:to>
    <xdr:sp macro="" textlink="">
      <xdr:nvSpPr>
        <xdr:cNvPr id="505" name="楕円 504">
          <a:extLst>
            <a:ext uri="{FF2B5EF4-FFF2-40B4-BE49-F238E27FC236}">
              <a16:creationId xmlns:a16="http://schemas.microsoft.com/office/drawing/2014/main" id="{3256D7F4-2153-4B4C-A9C5-090715B6A9F3}"/>
            </a:ext>
          </a:extLst>
        </xdr:cNvPr>
        <xdr:cNvSpPr/>
      </xdr:nvSpPr>
      <xdr:spPr>
        <a:xfrm>
          <a:off x="21272500" y="1467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156972</xdr:rowOff>
    </xdr:from>
    <xdr:to>
      <xdr:col>116</xdr:col>
      <xdr:colOff>63500</xdr:colOff>
      <xdr:row>85</xdr:row>
      <xdr:rowOff>158801</xdr:rowOff>
    </xdr:to>
    <xdr:cxnSp macro="">
      <xdr:nvCxnSpPr>
        <xdr:cNvPr id="506" name="直線コネクタ 505">
          <a:extLst>
            <a:ext uri="{FF2B5EF4-FFF2-40B4-BE49-F238E27FC236}">
              <a16:creationId xmlns:a16="http://schemas.microsoft.com/office/drawing/2014/main" id="{BA0FDE22-3644-4E6B-BC6A-8207E0844DDC}"/>
            </a:ext>
          </a:extLst>
        </xdr:cNvPr>
        <xdr:cNvCxnSpPr/>
      </xdr:nvCxnSpPr>
      <xdr:spPr>
        <a:xfrm>
          <a:off x="21323300" y="14730222"/>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107544</xdr:rowOff>
    </xdr:from>
    <xdr:to>
      <xdr:col>107</xdr:col>
      <xdr:colOff>101600</xdr:colOff>
      <xdr:row>86</xdr:row>
      <xdr:rowOff>37694</xdr:rowOff>
    </xdr:to>
    <xdr:sp macro="" textlink="">
      <xdr:nvSpPr>
        <xdr:cNvPr id="507" name="楕円 506">
          <a:extLst>
            <a:ext uri="{FF2B5EF4-FFF2-40B4-BE49-F238E27FC236}">
              <a16:creationId xmlns:a16="http://schemas.microsoft.com/office/drawing/2014/main" id="{C88C39A2-8759-4395-90E2-51458E333FE4}"/>
            </a:ext>
          </a:extLst>
        </xdr:cNvPr>
        <xdr:cNvSpPr/>
      </xdr:nvSpPr>
      <xdr:spPr>
        <a:xfrm>
          <a:off x="20383500" y="1468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156972</xdr:rowOff>
    </xdr:from>
    <xdr:to>
      <xdr:col>111</xdr:col>
      <xdr:colOff>177800</xdr:colOff>
      <xdr:row>85</xdr:row>
      <xdr:rowOff>158344</xdr:rowOff>
    </xdr:to>
    <xdr:cxnSp macro="">
      <xdr:nvCxnSpPr>
        <xdr:cNvPr id="508" name="直線コネクタ 507">
          <a:extLst>
            <a:ext uri="{FF2B5EF4-FFF2-40B4-BE49-F238E27FC236}">
              <a16:creationId xmlns:a16="http://schemas.microsoft.com/office/drawing/2014/main" id="{86AE95DB-E3A7-4DCB-8DE7-68F206EF4926}"/>
            </a:ext>
          </a:extLst>
        </xdr:cNvPr>
        <xdr:cNvCxnSpPr/>
      </xdr:nvCxnSpPr>
      <xdr:spPr>
        <a:xfrm flipV="1">
          <a:off x="20434300" y="1473022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96571</xdr:rowOff>
    </xdr:from>
    <xdr:to>
      <xdr:col>102</xdr:col>
      <xdr:colOff>165100</xdr:colOff>
      <xdr:row>86</xdr:row>
      <xdr:rowOff>26721</xdr:rowOff>
    </xdr:to>
    <xdr:sp macro="" textlink="">
      <xdr:nvSpPr>
        <xdr:cNvPr id="509" name="楕円 508">
          <a:extLst>
            <a:ext uri="{FF2B5EF4-FFF2-40B4-BE49-F238E27FC236}">
              <a16:creationId xmlns:a16="http://schemas.microsoft.com/office/drawing/2014/main" id="{C341FEBB-A8C4-4CC6-8DA8-0E6441208BAA}"/>
            </a:ext>
          </a:extLst>
        </xdr:cNvPr>
        <xdr:cNvSpPr/>
      </xdr:nvSpPr>
      <xdr:spPr>
        <a:xfrm>
          <a:off x="19494500" y="1466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147371</xdr:rowOff>
    </xdr:from>
    <xdr:to>
      <xdr:col>107</xdr:col>
      <xdr:colOff>50800</xdr:colOff>
      <xdr:row>85</xdr:row>
      <xdr:rowOff>158344</xdr:rowOff>
    </xdr:to>
    <xdr:cxnSp macro="">
      <xdr:nvCxnSpPr>
        <xdr:cNvPr id="510" name="直線コネクタ 509">
          <a:extLst>
            <a:ext uri="{FF2B5EF4-FFF2-40B4-BE49-F238E27FC236}">
              <a16:creationId xmlns:a16="http://schemas.microsoft.com/office/drawing/2014/main" id="{F5FABE3F-8A80-4917-A3C5-ADDEF3A988A1}"/>
            </a:ext>
          </a:extLst>
        </xdr:cNvPr>
        <xdr:cNvCxnSpPr/>
      </xdr:nvCxnSpPr>
      <xdr:spPr>
        <a:xfrm>
          <a:off x="19545300" y="14720621"/>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67768</xdr:rowOff>
    </xdr:from>
    <xdr:to>
      <xdr:col>98</xdr:col>
      <xdr:colOff>38100</xdr:colOff>
      <xdr:row>85</xdr:row>
      <xdr:rowOff>169368</xdr:rowOff>
    </xdr:to>
    <xdr:sp macro="" textlink="">
      <xdr:nvSpPr>
        <xdr:cNvPr id="511" name="楕円 510">
          <a:extLst>
            <a:ext uri="{FF2B5EF4-FFF2-40B4-BE49-F238E27FC236}">
              <a16:creationId xmlns:a16="http://schemas.microsoft.com/office/drawing/2014/main" id="{71C180EA-08D7-4D71-92A2-D9F970188050}"/>
            </a:ext>
          </a:extLst>
        </xdr:cNvPr>
        <xdr:cNvSpPr/>
      </xdr:nvSpPr>
      <xdr:spPr>
        <a:xfrm>
          <a:off x="18605500" y="1464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118568</xdr:rowOff>
    </xdr:from>
    <xdr:to>
      <xdr:col>102</xdr:col>
      <xdr:colOff>114300</xdr:colOff>
      <xdr:row>85</xdr:row>
      <xdr:rowOff>147371</xdr:rowOff>
    </xdr:to>
    <xdr:cxnSp macro="">
      <xdr:nvCxnSpPr>
        <xdr:cNvPr id="512" name="直線コネクタ 511">
          <a:extLst>
            <a:ext uri="{FF2B5EF4-FFF2-40B4-BE49-F238E27FC236}">
              <a16:creationId xmlns:a16="http://schemas.microsoft.com/office/drawing/2014/main" id="{19824CE7-980C-4452-808A-8D508986DA30}"/>
            </a:ext>
          </a:extLst>
        </xdr:cNvPr>
        <xdr:cNvCxnSpPr/>
      </xdr:nvCxnSpPr>
      <xdr:spPr>
        <a:xfrm>
          <a:off x="18656300" y="14691818"/>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171263</xdr:rowOff>
    </xdr:from>
    <xdr:ext cx="469744" cy="259045"/>
    <xdr:sp macro="" textlink="">
      <xdr:nvSpPr>
        <xdr:cNvPr id="513" name="n_1aveValue【消防施設】&#10;一人当たり面積">
          <a:extLst>
            <a:ext uri="{FF2B5EF4-FFF2-40B4-BE49-F238E27FC236}">
              <a16:creationId xmlns:a16="http://schemas.microsoft.com/office/drawing/2014/main" id="{0B6B1701-6817-47B1-A71F-DE6F5C64A5C7}"/>
            </a:ext>
          </a:extLst>
        </xdr:cNvPr>
        <xdr:cNvSpPr txBox="1"/>
      </xdr:nvSpPr>
      <xdr:spPr>
        <a:xfrm>
          <a:off x="21075727" y="1440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5300</xdr:rowOff>
    </xdr:from>
    <xdr:ext cx="469744" cy="259045"/>
    <xdr:sp macro="" textlink="">
      <xdr:nvSpPr>
        <xdr:cNvPr id="514" name="n_2aveValue【消防施設】&#10;一人当たり面積">
          <a:extLst>
            <a:ext uri="{FF2B5EF4-FFF2-40B4-BE49-F238E27FC236}">
              <a16:creationId xmlns:a16="http://schemas.microsoft.com/office/drawing/2014/main" id="{CBB73D96-326A-45A5-BB10-BA9EFD3090D5}"/>
            </a:ext>
          </a:extLst>
        </xdr:cNvPr>
        <xdr:cNvSpPr txBox="1"/>
      </xdr:nvSpPr>
      <xdr:spPr>
        <a:xfrm>
          <a:off x="201994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170350</xdr:rowOff>
    </xdr:from>
    <xdr:ext cx="469744" cy="259045"/>
    <xdr:sp macro="" textlink="">
      <xdr:nvSpPr>
        <xdr:cNvPr id="515" name="n_3aveValue【消防施設】&#10;一人当たり面積">
          <a:extLst>
            <a:ext uri="{FF2B5EF4-FFF2-40B4-BE49-F238E27FC236}">
              <a16:creationId xmlns:a16="http://schemas.microsoft.com/office/drawing/2014/main" id="{58A935D4-5EBF-4CCD-84E5-2CF77448114B}"/>
            </a:ext>
          </a:extLst>
        </xdr:cNvPr>
        <xdr:cNvSpPr txBox="1"/>
      </xdr:nvSpPr>
      <xdr:spPr>
        <a:xfrm>
          <a:off x="19310427" y="144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18763</xdr:rowOff>
    </xdr:from>
    <xdr:ext cx="469744" cy="259045"/>
    <xdr:sp macro="" textlink="">
      <xdr:nvSpPr>
        <xdr:cNvPr id="516" name="n_4aveValue【消防施設】&#10;一人当たり面積">
          <a:extLst>
            <a:ext uri="{FF2B5EF4-FFF2-40B4-BE49-F238E27FC236}">
              <a16:creationId xmlns:a16="http://schemas.microsoft.com/office/drawing/2014/main" id="{9B1589FF-2168-4ED9-8AC7-4A08DAE8BBA4}"/>
            </a:ext>
          </a:extLst>
        </xdr:cNvPr>
        <xdr:cNvSpPr txBox="1"/>
      </xdr:nvSpPr>
      <xdr:spPr>
        <a:xfrm>
          <a:off x="18421427" y="1476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27449</xdr:rowOff>
    </xdr:from>
    <xdr:ext cx="469744" cy="259045"/>
    <xdr:sp macro="" textlink="">
      <xdr:nvSpPr>
        <xdr:cNvPr id="517" name="n_1mainValue【消防施設】&#10;一人当たり面積">
          <a:extLst>
            <a:ext uri="{FF2B5EF4-FFF2-40B4-BE49-F238E27FC236}">
              <a16:creationId xmlns:a16="http://schemas.microsoft.com/office/drawing/2014/main" id="{BA426E5E-7A41-4855-A67E-5F0502B9612B}"/>
            </a:ext>
          </a:extLst>
        </xdr:cNvPr>
        <xdr:cNvSpPr txBox="1"/>
      </xdr:nvSpPr>
      <xdr:spPr>
        <a:xfrm>
          <a:off x="21075727" y="1477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28821</xdr:rowOff>
    </xdr:from>
    <xdr:ext cx="469744" cy="259045"/>
    <xdr:sp macro="" textlink="">
      <xdr:nvSpPr>
        <xdr:cNvPr id="518" name="n_2mainValue【消防施設】&#10;一人当たり面積">
          <a:extLst>
            <a:ext uri="{FF2B5EF4-FFF2-40B4-BE49-F238E27FC236}">
              <a16:creationId xmlns:a16="http://schemas.microsoft.com/office/drawing/2014/main" id="{B4E93CEA-489B-4BC4-AF9A-4B79114C2E19}"/>
            </a:ext>
          </a:extLst>
        </xdr:cNvPr>
        <xdr:cNvSpPr txBox="1"/>
      </xdr:nvSpPr>
      <xdr:spPr>
        <a:xfrm>
          <a:off x="20199427" y="1477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17848</xdr:rowOff>
    </xdr:from>
    <xdr:ext cx="469744" cy="259045"/>
    <xdr:sp macro="" textlink="">
      <xdr:nvSpPr>
        <xdr:cNvPr id="519" name="n_3mainValue【消防施設】&#10;一人当たり面積">
          <a:extLst>
            <a:ext uri="{FF2B5EF4-FFF2-40B4-BE49-F238E27FC236}">
              <a16:creationId xmlns:a16="http://schemas.microsoft.com/office/drawing/2014/main" id="{0A599C45-2D81-468C-B885-EA1B9C98FE31}"/>
            </a:ext>
          </a:extLst>
        </xdr:cNvPr>
        <xdr:cNvSpPr txBox="1"/>
      </xdr:nvSpPr>
      <xdr:spPr>
        <a:xfrm>
          <a:off x="19310427" y="1476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14445</xdr:rowOff>
    </xdr:from>
    <xdr:ext cx="469744" cy="259045"/>
    <xdr:sp macro="" textlink="">
      <xdr:nvSpPr>
        <xdr:cNvPr id="520" name="n_4mainValue【消防施設】&#10;一人当たり面積">
          <a:extLst>
            <a:ext uri="{FF2B5EF4-FFF2-40B4-BE49-F238E27FC236}">
              <a16:creationId xmlns:a16="http://schemas.microsoft.com/office/drawing/2014/main" id="{79A6A93A-BA6C-4731-8B72-EEF835BB3CDC}"/>
            </a:ext>
          </a:extLst>
        </xdr:cNvPr>
        <xdr:cNvSpPr txBox="1"/>
      </xdr:nvSpPr>
      <xdr:spPr>
        <a:xfrm>
          <a:off x="18421427" y="14416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21" name="正方形/長方形 520">
          <a:extLst>
            <a:ext uri="{FF2B5EF4-FFF2-40B4-BE49-F238E27FC236}">
              <a16:creationId xmlns:a16="http://schemas.microsoft.com/office/drawing/2014/main" id="{95BFA50A-0FA8-436E-A7E8-6E8777B5D96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2" name="正方形/長方形 521">
          <a:extLst>
            <a:ext uri="{FF2B5EF4-FFF2-40B4-BE49-F238E27FC236}">
              <a16:creationId xmlns:a16="http://schemas.microsoft.com/office/drawing/2014/main" id="{95E0D3FE-4912-46A3-A62A-3F5A79166AC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3" name="正方形/長方形 522">
          <a:extLst>
            <a:ext uri="{FF2B5EF4-FFF2-40B4-BE49-F238E27FC236}">
              <a16:creationId xmlns:a16="http://schemas.microsoft.com/office/drawing/2014/main" id="{A73D023A-6EBA-4374-915F-563711B78A2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4" name="正方形/長方形 523">
          <a:extLst>
            <a:ext uri="{FF2B5EF4-FFF2-40B4-BE49-F238E27FC236}">
              <a16:creationId xmlns:a16="http://schemas.microsoft.com/office/drawing/2014/main" id="{EC043D25-2FBF-410F-AF7F-D24BD6A08F9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5" name="正方形/長方形 524">
          <a:extLst>
            <a:ext uri="{FF2B5EF4-FFF2-40B4-BE49-F238E27FC236}">
              <a16:creationId xmlns:a16="http://schemas.microsoft.com/office/drawing/2014/main" id="{A5A7BA96-D39F-4D19-8BC0-24C806C8224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6" name="正方形/長方形 525">
          <a:extLst>
            <a:ext uri="{FF2B5EF4-FFF2-40B4-BE49-F238E27FC236}">
              <a16:creationId xmlns:a16="http://schemas.microsoft.com/office/drawing/2014/main" id="{BA96273B-4797-4A0E-AF8B-DD50C6A4531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7" name="正方形/長方形 526">
          <a:extLst>
            <a:ext uri="{FF2B5EF4-FFF2-40B4-BE49-F238E27FC236}">
              <a16:creationId xmlns:a16="http://schemas.microsoft.com/office/drawing/2014/main" id="{156B8282-F4E5-436A-93BB-E7613F0F5E4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8" name="正方形/長方形 527">
          <a:extLst>
            <a:ext uri="{FF2B5EF4-FFF2-40B4-BE49-F238E27FC236}">
              <a16:creationId xmlns:a16="http://schemas.microsoft.com/office/drawing/2014/main" id="{F961EBAE-1CA4-4EB3-96BF-A6769DF7A44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9" name="テキスト ボックス 528">
          <a:extLst>
            <a:ext uri="{FF2B5EF4-FFF2-40B4-BE49-F238E27FC236}">
              <a16:creationId xmlns:a16="http://schemas.microsoft.com/office/drawing/2014/main" id="{71B0BF7F-2674-4BD5-B898-8DF8602AC79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0" name="直線コネクタ 529">
          <a:extLst>
            <a:ext uri="{FF2B5EF4-FFF2-40B4-BE49-F238E27FC236}">
              <a16:creationId xmlns:a16="http://schemas.microsoft.com/office/drawing/2014/main" id="{648036F6-EADA-40F0-BF20-185303810B5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31" name="テキスト ボックス 530">
          <a:extLst>
            <a:ext uri="{FF2B5EF4-FFF2-40B4-BE49-F238E27FC236}">
              <a16:creationId xmlns:a16="http://schemas.microsoft.com/office/drawing/2014/main" id="{43C82E9D-D043-4840-A3C4-E16E1F70870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32" name="直線コネクタ 531">
          <a:extLst>
            <a:ext uri="{FF2B5EF4-FFF2-40B4-BE49-F238E27FC236}">
              <a16:creationId xmlns:a16="http://schemas.microsoft.com/office/drawing/2014/main" id="{961BCB5A-365E-449A-A09A-20535CDA82E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33" name="テキスト ボックス 532">
          <a:extLst>
            <a:ext uri="{FF2B5EF4-FFF2-40B4-BE49-F238E27FC236}">
              <a16:creationId xmlns:a16="http://schemas.microsoft.com/office/drawing/2014/main" id="{01289B7D-065E-4176-8D30-D41C41A438B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34" name="直線コネクタ 533">
          <a:extLst>
            <a:ext uri="{FF2B5EF4-FFF2-40B4-BE49-F238E27FC236}">
              <a16:creationId xmlns:a16="http://schemas.microsoft.com/office/drawing/2014/main" id="{314E2329-90C6-41BE-AF54-CFBB4604609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35" name="テキスト ボックス 534">
          <a:extLst>
            <a:ext uri="{FF2B5EF4-FFF2-40B4-BE49-F238E27FC236}">
              <a16:creationId xmlns:a16="http://schemas.microsoft.com/office/drawing/2014/main" id="{B9931150-03C3-459B-AB5B-7F9690F1193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36" name="直線コネクタ 535">
          <a:extLst>
            <a:ext uri="{FF2B5EF4-FFF2-40B4-BE49-F238E27FC236}">
              <a16:creationId xmlns:a16="http://schemas.microsoft.com/office/drawing/2014/main" id="{3A036BBF-84CA-4842-A0EB-D5547061A42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37" name="テキスト ボックス 536">
          <a:extLst>
            <a:ext uri="{FF2B5EF4-FFF2-40B4-BE49-F238E27FC236}">
              <a16:creationId xmlns:a16="http://schemas.microsoft.com/office/drawing/2014/main" id="{F1DC48F2-ED60-4818-99D3-75FAF2DAE71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38" name="直線コネクタ 537">
          <a:extLst>
            <a:ext uri="{FF2B5EF4-FFF2-40B4-BE49-F238E27FC236}">
              <a16:creationId xmlns:a16="http://schemas.microsoft.com/office/drawing/2014/main" id="{976C5FCC-E08E-492D-9BCD-31375B05936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9" name="テキスト ボックス 538">
          <a:extLst>
            <a:ext uri="{FF2B5EF4-FFF2-40B4-BE49-F238E27FC236}">
              <a16:creationId xmlns:a16="http://schemas.microsoft.com/office/drawing/2014/main" id="{7370A15D-35A3-4DEF-A8C6-31138C9E0E3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40" name="直線コネクタ 539">
          <a:extLst>
            <a:ext uri="{FF2B5EF4-FFF2-40B4-BE49-F238E27FC236}">
              <a16:creationId xmlns:a16="http://schemas.microsoft.com/office/drawing/2014/main" id="{EEE8B9FB-9237-4C74-8DCE-7CB6C2D42AE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41" name="テキスト ボックス 540">
          <a:extLst>
            <a:ext uri="{FF2B5EF4-FFF2-40B4-BE49-F238E27FC236}">
              <a16:creationId xmlns:a16="http://schemas.microsoft.com/office/drawing/2014/main" id="{B59329B7-C17D-47DC-80A0-8433D92B747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42" name="直線コネクタ 541">
          <a:extLst>
            <a:ext uri="{FF2B5EF4-FFF2-40B4-BE49-F238E27FC236}">
              <a16:creationId xmlns:a16="http://schemas.microsoft.com/office/drawing/2014/main" id="{54A30F53-1200-442D-9D5A-06C825E0A1A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43" name="テキスト ボックス 542">
          <a:extLst>
            <a:ext uri="{FF2B5EF4-FFF2-40B4-BE49-F238E27FC236}">
              <a16:creationId xmlns:a16="http://schemas.microsoft.com/office/drawing/2014/main" id="{FD40FB58-D2F8-4BAB-8D15-BE59DA3A6E8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4" name="直線コネクタ 543">
          <a:extLst>
            <a:ext uri="{FF2B5EF4-FFF2-40B4-BE49-F238E27FC236}">
              <a16:creationId xmlns:a16="http://schemas.microsoft.com/office/drawing/2014/main" id="{F50E304C-036F-4EDC-887C-B1353D72D71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5" name="【庁舎】&#10;有形固定資産減価償却率グラフ枠">
          <a:extLst>
            <a:ext uri="{FF2B5EF4-FFF2-40B4-BE49-F238E27FC236}">
              <a16:creationId xmlns:a16="http://schemas.microsoft.com/office/drawing/2014/main" id="{E9E1E45E-CC72-480A-9D37-65B8ACCD4FC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546" name="直線コネクタ 545">
          <a:extLst>
            <a:ext uri="{FF2B5EF4-FFF2-40B4-BE49-F238E27FC236}">
              <a16:creationId xmlns:a16="http://schemas.microsoft.com/office/drawing/2014/main" id="{74A64EC0-0FD4-4829-A7B1-46AD67966450}"/>
            </a:ext>
          </a:extLst>
        </xdr:cNvPr>
        <xdr:cNvCxnSpPr/>
      </xdr:nvCxnSpPr>
      <xdr:spPr>
        <a:xfrm flipV="1">
          <a:off x="16318864" y="17195074"/>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547" name="【庁舎】&#10;有形固定資産減価償却率最小値テキスト">
          <a:extLst>
            <a:ext uri="{FF2B5EF4-FFF2-40B4-BE49-F238E27FC236}">
              <a16:creationId xmlns:a16="http://schemas.microsoft.com/office/drawing/2014/main" id="{E802F418-38EB-46D9-9833-974D7595AE3A}"/>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548" name="直線コネクタ 547">
          <a:extLst>
            <a:ext uri="{FF2B5EF4-FFF2-40B4-BE49-F238E27FC236}">
              <a16:creationId xmlns:a16="http://schemas.microsoft.com/office/drawing/2014/main" id="{2680BE18-0A50-42BA-AB0A-1A6065F9B58B}"/>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549" name="【庁舎】&#10;有形固定資産減価償却率最大値テキスト">
          <a:extLst>
            <a:ext uri="{FF2B5EF4-FFF2-40B4-BE49-F238E27FC236}">
              <a16:creationId xmlns:a16="http://schemas.microsoft.com/office/drawing/2014/main" id="{47F06CE5-3001-4173-9A02-272F3FFF1F47}"/>
            </a:ext>
          </a:extLst>
        </xdr:cNvPr>
        <xdr:cNvSpPr txBox="1"/>
      </xdr:nvSpPr>
      <xdr:spPr>
        <a:xfrm>
          <a:off x="16357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550" name="直線コネクタ 549">
          <a:extLst>
            <a:ext uri="{FF2B5EF4-FFF2-40B4-BE49-F238E27FC236}">
              <a16:creationId xmlns:a16="http://schemas.microsoft.com/office/drawing/2014/main" id="{47477320-F570-4465-9376-BA21045A21E8}"/>
            </a:ext>
          </a:extLst>
        </xdr:cNvPr>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25416</xdr:rowOff>
    </xdr:from>
    <xdr:ext cx="405111" cy="259045"/>
    <xdr:sp macro="" textlink="">
      <xdr:nvSpPr>
        <xdr:cNvPr id="551" name="【庁舎】&#10;有形固定資産減価償却率平均値テキスト">
          <a:extLst>
            <a:ext uri="{FF2B5EF4-FFF2-40B4-BE49-F238E27FC236}">
              <a16:creationId xmlns:a16="http://schemas.microsoft.com/office/drawing/2014/main" id="{7A9CB88C-CB13-4C92-9EAA-3462A69153B0}"/>
            </a:ext>
          </a:extLst>
        </xdr:cNvPr>
        <xdr:cNvSpPr txBox="1"/>
      </xdr:nvSpPr>
      <xdr:spPr>
        <a:xfrm>
          <a:off x="16357600" y="1785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552" name="フローチャート: 判断 551">
          <a:extLst>
            <a:ext uri="{FF2B5EF4-FFF2-40B4-BE49-F238E27FC236}">
              <a16:creationId xmlns:a16="http://schemas.microsoft.com/office/drawing/2014/main" id="{031218B2-43BD-4FD7-AC9B-0FBB7C1A6DC5}"/>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553" name="フローチャート: 判断 552">
          <a:extLst>
            <a:ext uri="{FF2B5EF4-FFF2-40B4-BE49-F238E27FC236}">
              <a16:creationId xmlns:a16="http://schemas.microsoft.com/office/drawing/2014/main" id="{56673600-B207-4D20-9223-CC8EE8BCF8DE}"/>
            </a:ext>
          </a:extLst>
        </xdr:cNvPr>
        <xdr:cNvSpPr/>
      </xdr:nvSpPr>
      <xdr:spPr>
        <a:xfrm>
          <a:off x="15430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554" name="フローチャート: 判断 553">
          <a:extLst>
            <a:ext uri="{FF2B5EF4-FFF2-40B4-BE49-F238E27FC236}">
              <a16:creationId xmlns:a16="http://schemas.microsoft.com/office/drawing/2014/main" id="{EE84E40C-5229-4B84-A488-EE3E1AD95082}"/>
            </a:ext>
          </a:extLst>
        </xdr:cNvPr>
        <xdr:cNvSpPr/>
      </xdr:nvSpPr>
      <xdr:spPr>
        <a:xfrm>
          <a:off x="14541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555" name="フローチャート: 判断 554">
          <a:extLst>
            <a:ext uri="{FF2B5EF4-FFF2-40B4-BE49-F238E27FC236}">
              <a16:creationId xmlns:a16="http://schemas.microsoft.com/office/drawing/2014/main" id="{CA5A637C-64EE-402C-94CB-12BBB21ADD7F}"/>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556" name="フローチャート: 判断 555">
          <a:extLst>
            <a:ext uri="{FF2B5EF4-FFF2-40B4-BE49-F238E27FC236}">
              <a16:creationId xmlns:a16="http://schemas.microsoft.com/office/drawing/2014/main" id="{A4B52A16-1228-4FA7-BEE8-03FBDF9A2AA4}"/>
            </a:ext>
          </a:extLst>
        </xdr:cNvPr>
        <xdr:cNvSpPr/>
      </xdr:nvSpPr>
      <xdr:spPr>
        <a:xfrm>
          <a:off x="12763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7" name="テキスト ボックス 556">
          <a:extLst>
            <a:ext uri="{FF2B5EF4-FFF2-40B4-BE49-F238E27FC236}">
              <a16:creationId xmlns:a16="http://schemas.microsoft.com/office/drawing/2014/main" id="{39D2C88A-E1B6-49A7-B61D-333B55FEDFF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8" name="テキスト ボックス 557">
          <a:extLst>
            <a:ext uri="{FF2B5EF4-FFF2-40B4-BE49-F238E27FC236}">
              <a16:creationId xmlns:a16="http://schemas.microsoft.com/office/drawing/2014/main" id="{CF276937-9DB5-4DD6-8E51-E0FB12036C0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9" name="テキスト ボックス 558">
          <a:extLst>
            <a:ext uri="{FF2B5EF4-FFF2-40B4-BE49-F238E27FC236}">
              <a16:creationId xmlns:a16="http://schemas.microsoft.com/office/drawing/2014/main" id="{47CD83CC-85D5-4178-AE12-5E581219A9F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0" name="テキスト ボックス 559">
          <a:extLst>
            <a:ext uri="{FF2B5EF4-FFF2-40B4-BE49-F238E27FC236}">
              <a16:creationId xmlns:a16="http://schemas.microsoft.com/office/drawing/2014/main" id="{305FF613-B7A0-4194-9901-DEF11DF6167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1" name="テキスト ボックス 560">
          <a:extLst>
            <a:ext uri="{FF2B5EF4-FFF2-40B4-BE49-F238E27FC236}">
              <a16:creationId xmlns:a16="http://schemas.microsoft.com/office/drawing/2014/main" id="{F15C5217-975C-4609-85F2-C775984D3E6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126637</xdr:rowOff>
    </xdr:from>
    <xdr:to>
      <xdr:col>85</xdr:col>
      <xdr:colOff>177800</xdr:colOff>
      <xdr:row>106</xdr:row>
      <xdr:rowOff>56787</xdr:rowOff>
    </xdr:to>
    <xdr:sp macro="" textlink="">
      <xdr:nvSpPr>
        <xdr:cNvPr id="562" name="楕円 561">
          <a:extLst>
            <a:ext uri="{FF2B5EF4-FFF2-40B4-BE49-F238E27FC236}">
              <a16:creationId xmlns:a16="http://schemas.microsoft.com/office/drawing/2014/main" id="{524F3FA5-C4A8-464B-B6C1-BE0476507BFB}"/>
            </a:ext>
          </a:extLst>
        </xdr:cNvPr>
        <xdr:cNvSpPr/>
      </xdr:nvSpPr>
      <xdr:spPr>
        <a:xfrm>
          <a:off x="162687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105064</xdr:rowOff>
    </xdr:from>
    <xdr:ext cx="405111" cy="259045"/>
    <xdr:sp macro="" textlink="">
      <xdr:nvSpPr>
        <xdr:cNvPr id="563" name="【庁舎】&#10;有形固定資産減価償却率該当値テキスト">
          <a:extLst>
            <a:ext uri="{FF2B5EF4-FFF2-40B4-BE49-F238E27FC236}">
              <a16:creationId xmlns:a16="http://schemas.microsoft.com/office/drawing/2014/main" id="{D14A7FEA-A72E-4738-A3DD-6543ADB74710}"/>
            </a:ext>
          </a:extLst>
        </xdr:cNvPr>
        <xdr:cNvSpPr txBox="1"/>
      </xdr:nvSpPr>
      <xdr:spPr>
        <a:xfrm>
          <a:off x="16357600"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10705</xdr:rowOff>
    </xdr:from>
    <xdr:to>
      <xdr:col>81</xdr:col>
      <xdr:colOff>101600</xdr:colOff>
      <xdr:row>108</xdr:row>
      <xdr:rowOff>112305</xdr:rowOff>
    </xdr:to>
    <xdr:sp macro="" textlink="">
      <xdr:nvSpPr>
        <xdr:cNvPr id="564" name="楕円 563">
          <a:extLst>
            <a:ext uri="{FF2B5EF4-FFF2-40B4-BE49-F238E27FC236}">
              <a16:creationId xmlns:a16="http://schemas.microsoft.com/office/drawing/2014/main" id="{A2F96419-73D2-4D9E-B5C5-36AF5761BE6D}"/>
            </a:ext>
          </a:extLst>
        </xdr:cNvPr>
        <xdr:cNvSpPr/>
      </xdr:nvSpPr>
      <xdr:spPr>
        <a:xfrm>
          <a:off x="15430500" y="185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5987</xdr:rowOff>
    </xdr:from>
    <xdr:to>
      <xdr:col>85</xdr:col>
      <xdr:colOff>127000</xdr:colOff>
      <xdr:row>108</xdr:row>
      <xdr:rowOff>61505</xdr:rowOff>
    </xdr:to>
    <xdr:cxnSp macro="">
      <xdr:nvCxnSpPr>
        <xdr:cNvPr id="565" name="直線コネクタ 564">
          <a:extLst>
            <a:ext uri="{FF2B5EF4-FFF2-40B4-BE49-F238E27FC236}">
              <a16:creationId xmlns:a16="http://schemas.microsoft.com/office/drawing/2014/main" id="{4B1B4D03-9B66-4D0D-ADC2-575F2C6E9674}"/>
            </a:ext>
          </a:extLst>
        </xdr:cNvPr>
        <xdr:cNvCxnSpPr/>
      </xdr:nvCxnSpPr>
      <xdr:spPr>
        <a:xfrm flipV="1">
          <a:off x="15481300" y="18179687"/>
          <a:ext cx="838200" cy="39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160927</xdr:rowOff>
    </xdr:from>
    <xdr:to>
      <xdr:col>76</xdr:col>
      <xdr:colOff>165100</xdr:colOff>
      <xdr:row>108</xdr:row>
      <xdr:rowOff>91077</xdr:rowOff>
    </xdr:to>
    <xdr:sp macro="" textlink="">
      <xdr:nvSpPr>
        <xdr:cNvPr id="566" name="楕円 565">
          <a:extLst>
            <a:ext uri="{FF2B5EF4-FFF2-40B4-BE49-F238E27FC236}">
              <a16:creationId xmlns:a16="http://schemas.microsoft.com/office/drawing/2014/main" id="{8CBA00B1-B87C-4865-B6C0-4D6E73B6D5A8}"/>
            </a:ext>
          </a:extLst>
        </xdr:cNvPr>
        <xdr:cNvSpPr/>
      </xdr:nvSpPr>
      <xdr:spPr>
        <a:xfrm>
          <a:off x="14541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40277</xdr:rowOff>
    </xdr:from>
    <xdr:to>
      <xdr:col>81</xdr:col>
      <xdr:colOff>50800</xdr:colOff>
      <xdr:row>108</xdr:row>
      <xdr:rowOff>61505</xdr:rowOff>
    </xdr:to>
    <xdr:cxnSp macro="">
      <xdr:nvCxnSpPr>
        <xdr:cNvPr id="567" name="直線コネクタ 566">
          <a:extLst>
            <a:ext uri="{FF2B5EF4-FFF2-40B4-BE49-F238E27FC236}">
              <a16:creationId xmlns:a16="http://schemas.microsoft.com/office/drawing/2014/main" id="{D2442D80-BFD5-4223-A16D-CBC039C817B7}"/>
            </a:ext>
          </a:extLst>
        </xdr:cNvPr>
        <xdr:cNvCxnSpPr/>
      </xdr:nvCxnSpPr>
      <xdr:spPr>
        <a:xfrm>
          <a:off x="14592300" y="18556877"/>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149498</xdr:rowOff>
    </xdr:from>
    <xdr:to>
      <xdr:col>72</xdr:col>
      <xdr:colOff>38100</xdr:colOff>
      <xdr:row>108</xdr:row>
      <xdr:rowOff>79648</xdr:rowOff>
    </xdr:to>
    <xdr:sp macro="" textlink="">
      <xdr:nvSpPr>
        <xdr:cNvPr id="568" name="楕円 567">
          <a:extLst>
            <a:ext uri="{FF2B5EF4-FFF2-40B4-BE49-F238E27FC236}">
              <a16:creationId xmlns:a16="http://schemas.microsoft.com/office/drawing/2014/main" id="{C4F84FD8-D46B-4AA8-9767-58C99C43A50B}"/>
            </a:ext>
          </a:extLst>
        </xdr:cNvPr>
        <xdr:cNvSpPr/>
      </xdr:nvSpPr>
      <xdr:spPr>
        <a:xfrm>
          <a:off x="13652500" y="184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28848</xdr:rowOff>
    </xdr:from>
    <xdr:to>
      <xdr:col>76</xdr:col>
      <xdr:colOff>114300</xdr:colOff>
      <xdr:row>108</xdr:row>
      <xdr:rowOff>40277</xdr:rowOff>
    </xdr:to>
    <xdr:cxnSp macro="">
      <xdr:nvCxnSpPr>
        <xdr:cNvPr id="569" name="直線コネクタ 568">
          <a:extLst>
            <a:ext uri="{FF2B5EF4-FFF2-40B4-BE49-F238E27FC236}">
              <a16:creationId xmlns:a16="http://schemas.microsoft.com/office/drawing/2014/main" id="{82A65CCE-0B37-43CF-B76F-52D13132B53F}"/>
            </a:ext>
          </a:extLst>
        </xdr:cNvPr>
        <xdr:cNvCxnSpPr/>
      </xdr:nvCxnSpPr>
      <xdr:spPr>
        <a:xfrm>
          <a:off x="13703300" y="18545448"/>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12337</xdr:rowOff>
    </xdr:from>
    <xdr:to>
      <xdr:col>67</xdr:col>
      <xdr:colOff>101600</xdr:colOff>
      <xdr:row>107</xdr:row>
      <xdr:rowOff>113937</xdr:rowOff>
    </xdr:to>
    <xdr:sp macro="" textlink="">
      <xdr:nvSpPr>
        <xdr:cNvPr id="570" name="楕円 569">
          <a:extLst>
            <a:ext uri="{FF2B5EF4-FFF2-40B4-BE49-F238E27FC236}">
              <a16:creationId xmlns:a16="http://schemas.microsoft.com/office/drawing/2014/main" id="{1B043E6C-401F-4B73-9366-A7B6B0BA825E}"/>
            </a:ext>
          </a:extLst>
        </xdr:cNvPr>
        <xdr:cNvSpPr/>
      </xdr:nvSpPr>
      <xdr:spPr>
        <a:xfrm>
          <a:off x="12763500" y="183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63137</xdr:rowOff>
    </xdr:from>
    <xdr:to>
      <xdr:col>71</xdr:col>
      <xdr:colOff>177800</xdr:colOff>
      <xdr:row>108</xdr:row>
      <xdr:rowOff>28848</xdr:rowOff>
    </xdr:to>
    <xdr:cxnSp macro="">
      <xdr:nvCxnSpPr>
        <xdr:cNvPr id="571" name="直線コネクタ 570">
          <a:extLst>
            <a:ext uri="{FF2B5EF4-FFF2-40B4-BE49-F238E27FC236}">
              <a16:creationId xmlns:a16="http://schemas.microsoft.com/office/drawing/2014/main" id="{1B96A950-6361-4F88-B912-F4C997A84143}"/>
            </a:ext>
          </a:extLst>
        </xdr:cNvPr>
        <xdr:cNvCxnSpPr/>
      </xdr:nvCxnSpPr>
      <xdr:spPr>
        <a:xfrm>
          <a:off x="12814300" y="18408287"/>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88009</xdr:rowOff>
    </xdr:from>
    <xdr:ext cx="405111" cy="259045"/>
    <xdr:sp macro="" textlink="">
      <xdr:nvSpPr>
        <xdr:cNvPr id="572" name="n_1aveValue【庁舎】&#10;有形固定資産減価償却率">
          <a:extLst>
            <a:ext uri="{FF2B5EF4-FFF2-40B4-BE49-F238E27FC236}">
              <a16:creationId xmlns:a16="http://schemas.microsoft.com/office/drawing/2014/main" id="{D68D1D7F-8A6D-4A56-BF8E-CD17AF58D830}"/>
            </a:ext>
          </a:extLst>
        </xdr:cNvPr>
        <xdr:cNvSpPr txBox="1"/>
      </xdr:nvSpPr>
      <xdr:spPr>
        <a:xfrm>
          <a:off x="15266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81478</xdr:rowOff>
    </xdr:from>
    <xdr:ext cx="405111" cy="259045"/>
    <xdr:sp macro="" textlink="">
      <xdr:nvSpPr>
        <xdr:cNvPr id="573" name="n_2aveValue【庁舎】&#10;有形固定資産減価償却率">
          <a:extLst>
            <a:ext uri="{FF2B5EF4-FFF2-40B4-BE49-F238E27FC236}">
              <a16:creationId xmlns:a16="http://schemas.microsoft.com/office/drawing/2014/main" id="{2C1082E8-0AA8-4A68-8985-6C222056A1A7}"/>
            </a:ext>
          </a:extLst>
        </xdr:cNvPr>
        <xdr:cNvSpPr txBox="1"/>
      </xdr:nvSpPr>
      <xdr:spPr>
        <a:xfrm>
          <a:off x="14389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76579</xdr:rowOff>
    </xdr:from>
    <xdr:ext cx="405111" cy="259045"/>
    <xdr:sp macro="" textlink="">
      <xdr:nvSpPr>
        <xdr:cNvPr id="574" name="n_3aveValue【庁舎】&#10;有形固定資産減価償却率">
          <a:extLst>
            <a:ext uri="{FF2B5EF4-FFF2-40B4-BE49-F238E27FC236}">
              <a16:creationId xmlns:a16="http://schemas.microsoft.com/office/drawing/2014/main" id="{1AE1109D-F4A8-45D3-BE2A-17AE57B5CDBA}"/>
            </a:ext>
          </a:extLst>
        </xdr:cNvPr>
        <xdr:cNvSpPr txBox="1"/>
      </xdr:nvSpPr>
      <xdr:spPr>
        <a:xfrm>
          <a:off x="13500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575" name="n_4aveValue【庁舎】&#10;有形固定資産減価償却率">
          <a:extLst>
            <a:ext uri="{FF2B5EF4-FFF2-40B4-BE49-F238E27FC236}">
              <a16:creationId xmlns:a16="http://schemas.microsoft.com/office/drawing/2014/main" id="{10D97C36-68C5-40EC-8F0E-8F32E9ADC723}"/>
            </a:ext>
          </a:extLst>
        </xdr:cNvPr>
        <xdr:cNvSpPr txBox="1"/>
      </xdr:nvSpPr>
      <xdr:spPr>
        <a:xfrm>
          <a:off x="12611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103432</xdr:rowOff>
    </xdr:from>
    <xdr:ext cx="405111" cy="259045"/>
    <xdr:sp macro="" textlink="">
      <xdr:nvSpPr>
        <xdr:cNvPr id="576" name="n_1mainValue【庁舎】&#10;有形固定資産減価償却率">
          <a:extLst>
            <a:ext uri="{FF2B5EF4-FFF2-40B4-BE49-F238E27FC236}">
              <a16:creationId xmlns:a16="http://schemas.microsoft.com/office/drawing/2014/main" id="{E2F82D12-CEB2-450E-8260-FB8964AB67E4}"/>
            </a:ext>
          </a:extLst>
        </xdr:cNvPr>
        <xdr:cNvSpPr txBox="1"/>
      </xdr:nvSpPr>
      <xdr:spPr>
        <a:xfrm>
          <a:off x="15266044" y="1862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82204</xdr:rowOff>
    </xdr:from>
    <xdr:ext cx="405111" cy="259045"/>
    <xdr:sp macro="" textlink="">
      <xdr:nvSpPr>
        <xdr:cNvPr id="577" name="n_2mainValue【庁舎】&#10;有形固定資産減価償却率">
          <a:extLst>
            <a:ext uri="{FF2B5EF4-FFF2-40B4-BE49-F238E27FC236}">
              <a16:creationId xmlns:a16="http://schemas.microsoft.com/office/drawing/2014/main" id="{E332F9CE-8A7C-4D22-B372-87F3A1684629}"/>
            </a:ext>
          </a:extLst>
        </xdr:cNvPr>
        <xdr:cNvSpPr txBox="1"/>
      </xdr:nvSpPr>
      <xdr:spPr>
        <a:xfrm>
          <a:off x="14389744" y="1859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70775</xdr:rowOff>
    </xdr:from>
    <xdr:ext cx="405111" cy="259045"/>
    <xdr:sp macro="" textlink="">
      <xdr:nvSpPr>
        <xdr:cNvPr id="578" name="n_3mainValue【庁舎】&#10;有形固定資産減価償却率">
          <a:extLst>
            <a:ext uri="{FF2B5EF4-FFF2-40B4-BE49-F238E27FC236}">
              <a16:creationId xmlns:a16="http://schemas.microsoft.com/office/drawing/2014/main" id="{8AE3B042-A437-4BFF-90E0-4271D83BD238}"/>
            </a:ext>
          </a:extLst>
        </xdr:cNvPr>
        <xdr:cNvSpPr txBox="1"/>
      </xdr:nvSpPr>
      <xdr:spPr>
        <a:xfrm>
          <a:off x="13500744" y="1858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105064</xdr:rowOff>
    </xdr:from>
    <xdr:ext cx="405111" cy="259045"/>
    <xdr:sp macro="" textlink="">
      <xdr:nvSpPr>
        <xdr:cNvPr id="579" name="n_4mainValue【庁舎】&#10;有形固定資産減価償却率">
          <a:extLst>
            <a:ext uri="{FF2B5EF4-FFF2-40B4-BE49-F238E27FC236}">
              <a16:creationId xmlns:a16="http://schemas.microsoft.com/office/drawing/2014/main" id="{A36A39C3-457E-4871-9AF7-731E71A1AA94}"/>
            </a:ext>
          </a:extLst>
        </xdr:cNvPr>
        <xdr:cNvSpPr txBox="1"/>
      </xdr:nvSpPr>
      <xdr:spPr>
        <a:xfrm>
          <a:off x="12611744" y="1845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0" name="正方形/長方形 579">
          <a:extLst>
            <a:ext uri="{FF2B5EF4-FFF2-40B4-BE49-F238E27FC236}">
              <a16:creationId xmlns:a16="http://schemas.microsoft.com/office/drawing/2014/main" id="{4DDE8542-9FFF-4DFD-BA30-07CE48CDB73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1" name="正方形/長方形 580">
          <a:extLst>
            <a:ext uri="{FF2B5EF4-FFF2-40B4-BE49-F238E27FC236}">
              <a16:creationId xmlns:a16="http://schemas.microsoft.com/office/drawing/2014/main" id="{703FA064-F59B-4766-A6F2-38A0FD20BEF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2" name="正方形/長方形 581">
          <a:extLst>
            <a:ext uri="{FF2B5EF4-FFF2-40B4-BE49-F238E27FC236}">
              <a16:creationId xmlns:a16="http://schemas.microsoft.com/office/drawing/2014/main" id="{1EBD1075-7DD4-4E3A-AA86-4369AFA834B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3" name="正方形/長方形 582">
          <a:extLst>
            <a:ext uri="{FF2B5EF4-FFF2-40B4-BE49-F238E27FC236}">
              <a16:creationId xmlns:a16="http://schemas.microsoft.com/office/drawing/2014/main" id="{3FE5F707-2A95-469B-85FA-C65B1EDB754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4" name="正方形/長方形 583">
          <a:extLst>
            <a:ext uri="{FF2B5EF4-FFF2-40B4-BE49-F238E27FC236}">
              <a16:creationId xmlns:a16="http://schemas.microsoft.com/office/drawing/2014/main" id="{E111A247-60D5-42C4-BF4D-0ECD5C59DE7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5" name="正方形/長方形 584">
          <a:extLst>
            <a:ext uri="{FF2B5EF4-FFF2-40B4-BE49-F238E27FC236}">
              <a16:creationId xmlns:a16="http://schemas.microsoft.com/office/drawing/2014/main" id="{AD835296-8786-4E51-8860-D62B52CE0F8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6" name="正方形/長方形 585">
          <a:extLst>
            <a:ext uri="{FF2B5EF4-FFF2-40B4-BE49-F238E27FC236}">
              <a16:creationId xmlns:a16="http://schemas.microsoft.com/office/drawing/2014/main" id="{96590617-DF6F-4303-955E-80E9C4B3B34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7" name="正方形/長方形 586">
          <a:extLst>
            <a:ext uri="{FF2B5EF4-FFF2-40B4-BE49-F238E27FC236}">
              <a16:creationId xmlns:a16="http://schemas.microsoft.com/office/drawing/2014/main" id="{E90402ED-3F02-4BB9-8019-98FE03FE54D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8" name="テキスト ボックス 587">
          <a:extLst>
            <a:ext uri="{FF2B5EF4-FFF2-40B4-BE49-F238E27FC236}">
              <a16:creationId xmlns:a16="http://schemas.microsoft.com/office/drawing/2014/main" id="{1072A635-2E72-4DA4-B75D-AC8CA874F0A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9" name="直線コネクタ 588">
          <a:extLst>
            <a:ext uri="{FF2B5EF4-FFF2-40B4-BE49-F238E27FC236}">
              <a16:creationId xmlns:a16="http://schemas.microsoft.com/office/drawing/2014/main" id="{DD871E1A-02F3-47FF-B170-35BA6190369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90" name="直線コネクタ 589">
          <a:extLst>
            <a:ext uri="{FF2B5EF4-FFF2-40B4-BE49-F238E27FC236}">
              <a16:creationId xmlns:a16="http://schemas.microsoft.com/office/drawing/2014/main" id="{013D896C-6780-454D-A831-F792C24FDA6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1" name="テキスト ボックス 590">
          <a:extLst>
            <a:ext uri="{FF2B5EF4-FFF2-40B4-BE49-F238E27FC236}">
              <a16:creationId xmlns:a16="http://schemas.microsoft.com/office/drawing/2014/main" id="{1DE11174-6114-40B5-BD19-973C5DA7B49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2" name="直線コネクタ 591">
          <a:extLst>
            <a:ext uri="{FF2B5EF4-FFF2-40B4-BE49-F238E27FC236}">
              <a16:creationId xmlns:a16="http://schemas.microsoft.com/office/drawing/2014/main" id="{900B59CB-9151-4B7C-9B28-0D3115C9AFD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3" name="テキスト ボックス 592">
          <a:extLst>
            <a:ext uri="{FF2B5EF4-FFF2-40B4-BE49-F238E27FC236}">
              <a16:creationId xmlns:a16="http://schemas.microsoft.com/office/drawing/2014/main" id="{F5321714-A394-4A56-884C-CAD50CB6C40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94" name="直線コネクタ 593">
          <a:extLst>
            <a:ext uri="{FF2B5EF4-FFF2-40B4-BE49-F238E27FC236}">
              <a16:creationId xmlns:a16="http://schemas.microsoft.com/office/drawing/2014/main" id="{EB4FFC82-8D42-4872-A4A6-9914EAFC1E0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95" name="テキスト ボックス 594">
          <a:extLst>
            <a:ext uri="{FF2B5EF4-FFF2-40B4-BE49-F238E27FC236}">
              <a16:creationId xmlns:a16="http://schemas.microsoft.com/office/drawing/2014/main" id="{C99B28AB-1A63-48B5-85C3-2BBF3726351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96" name="直線コネクタ 595">
          <a:extLst>
            <a:ext uri="{FF2B5EF4-FFF2-40B4-BE49-F238E27FC236}">
              <a16:creationId xmlns:a16="http://schemas.microsoft.com/office/drawing/2014/main" id="{95F3E637-F0FC-44D3-8D07-71D023E4CF6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97" name="テキスト ボックス 596">
          <a:extLst>
            <a:ext uri="{FF2B5EF4-FFF2-40B4-BE49-F238E27FC236}">
              <a16:creationId xmlns:a16="http://schemas.microsoft.com/office/drawing/2014/main" id="{E3F63F19-7578-426E-ABEC-A2F3C7D82D9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98" name="直線コネクタ 597">
          <a:extLst>
            <a:ext uri="{FF2B5EF4-FFF2-40B4-BE49-F238E27FC236}">
              <a16:creationId xmlns:a16="http://schemas.microsoft.com/office/drawing/2014/main" id="{9EAB2572-777E-417A-A5E8-F29ED28E1B6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99" name="テキスト ボックス 598">
          <a:extLst>
            <a:ext uri="{FF2B5EF4-FFF2-40B4-BE49-F238E27FC236}">
              <a16:creationId xmlns:a16="http://schemas.microsoft.com/office/drawing/2014/main" id="{8C996832-FA22-4283-B592-7E0A7FE561E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0" name="直線コネクタ 599">
          <a:extLst>
            <a:ext uri="{FF2B5EF4-FFF2-40B4-BE49-F238E27FC236}">
              <a16:creationId xmlns:a16="http://schemas.microsoft.com/office/drawing/2014/main" id="{C6A7DD7F-3C02-4FA1-9537-C5798DFA2B3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01" name="テキスト ボックス 600">
          <a:extLst>
            <a:ext uri="{FF2B5EF4-FFF2-40B4-BE49-F238E27FC236}">
              <a16:creationId xmlns:a16="http://schemas.microsoft.com/office/drawing/2014/main" id="{10575EAA-224E-4ACD-92A0-23A37145A37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2" name="直線コネクタ 601">
          <a:extLst>
            <a:ext uri="{FF2B5EF4-FFF2-40B4-BE49-F238E27FC236}">
              <a16:creationId xmlns:a16="http://schemas.microsoft.com/office/drawing/2014/main" id="{793E1F6E-E4DF-48F0-8335-7A67C7B5CB9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3" name="テキスト ボックス 602">
          <a:extLst>
            <a:ext uri="{FF2B5EF4-FFF2-40B4-BE49-F238E27FC236}">
              <a16:creationId xmlns:a16="http://schemas.microsoft.com/office/drawing/2014/main" id="{2BB09A0C-A121-46F0-A066-79588E396A3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4" name="【庁舎】&#10;一人当たり面積グラフ枠">
          <a:extLst>
            <a:ext uri="{FF2B5EF4-FFF2-40B4-BE49-F238E27FC236}">
              <a16:creationId xmlns:a16="http://schemas.microsoft.com/office/drawing/2014/main" id="{869971E7-776D-49F2-93E6-667F9B2AAB9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605" name="直線コネクタ 604">
          <a:extLst>
            <a:ext uri="{FF2B5EF4-FFF2-40B4-BE49-F238E27FC236}">
              <a16:creationId xmlns:a16="http://schemas.microsoft.com/office/drawing/2014/main" id="{32C0D2F4-89AF-464F-8045-A45B2BC4C9CA}"/>
            </a:ext>
          </a:extLst>
        </xdr:cNvPr>
        <xdr:cNvCxnSpPr/>
      </xdr:nvCxnSpPr>
      <xdr:spPr>
        <a:xfrm flipV="1">
          <a:off x="22160864" y="17179834"/>
          <a:ext cx="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606" name="【庁舎】&#10;一人当たり面積最小値テキスト">
          <a:extLst>
            <a:ext uri="{FF2B5EF4-FFF2-40B4-BE49-F238E27FC236}">
              <a16:creationId xmlns:a16="http://schemas.microsoft.com/office/drawing/2014/main" id="{4DA69B70-FE79-469D-B403-3362DC2AB73B}"/>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607" name="直線コネクタ 606">
          <a:extLst>
            <a:ext uri="{FF2B5EF4-FFF2-40B4-BE49-F238E27FC236}">
              <a16:creationId xmlns:a16="http://schemas.microsoft.com/office/drawing/2014/main" id="{4C7C64DF-6DA5-4B78-B62A-9A95CE8F31CB}"/>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608" name="【庁舎】&#10;一人当たり面積最大値テキスト">
          <a:extLst>
            <a:ext uri="{FF2B5EF4-FFF2-40B4-BE49-F238E27FC236}">
              <a16:creationId xmlns:a16="http://schemas.microsoft.com/office/drawing/2014/main" id="{900D7D03-F3B6-4984-A205-A8E4DA75EB8B}"/>
            </a:ext>
          </a:extLst>
        </xdr:cNvPr>
        <xdr:cNvSpPr txBox="1"/>
      </xdr:nvSpPr>
      <xdr:spPr>
        <a:xfrm>
          <a:off x="22199600" y="169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609" name="直線コネクタ 608">
          <a:extLst>
            <a:ext uri="{FF2B5EF4-FFF2-40B4-BE49-F238E27FC236}">
              <a16:creationId xmlns:a16="http://schemas.microsoft.com/office/drawing/2014/main" id="{81BF9B23-E23D-4075-B5D8-BD26CB57AB92}"/>
            </a:ext>
          </a:extLst>
        </xdr:cNvPr>
        <xdr:cNvCxnSpPr/>
      </xdr:nvCxnSpPr>
      <xdr:spPr>
        <a:xfrm>
          <a:off x="22072600" y="1717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56441</xdr:rowOff>
    </xdr:from>
    <xdr:ext cx="469744" cy="259045"/>
    <xdr:sp macro="" textlink="">
      <xdr:nvSpPr>
        <xdr:cNvPr id="610" name="【庁舎】&#10;一人当たり面積平均値テキスト">
          <a:extLst>
            <a:ext uri="{FF2B5EF4-FFF2-40B4-BE49-F238E27FC236}">
              <a16:creationId xmlns:a16="http://schemas.microsoft.com/office/drawing/2014/main" id="{741CC551-7F6F-48AC-A653-04B9743C4039}"/>
            </a:ext>
          </a:extLst>
        </xdr:cNvPr>
        <xdr:cNvSpPr txBox="1"/>
      </xdr:nvSpPr>
      <xdr:spPr>
        <a:xfrm>
          <a:off x="22199600" y="17887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611" name="フローチャート: 判断 610">
          <a:extLst>
            <a:ext uri="{FF2B5EF4-FFF2-40B4-BE49-F238E27FC236}">
              <a16:creationId xmlns:a16="http://schemas.microsoft.com/office/drawing/2014/main" id="{1DF7DD81-941E-4606-897B-0F3BFB09574B}"/>
            </a:ext>
          </a:extLst>
        </xdr:cNvPr>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612" name="フローチャート: 判断 611">
          <a:extLst>
            <a:ext uri="{FF2B5EF4-FFF2-40B4-BE49-F238E27FC236}">
              <a16:creationId xmlns:a16="http://schemas.microsoft.com/office/drawing/2014/main" id="{0C0557A4-F7B8-4952-8237-CE142FA74896}"/>
            </a:ext>
          </a:extLst>
        </xdr:cNvPr>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613" name="フローチャート: 判断 612">
          <a:extLst>
            <a:ext uri="{FF2B5EF4-FFF2-40B4-BE49-F238E27FC236}">
              <a16:creationId xmlns:a16="http://schemas.microsoft.com/office/drawing/2014/main" id="{8DF1CEC3-D194-4259-ACDC-C1FF2CE76F05}"/>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614" name="フローチャート: 判断 613">
          <a:extLst>
            <a:ext uri="{FF2B5EF4-FFF2-40B4-BE49-F238E27FC236}">
              <a16:creationId xmlns:a16="http://schemas.microsoft.com/office/drawing/2014/main" id="{9D3EBD17-01D8-418D-B182-AFF4F59DB54E}"/>
            </a:ext>
          </a:extLst>
        </xdr:cNvPr>
        <xdr:cNvSpPr/>
      </xdr:nvSpPr>
      <xdr:spPr>
        <a:xfrm>
          <a:off x="19494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54792</xdr:rowOff>
    </xdr:from>
    <xdr:to>
      <xdr:col>98</xdr:col>
      <xdr:colOff>38100</xdr:colOff>
      <xdr:row>106</xdr:row>
      <xdr:rowOff>156392</xdr:rowOff>
    </xdr:to>
    <xdr:sp macro="" textlink="">
      <xdr:nvSpPr>
        <xdr:cNvPr id="615" name="フローチャート: 判断 614">
          <a:extLst>
            <a:ext uri="{FF2B5EF4-FFF2-40B4-BE49-F238E27FC236}">
              <a16:creationId xmlns:a16="http://schemas.microsoft.com/office/drawing/2014/main" id="{1FB72A99-F07F-483F-8AD2-C7C7ADE74326}"/>
            </a:ext>
          </a:extLst>
        </xdr:cNvPr>
        <xdr:cNvSpPr/>
      </xdr:nvSpPr>
      <xdr:spPr>
        <a:xfrm>
          <a:off x="18605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6" name="テキスト ボックス 615">
          <a:extLst>
            <a:ext uri="{FF2B5EF4-FFF2-40B4-BE49-F238E27FC236}">
              <a16:creationId xmlns:a16="http://schemas.microsoft.com/office/drawing/2014/main" id="{EC402A2C-2AD1-4A87-B3CD-1D589503D01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7" name="テキスト ボックス 616">
          <a:extLst>
            <a:ext uri="{FF2B5EF4-FFF2-40B4-BE49-F238E27FC236}">
              <a16:creationId xmlns:a16="http://schemas.microsoft.com/office/drawing/2014/main" id="{C1ACBDB4-9BA4-4700-912D-480DDBCFB26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8" name="テキスト ボックス 617">
          <a:extLst>
            <a:ext uri="{FF2B5EF4-FFF2-40B4-BE49-F238E27FC236}">
              <a16:creationId xmlns:a16="http://schemas.microsoft.com/office/drawing/2014/main" id="{F2F58FAB-FFD0-4253-A58A-751AFEC3778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9" name="テキスト ボックス 618">
          <a:extLst>
            <a:ext uri="{FF2B5EF4-FFF2-40B4-BE49-F238E27FC236}">
              <a16:creationId xmlns:a16="http://schemas.microsoft.com/office/drawing/2014/main" id="{B86E9DDC-36BD-4885-8A40-6C28FA98632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0" name="テキスト ボックス 619">
          <a:extLst>
            <a:ext uri="{FF2B5EF4-FFF2-40B4-BE49-F238E27FC236}">
              <a16:creationId xmlns:a16="http://schemas.microsoft.com/office/drawing/2014/main" id="{DEAAE482-C848-4D7B-A9A5-AA19C17077D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621" name="楕円 620">
          <a:extLst>
            <a:ext uri="{FF2B5EF4-FFF2-40B4-BE49-F238E27FC236}">
              <a16:creationId xmlns:a16="http://schemas.microsoft.com/office/drawing/2014/main" id="{D84428DB-DE61-46F9-AE5E-BE1D3379698E}"/>
            </a:ext>
          </a:extLst>
        </xdr:cNvPr>
        <xdr:cNvSpPr/>
      </xdr:nvSpPr>
      <xdr:spPr>
        <a:xfrm>
          <a:off x="221107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20156</xdr:rowOff>
    </xdr:from>
    <xdr:ext cx="469744" cy="259045"/>
    <xdr:sp macro="" textlink="">
      <xdr:nvSpPr>
        <xdr:cNvPr id="622" name="【庁舎】&#10;一人当たり面積該当値テキスト">
          <a:extLst>
            <a:ext uri="{FF2B5EF4-FFF2-40B4-BE49-F238E27FC236}">
              <a16:creationId xmlns:a16="http://schemas.microsoft.com/office/drawing/2014/main" id="{C25A75D4-D96C-4CB0-AD49-CA4CC443E254}"/>
            </a:ext>
          </a:extLst>
        </xdr:cNvPr>
        <xdr:cNvSpPr txBox="1"/>
      </xdr:nvSpPr>
      <xdr:spPr>
        <a:xfrm>
          <a:off x="22199600"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41184</xdr:rowOff>
    </xdr:from>
    <xdr:to>
      <xdr:col>112</xdr:col>
      <xdr:colOff>38100</xdr:colOff>
      <xdr:row>107</xdr:row>
      <xdr:rowOff>142784</xdr:rowOff>
    </xdr:to>
    <xdr:sp macro="" textlink="">
      <xdr:nvSpPr>
        <xdr:cNvPr id="623" name="楕円 622">
          <a:extLst>
            <a:ext uri="{FF2B5EF4-FFF2-40B4-BE49-F238E27FC236}">
              <a16:creationId xmlns:a16="http://schemas.microsoft.com/office/drawing/2014/main" id="{01BDE1AF-30E2-413D-B052-C7ED8CA07783}"/>
            </a:ext>
          </a:extLst>
        </xdr:cNvPr>
        <xdr:cNvSpPr/>
      </xdr:nvSpPr>
      <xdr:spPr>
        <a:xfrm>
          <a:off x="21272500" y="1838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92529</xdr:rowOff>
    </xdr:from>
    <xdr:to>
      <xdr:col>116</xdr:col>
      <xdr:colOff>63500</xdr:colOff>
      <xdr:row>107</xdr:row>
      <xdr:rowOff>91984</xdr:rowOff>
    </xdr:to>
    <xdr:cxnSp macro="">
      <xdr:nvCxnSpPr>
        <xdr:cNvPr id="624" name="直線コネクタ 623">
          <a:extLst>
            <a:ext uri="{FF2B5EF4-FFF2-40B4-BE49-F238E27FC236}">
              <a16:creationId xmlns:a16="http://schemas.microsoft.com/office/drawing/2014/main" id="{E5EDAA96-16DD-404A-8452-B551ACC08B2F}"/>
            </a:ext>
          </a:extLst>
        </xdr:cNvPr>
        <xdr:cNvCxnSpPr/>
      </xdr:nvCxnSpPr>
      <xdr:spPr>
        <a:xfrm flipV="1">
          <a:off x="21323300" y="18266229"/>
          <a:ext cx="838200" cy="17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47716</xdr:rowOff>
    </xdr:from>
    <xdr:to>
      <xdr:col>107</xdr:col>
      <xdr:colOff>101600</xdr:colOff>
      <xdr:row>107</xdr:row>
      <xdr:rowOff>149316</xdr:rowOff>
    </xdr:to>
    <xdr:sp macro="" textlink="">
      <xdr:nvSpPr>
        <xdr:cNvPr id="625" name="楕円 624">
          <a:extLst>
            <a:ext uri="{FF2B5EF4-FFF2-40B4-BE49-F238E27FC236}">
              <a16:creationId xmlns:a16="http://schemas.microsoft.com/office/drawing/2014/main" id="{6B6F7928-01AF-459D-BFE4-9602B866B7C9}"/>
            </a:ext>
          </a:extLst>
        </xdr:cNvPr>
        <xdr:cNvSpPr/>
      </xdr:nvSpPr>
      <xdr:spPr>
        <a:xfrm>
          <a:off x="20383500" y="1839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91984</xdr:rowOff>
    </xdr:from>
    <xdr:to>
      <xdr:col>111</xdr:col>
      <xdr:colOff>177800</xdr:colOff>
      <xdr:row>107</xdr:row>
      <xdr:rowOff>98516</xdr:rowOff>
    </xdr:to>
    <xdr:cxnSp macro="">
      <xdr:nvCxnSpPr>
        <xdr:cNvPr id="626" name="直線コネクタ 625">
          <a:extLst>
            <a:ext uri="{FF2B5EF4-FFF2-40B4-BE49-F238E27FC236}">
              <a16:creationId xmlns:a16="http://schemas.microsoft.com/office/drawing/2014/main" id="{582D1540-25F4-412B-A797-7BD0D19DB440}"/>
            </a:ext>
          </a:extLst>
        </xdr:cNvPr>
        <xdr:cNvCxnSpPr/>
      </xdr:nvCxnSpPr>
      <xdr:spPr>
        <a:xfrm flipV="1">
          <a:off x="20434300" y="184371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60779</xdr:rowOff>
    </xdr:from>
    <xdr:to>
      <xdr:col>102</xdr:col>
      <xdr:colOff>165100</xdr:colOff>
      <xdr:row>107</xdr:row>
      <xdr:rowOff>162379</xdr:rowOff>
    </xdr:to>
    <xdr:sp macro="" textlink="">
      <xdr:nvSpPr>
        <xdr:cNvPr id="627" name="楕円 626">
          <a:extLst>
            <a:ext uri="{FF2B5EF4-FFF2-40B4-BE49-F238E27FC236}">
              <a16:creationId xmlns:a16="http://schemas.microsoft.com/office/drawing/2014/main" id="{64229B85-419D-417D-B15F-DC26AFE00ACE}"/>
            </a:ext>
          </a:extLst>
        </xdr:cNvPr>
        <xdr:cNvSpPr/>
      </xdr:nvSpPr>
      <xdr:spPr>
        <a:xfrm>
          <a:off x="19494500" y="1840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98516</xdr:rowOff>
    </xdr:from>
    <xdr:to>
      <xdr:col>107</xdr:col>
      <xdr:colOff>50800</xdr:colOff>
      <xdr:row>107</xdr:row>
      <xdr:rowOff>111579</xdr:rowOff>
    </xdr:to>
    <xdr:cxnSp macro="">
      <xdr:nvCxnSpPr>
        <xdr:cNvPr id="628" name="直線コネクタ 627">
          <a:extLst>
            <a:ext uri="{FF2B5EF4-FFF2-40B4-BE49-F238E27FC236}">
              <a16:creationId xmlns:a16="http://schemas.microsoft.com/office/drawing/2014/main" id="{DF07677C-F3CA-4C5D-9E54-18CFF9CC3878}"/>
            </a:ext>
          </a:extLst>
        </xdr:cNvPr>
        <xdr:cNvCxnSpPr/>
      </xdr:nvCxnSpPr>
      <xdr:spPr>
        <a:xfrm flipV="1">
          <a:off x="19545300" y="1844366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84727</xdr:rowOff>
    </xdr:from>
    <xdr:to>
      <xdr:col>98</xdr:col>
      <xdr:colOff>38100</xdr:colOff>
      <xdr:row>108</xdr:row>
      <xdr:rowOff>14877</xdr:rowOff>
    </xdr:to>
    <xdr:sp macro="" textlink="">
      <xdr:nvSpPr>
        <xdr:cNvPr id="629" name="楕円 628">
          <a:extLst>
            <a:ext uri="{FF2B5EF4-FFF2-40B4-BE49-F238E27FC236}">
              <a16:creationId xmlns:a16="http://schemas.microsoft.com/office/drawing/2014/main" id="{58211CFE-8FC9-41D4-A9FC-38203B3CBC0A}"/>
            </a:ext>
          </a:extLst>
        </xdr:cNvPr>
        <xdr:cNvSpPr/>
      </xdr:nvSpPr>
      <xdr:spPr>
        <a:xfrm>
          <a:off x="18605500" y="1842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111579</xdr:rowOff>
    </xdr:from>
    <xdr:to>
      <xdr:col>102</xdr:col>
      <xdr:colOff>114300</xdr:colOff>
      <xdr:row>107</xdr:row>
      <xdr:rowOff>135527</xdr:rowOff>
    </xdr:to>
    <xdr:cxnSp macro="">
      <xdr:nvCxnSpPr>
        <xdr:cNvPr id="630" name="直線コネクタ 629">
          <a:extLst>
            <a:ext uri="{FF2B5EF4-FFF2-40B4-BE49-F238E27FC236}">
              <a16:creationId xmlns:a16="http://schemas.microsoft.com/office/drawing/2014/main" id="{F3D44828-F945-49EA-AB2C-6AA41873329B}"/>
            </a:ext>
          </a:extLst>
        </xdr:cNvPr>
        <xdr:cNvCxnSpPr/>
      </xdr:nvCxnSpPr>
      <xdr:spPr>
        <a:xfrm flipV="1">
          <a:off x="18656300" y="18456729"/>
          <a:ext cx="88900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170197</xdr:rowOff>
    </xdr:from>
    <xdr:ext cx="469744" cy="259045"/>
    <xdr:sp macro="" textlink="">
      <xdr:nvSpPr>
        <xdr:cNvPr id="631" name="n_1aveValue【庁舎】&#10;一人当たり面積">
          <a:extLst>
            <a:ext uri="{FF2B5EF4-FFF2-40B4-BE49-F238E27FC236}">
              <a16:creationId xmlns:a16="http://schemas.microsoft.com/office/drawing/2014/main" id="{DCDFDF61-5581-43DB-9FAE-262739DAF0FF}"/>
            </a:ext>
          </a:extLst>
        </xdr:cNvPr>
        <xdr:cNvSpPr txBox="1"/>
      </xdr:nvSpPr>
      <xdr:spPr>
        <a:xfrm>
          <a:off x="21075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632" name="n_2aveValue【庁舎】&#10;一人当たり面積">
          <a:extLst>
            <a:ext uri="{FF2B5EF4-FFF2-40B4-BE49-F238E27FC236}">
              <a16:creationId xmlns:a16="http://schemas.microsoft.com/office/drawing/2014/main" id="{C99089F0-6DE3-46C4-9798-827670098226}"/>
            </a:ext>
          </a:extLst>
        </xdr:cNvPr>
        <xdr:cNvSpPr txBox="1"/>
      </xdr:nvSpPr>
      <xdr:spPr>
        <a:xfrm>
          <a:off x="20199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170197</xdr:rowOff>
    </xdr:from>
    <xdr:ext cx="469744" cy="259045"/>
    <xdr:sp macro="" textlink="">
      <xdr:nvSpPr>
        <xdr:cNvPr id="633" name="n_3aveValue【庁舎】&#10;一人当たり面積">
          <a:extLst>
            <a:ext uri="{FF2B5EF4-FFF2-40B4-BE49-F238E27FC236}">
              <a16:creationId xmlns:a16="http://schemas.microsoft.com/office/drawing/2014/main" id="{DEDCD5E5-03DA-4FC3-98E0-950411B51725}"/>
            </a:ext>
          </a:extLst>
        </xdr:cNvPr>
        <xdr:cNvSpPr txBox="1"/>
      </xdr:nvSpPr>
      <xdr:spPr>
        <a:xfrm>
          <a:off x="19310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1469</xdr:rowOff>
    </xdr:from>
    <xdr:ext cx="469744" cy="259045"/>
    <xdr:sp macro="" textlink="">
      <xdr:nvSpPr>
        <xdr:cNvPr id="634" name="n_4aveValue【庁舎】&#10;一人当たり面積">
          <a:extLst>
            <a:ext uri="{FF2B5EF4-FFF2-40B4-BE49-F238E27FC236}">
              <a16:creationId xmlns:a16="http://schemas.microsoft.com/office/drawing/2014/main" id="{8C0FF2EF-50D2-432F-9B90-6ABC377AD9D2}"/>
            </a:ext>
          </a:extLst>
        </xdr:cNvPr>
        <xdr:cNvSpPr txBox="1"/>
      </xdr:nvSpPr>
      <xdr:spPr>
        <a:xfrm>
          <a:off x="18421427" y="1800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133911</xdr:rowOff>
    </xdr:from>
    <xdr:ext cx="469744" cy="259045"/>
    <xdr:sp macro="" textlink="">
      <xdr:nvSpPr>
        <xdr:cNvPr id="635" name="n_1mainValue【庁舎】&#10;一人当たり面積">
          <a:extLst>
            <a:ext uri="{FF2B5EF4-FFF2-40B4-BE49-F238E27FC236}">
              <a16:creationId xmlns:a16="http://schemas.microsoft.com/office/drawing/2014/main" id="{659A4EB1-A7E7-43E4-9BB3-48E21B3B23CB}"/>
            </a:ext>
          </a:extLst>
        </xdr:cNvPr>
        <xdr:cNvSpPr txBox="1"/>
      </xdr:nvSpPr>
      <xdr:spPr>
        <a:xfrm>
          <a:off x="21075727" y="1847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140443</xdr:rowOff>
    </xdr:from>
    <xdr:ext cx="469744" cy="259045"/>
    <xdr:sp macro="" textlink="">
      <xdr:nvSpPr>
        <xdr:cNvPr id="636" name="n_2mainValue【庁舎】&#10;一人当たり面積">
          <a:extLst>
            <a:ext uri="{FF2B5EF4-FFF2-40B4-BE49-F238E27FC236}">
              <a16:creationId xmlns:a16="http://schemas.microsoft.com/office/drawing/2014/main" id="{952C785A-1E05-421D-B438-E5A12539937F}"/>
            </a:ext>
          </a:extLst>
        </xdr:cNvPr>
        <xdr:cNvSpPr txBox="1"/>
      </xdr:nvSpPr>
      <xdr:spPr>
        <a:xfrm>
          <a:off x="20199427" y="1848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153506</xdr:rowOff>
    </xdr:from>
    <xdr:ext cx="469744" cy="259045"/>
    <xdr:sp macro="" textlink="">
      <xdr:nvSpPr>
        <xdr:cNvPr id="637" name="n_3mainValue【庁舎】&#10;一人当たり面積">
          <a:extLst>
            <a:ext uri="{FF2B5EF4-FFF2-40B4-BE49-F238E27FC236}">
              <a16:creationId xmlns:a16="http://schemas.microsoft.com/office/drawing/2014/main" id="{E4E6135B-FCD4-4E54-B33F-F4992F47D45D}"/>
            </a:ext>
          </a:extLst>
        </xdr:cNvPr>
        <xdr:cNvSpPr txBox="1"/>
      </xdr:nvSpPr>
      <xdr:spPr>
        <a:xfrm>
          <a:off x="19310427" y="1849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6004</xdr:rowOff>
    </xdr:from>
    <xdr:ext cx="469744" cy="259045"/>
    <xdr:sp macro="" textlink="">
      <xdr:nvSpPr>
        <xdr:cNvPr id="638" name="n_4mainValue【庁舎】&#10;一人当たり面積">
          <a:extLst>
            <a:ext uri="{FF2B5EF4-FFF2-40B4-BE49-F238E27FC236}">
              <a16:creationId xmlns:a16="http://schemas.microsoft.com/office/drawing/2014/main" id="{F7A7A8AB-7405-4714-89C9-ADEF95E458AD}"/>
            </a:ext>
          </a:extLst>
        </xdr:cNvPr>
        <xdr:cNvSpPr txBox="1"/>
      </xdr:nvSpPr>
      <xdr:spPr>
        <a:xfrm>
          <a:off x="18421427" y="1852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9" name="正方形/長方形 638">
          <a:extLst>
            <a:ext uri="{FF2B5EF4-FFF2-40B4-BE49-F238E27FC236}">
              <a16:creationId xmlns:a16="http://schemas.microsoft.com/office/drawing/2014/main" id="{8620D495-F012-4423-834C-CF0E48EA7D4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0" name="正方形/長方形 639">
          <a:extLst>
            <a:ext uri="{FF2B5EF4-FFF2-40B4-BE49-F238E27FC236}">
              <a16:creationId xmlns:a16="http://schemas.microsoft.com/office/drawing/2014/main" id="{83A24972-5E9C-4350-A63C-326C16B8E73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1" name="テキスト ボックス 640">
          <a:extLst>
            <a:ext uri="{FF2B5EF4-FFF2-40B4-BE49-F238E27FC236}">
              <a16:creationId xmlns:a16="http://schemas.microsoft.com/office/drawing/2014/main" id="{5178282C-4BD6-43FD-9B20-C03938A2571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令和元年度からの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か年計画で施設の外壁及び屋上屋根防水修繕工事を実施したことに伴い、類似団体よりも低い状況である。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類似団体よりは低い傾向であるが、築年数が</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年以上経過しているため、計画的に長寿命化に取り組んでいく必要がある。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年から類似団体とほぼ同数値で推移している。令和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年度末に田村広域行政組合が解散したことに伴い、関係団体と連携し、適切な維持管理を行っていく必要がある。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老朽化が高い施設から計画的に更新しているが、今後、個別施設計画を策定し、施設の集約化も含め適正管理に努める必要がある。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財産台帳の適正化を図ったことにより、前年度比減となった</a:t>
          </a:r>
          <a:r>
            <a:rPr kumimoji="1" lang="ja-JP" altLang="ja-JP" sz="1100">
              <a:solidFill>
                <a:schemeClr val="dk1"/>
              </a:solidFill>
              <a:effectLst/>
              <a:latin typeface="+mn-lt"/>
              <a:ea typeface="+mn-ea"/>
              <a:cs typeface="+mn-cs"/>
            </a:rPr>
            <a:t>。新庁舎建設については令和</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年度供用開始に向け計画的に準備を行っている状況である。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9,092
8,933
125.18
6,337,426
5,879,185
318,744
3,713,794
5,297,938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人口の減少や全国平均を上回る高齢化率（令和２年国勢調査</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35.70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％）に加え、町内に中心となる産業がないことなどにより財政基盤が弱く、令和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においても</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類似団体平均を若干上回ったものの、低い水準で推移している。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今後、新庁舎整備事業等により投資的経費が増加する見込みであるが、税収増による歳入の確保は困難なため、事務事業の見直しや効率化を図るなど、歳出削減に努める。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49288</xdr:rowOff>
    </xdr:from>
    <xdr:to>
      <xdr:col>23</xdr:col>
      <xdr:colOff>133350</xdr:colOff>
      <xdr:row>43</xdr:row>
      <xdr:rowOff>49288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216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49288</xdr:rowOff>
    </xdr:from>
    <xdr:to>
      <xdr:col>19</xdr:col>
      <xdr:colOff>133350</xdr:colOff>
      <xdr:row>43</xdr:row>
      <xdr:rowOff>60778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60778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72269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4331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15015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169938</xdr:rowOff>
    </xdr:from>
    <xdr:to>
      <xdr:col>19</xdr:col>
      <xdr:colOff>184150</xdr:colOff>
      <xdr:row>43</xdr:row>
      <xdr:rowOff>100088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121755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21469</xdr:rowOff>
    </xdr:from>
    <xdr:to>
      <xdr:col>7</xdr:col>
      <xdr:colOff>31750</xdr:colOff>
      <xdr:row>43</xdr:row>
      <xdr:rowOff>123069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107846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前年度に比べ、</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田村広域行政組合解散に伴う人員増や県人事勧告に準じた給与改定による人件費の増加のほか物件費、扶助費、補助費等、公債費の各区分においても微増したことから全体として</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3.6</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ポイント上昇した。</a:t>
          </a:r>
          <a:endParaRPr lang="ja-JP" altLang="ja-JP" sz="1200">
            <a:effectLst/>
            <a:latin typeface="ＭＳ ゴシック" panose="020B0609070205080204" pitchFamily="49" charset="-128"/>
            <a:ea typeface="ＭＳ ゴシック" panose="020B0609070205080204" pitchFamily="49" charset="-128"/>
          </a:endParaRPr>
        </a:p>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引き続き事業の見直しや効率化を図り、優先度の低い事業については廃止・縮小するなど、経常経費の削減を図っていく。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101282</xdr:rowOff>
    </xdr:from>
    <xdr:to>
      <xdr:col>23</xdr:col>
      <xdr:colOff>133350</xdr:colOff>
      <xdr:row>62</xdr:row>
      <xdr:rowOff>2222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559732"/>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46901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3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10795</xdr:rowOff>
    </xdr:from>
    <xdr:to>
      <xdr:col>19</xdr:col>
      <xdr:colOff>133350</xdr:colOff>
      <xdr:row>61</xdr:row>
      <xdr:rowOff>101282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469245"/>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118021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3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10795</xdr:rowOff>
    </xdr:from>
    <xdr:to>
      <xdr:col>15</xdr:col>
      <xdr:colOff>82550</xdr:colOff>
      <xdr:row>61</xdr:row>
      <xdr:rowOff>69109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469245"/>
          <a:ext cx="889000" cy="5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45631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69109</xdr:rowOff>
    </xdr:from>
    <xdr:to>
      <xdr:col>11</xdr:col>
      <xdr:colOff>31750</xdr:colOff>
      <xdr:row>61</xdr:row>
      <xdr:rowOff>97261</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527559"/>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116751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56515</xdr:rowOff>
    </xdr:from>
    <xdr:to>
      <xdr:col>7</xdr:col>
      <xdr:colOff>31750</xdr:colOff>
      <xdr:row>61</xdr:row>
      <xdr:rowOff>158115</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142892</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122872</xdr:rowOff>
    </xdr:from>
    <xdr:to>
      <xdr:col>23</xdr:col>
      <xdr:colOff>184150</xdr:colOff>
      <xdr:row>62</xdr:row>
      <xdr:rowOff>53022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94949</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55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50482</xdr:rowOff>
    </xdr:from>
    <xdr:to>
      <xdr:col>19</xdr:col>
      <xdr:colOff>184150</xdr:colOff>
      <xdr:row>61</xdr:row>
      <xdr:rowOff>152082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136859</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595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131445</xdr:rowOff>
    </xdr:from>
    <xdr:to>
      <xdr:col>15</xdr:col>
      <xdr:colOff>133350</xdr:colOff>
      <xdr:row>61</xdr:row>
      <xdr:rowOff>61595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46372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18309</xdr:rowOff>
    </xdr:from>
    <xdr:to>
      <xdr:col>11</xdr:col>
      <xdr:colOff>82550</xdr:colOff>
      <xdr:row>61</xdr:row>
      <xdr:rowOff>119909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47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130086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24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46461</xdr:rowOff>
    </xdr:from>
    <xdr:to>
      <xdr:col>7</xdr:col>
      <xdr:colOff>31750</xdr:colOff>
      <xdr:row>61</xdr:row>
      <xdr:rowOff>148061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158238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27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[208,324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公共施設の維持補修費が減少したものの、</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田村広域行政組合解散に伴う人員増</a:t>
          </a:r>
          <a:r>
            <a:rPr kumimoji="1" lang="ja-JP" altLang="en-US" sz="1300">
              <a:latin typeface="ＭＳ Ｐゴシック" panose="020B0600070205080204" pitchFamily="50" charset="-128"/>
              <a:ea typeface="ＭＳ Ｐゴシック" panose="020B0600070205080204" pitchFamily="50" charset="-128"/>
            </a:rPr>
            <a:t>県人事勧告に準じた給与改定により人件費が増加したため、人口１人当たりの人件費・物件費等は前年度に比べ</a:t>
          </a:r>
          <a:r>
            <a:rPr kumimoji="1" lang="en-US" altLang="ja-JP" sz="1300">
              <a:latin typeface="ＭＳ Ｐゴシック" panose="020B0600070205080204" pitchFamily="50" charset="-128"/>
              <a:ea typeface="ＭＳ Ｐゴシック" panose="020B0600070205080204" pitchFamily="50" charset="-128"/>
            </a:rPr>
            <a:t>6,052</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　今後も公共施設等の老朽化により維持費がかかり、さらには物価の上昇も続くと想定されることから、公共施設等総合管理計画のもと、除却等を含め適切に管理していく。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75910</xdr:rowOff>
    </xdr:from>
    <xdr:to>
      <xdr:col>23</xdr:col>
      <xdr:colOff>133350</xdr:colOff>
      <xdr:row>81</xdr:row>
      <xdr:rowOff>80778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63360"/>
          <a:ext cx="838200" cy="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78308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65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75910</xdr:rowOff>
    </xdr:from>
    <xdr:to>
      <xdr:col>19</xdr:col>
      <xdr:colOff>133350</xdr:colOff>
      <xdr:row>81</xdr:row>
      <xdr:rowOff>82245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963360"/>
          <a:ext cx="889000" cy="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74806</xdr:rowOff>
    </xdr:from>
    <xdr:to>
      <xdr:col>15</xdr:col>
      <xdr:colOff>82550</xdr:colOff>
      <xdr:row>81</xdr:row>
      <xdr:rowOff>82245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62256"/>
          <a:ext cx="889000" cy="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58446</xdr:rowOff>
    </xdr:from>
    <xdr:to>
      <xdr:col>11</xdr:col>
      <xdr:colOff>31750</xdr:colOff>
      <xdr:row>81</xdr:row>
      <xdr:rowOff>74806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45896"/>
          <a:ext cx="889000" cy="1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151480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13271</xdr:rowOff>
    </xdr:from>
    <xdr:to>
      <xdr:col>7</xdr:col>
      <xdr:colOff>31750</xdr:colOff>
      <xdr:row>81</xdr:row>
      <xdr:rowOff>114871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0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99648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8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29978</xdr:rowOff>
    </xdr:from>
    <xdr:to>
      <xdr:col>23</xdr:col>
      <xdr:colOff>184150</xdr:colOff>
      <xdr:row>81</xdr:row>
      <xdr:rowOff>131578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1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122705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3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25110</xdr:rowOff>
    </xdr:from>
    <xdr:to>
      <xdr:col>19</xdr:col>
      <xdr:colOff>184150</xdr:colOff>
      <xdr:row>81</xdr:row>
      <xdr:rowOff>126710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136887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8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31445</xdr:rowOff>
    </xdr:from>
    <xdr:to>
      <xdr:col>15</xdr:col>
      <xdr:colOff>133350</xdr:colOff>
      <xdr:row>81</xdr:row>
      <xdr:rowOff>133045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1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143222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8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24006</xdr:rowOff>
    </xdr:from>
    <xdr:to>
      <xdr:col>11</xdr:col>
      <xdr:colOff>82550</xdr:colOff>
      <xdr:row>81</xdr:row>
      <xdr:rowOff>125606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1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135783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8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7646</xdr:rowOff>
    </xdr:from>
    <xdr:to>
      <xdr:col>7</xdr:col>
      <xdr:colOff>31750</xdr:colOff>
      <xdr:row>81</xdr:row>
      <xdr:rowOff>109246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9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119423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6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・全国町村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平均</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並となっている。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給与改定については県人事勧告に準じて行っており、年度間の変動は退職・新規採用等の職員構成によるものである。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今後、職員の定員管理と併せて職務・職責に応じた構造への転換を検討していく必要がある。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71966</xdr:rowOff>
    </xdr:from>
    <xdr:to>
      <xdr:col>81</xdr:col>
      <xdr:colOff>44450</xdr:colOff>
      <xdr:row>85</xdr:row>
      <xdr:rowOff>138995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45216"/>
          <a:ext cx="8382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138995</xdr:rowOff>
    </xdr:from>
    <xdr:to>
      <xdr:col>77</xdr:col>
      <xdr:colOff>44450</xdr:colOff>
      <xdr:row>86</xdr:row>
      <xdr:rowOff>21166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1224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47978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6586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98778</xdr:rowOff>
    </xdr:from>
    <xdr:to>
      <xdr:col>68</xdr:col>
      <xdr:colOff>152400</xdr:colOff>
      <xdr:row>86</xdr:row>
      <xdr:rowOff>47978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7202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47978</xdr:rowOff>
    </xdr:from>
    <xdr:to>
      <xdr:col>68</xdr:col>
      <xdr:colOff>203200</xdr:colOff>
      <xdr:row>85</xdr:row>
      <xdr:rowOff>149578</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159755</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164693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88195</xdr:rowOff>
    </xdr:from>
    <xdr:to>
      <xdr:col>77</xdr:col>
      <xdr:colOff>95250</xdr:colOff>
      <xdr:row>86</xdr:row>
      <xdr:rowOff>18345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3122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4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168628</xdr:rowOff>
    </xdr:from>
    <xdr:to>
      <xdr:col>68</xdr:col>
      <xdr:colOff>203200</xdr:colOff>
      <xdr:row>86</xdr:row>
      <xdr:rowOff>98778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類似団体平均を継続して下回っている。</a:t>
          </a:r>
          <a:endParaRPr lang="ja-JP" altLang="ja-JP" sz="12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　今後も、第５次小野町定員適正化計画（令和９年度までに９人削減）に基づき、人口減少等を踏まえ適切な定員管理に努める。</a:t>
          </a:r>
          <a:endParaRPr lang="ja-JP" altLang="ja-JP" sz="12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36385</xdr:rowOff>
    </xdr:from>
    <xdr:to>
      <xdr:col>81</xdr:col>
      <xdr:colOff>44450</xdr:colOff>
      <xdr:row>59</xdr:row>
      <xdr:rowOff>83439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151935"/>
          <a:ext cx="838200" cy="4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68533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5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36385</xdr:rowOff>
    </xdr:from>
    <xdr:to>
      <xdr:col>77</xdr:col>
      <xdr:colOff>44450</xdr:colOff>
      <xdr:row>59</xdr:row>
      <xdr:rowOff>79819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151935"/>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171372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5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62929</xdr:rowOff>
    </xdr:from>
    <xdr:to>
      <xdr:col>72</xdr:col>
      <xdr:colOff>203200</xdr:colOff>
      <xdr:row>59</xdr:row>
      <xdr:rowOff>79819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178479"/>
          <a:ext cx="8890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149655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62929</xdr:rowOff>
    </xdr:from>
    <xdr:to>
      <xdr:col>68</xdr:col>
      <xdr:colOff>152400</xdr:colOff>
      <xdr:row>59</xdr:row>
      <xdr:rowOff>64135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178479"/>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143019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60992</xdr:rowOff>
    </xdr:from>
    <xdr:to>
      <xdr:col>64</xdr:col>
      <xdr:colOff>152400</xdr:colOff>
      <xdr:row>59</xdr:row>
      <xdr:rowOff>162592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17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147369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262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32639</xdr:rowOff>
    </xdr:from>
    <xdr:to>
      <xdr:col>81</xdr:col>
      <xdr:colOff>95250</xdr:colOff>
      <xdr:row>59</xdr:row>
      <xdr:rowOff>134239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14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125366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6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157035</xdr:rowOff>
    </xdr:from>
    <xdr:to>
      <xdr:col>77</xdr:col>
      <xdr:colOff>95250</xdr:colOff>
      <xdr:row>59</xdr:row>
      <xdr:rowOff>87185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0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97362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870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29019</xdr:rowOff>
    </xdr:from>
    <xdr:to>
      <xdr:col>73</xdr:col>
      <xdr:colOff>44450</xdr:colOff>
      <xdr:row>59</xdr:row>
      <xdr:rowOff>130619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4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140796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1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12129</xdr:rowOff>
    </xdr:from>
    <xdr:to>
      <xdr:col>68</xdr:col>
      <xdr:colOff>203200</xdr:colOff>
      <xdr:row>59</xdr:row>
      <xdr:rowOff>113729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2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123906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89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13335</xdr:rowOff>
    </xdr:from>
    <xdr:to>
      <xdr:col>64</xdr:col>
      <xdr:colOff>152400</xdr:colOff>
      <xdr:row>59</xdr:row>
      <xdr:rowOff>114935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125112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89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過疎対策事業債の元金償還開始に伴う償還金の増</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実質公債費比率が前年度に比べ</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ポイント増加した。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今後、過疎対策事業債等の据置期間の終了や公共施設等の建設に伴う地方債の新規発行により、元利償還金の増加が見込まれることから、実質公債費比率の上昇が予想される。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112522</xdr:rowOff>
    </xdr:from>
    <xdr:to>
      <xdr:col>81</xdr:col>
      <xdr:colOff>44450</xdr:colOff>
      <xdr:row>40</xdr:row>
      <xdr:rowOff>122174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97052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40911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7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102870</xdr:rowOff>
    </xdr:from>
    <xdr:to>
      <xdr:col>77</xdr:col>
      <xdr:colOff>44450</xdr:colOff>
      <xdr:row>40</xdr:row>
      <xdr:rowOff>112522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96087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150385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7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102870</xdr:rowOff>
    </xdr:from>
    <xdr:to>
      <xdr:col>72</xdr:col>
      <xdr:colOff>203200</xdr:colOff>
      <xdr:row>40</xdr:row>
      <xdr:rowOff>155956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696087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155956</xdr:rowOff>
    </xdr:from>
    <xdr:to>
      <xdr:col>68</xdr:col>
      <xdr:colOff>152400</xdr:colOff>
      <xdr:row>41</xdr:row>
      <xdr:rowOff>8636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01395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22369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71374</xdr:rowOff>
    </xdr:from>
    <xdr:to>
      <xdr:col>81</xdr:col>
      <xdr:colOff>95250</xdr:colOff>
      <xdr:row>41</xdr:row>
      <xdr:rowOff>1524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87901</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77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61722</xdr:rowOff>
    </xdr:from>
    <xdr:to>
      <xdr:col>77</xdr:col>
      <xdr:colOff>95250</xdr:colOff>
      <xdr:row>40</xdr:row>
      <xdr:rowOff>163322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2049</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688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52070</xdr:rowOff>
    </xdr:from>
    <xdr:to>
      <xdr:col>73</xdr:col>
      <xdr:colOff>44450</xdr:colOff>
      <xdr:row>40</xdr:row>
      <xdr:rowOff>153670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163847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105156</xdr:rowOff>
    </xdr:from>
    <xdr:to>
      <xdr:col>68</xdr:col>
      <xdr:colOff>203200</xdr:colOff>
      <xdr:row>41</xdr:row>
      <xdr:rowOff>35306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45483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129286</xdr:rowOff>
    </xdr:from>
    <xdr:to>
      <xdr:col>64</xdr:col>
      <xdr:colOff>152400</xdr:colOff>
      <xdr:row>41</xdr:row>
      <xdr:rowOff>59436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69613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充当可能財源等が将来負担額を上回っているものの、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今後新庁舎整備事業により基金の充当を予定していることから、</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引き続き財政健全化に努める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9,092
8,933
125.18
6,337,426
5,879,185
318,744
3,713,794
5,297,938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田村広域行政組合解散に伴う人員増や県人事勧告に準じた給与改定による人件費の増加などにより前年度に比べ</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ポイント増となったが、類似団体平均よりも</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140716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07760"/>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153433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37</xdr:row>
      <xdr:rowOff>1270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077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138430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449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37</xdr:row>
      <xdr:rowOff>138430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59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525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11955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106443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物価高騰の影響などにより全体として昨年度に比べ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ポイント増加した。年々増加傾向にあることから、更なる経常行政コストの削減に努める。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168910</xdr:rowOff>
    </xdr:from>
    <xdr:to>
      <xdr:col>82</xdr:col>
      <xdr:colOff>107950</xdr:colOff>
      <xdr:row>18</xdr:row>
      <xdr:rowOff>50800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835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8890</xdr:rowOff>
    </xdr:from>
    <xdr:to>
      <xdr:col>78</xdr:col>
      <xdr:colOff>69850</xdr:colOff>
      <xdr:row>17</xdr:row>
      <xdr:rowOff>168910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235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8890</xdr:rowOff>
    </xdr:from>
    <xdr:to>
      <xdr:col>73</xdr:col>
      <xdr:colOff>180975</xdr:colOff>
      <xdr:row>17</xdr:row>
      <xdr:rowOff>77470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235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54610</xdr:rowOff>
    </xdr:from>
    <xdr:to>
      <xdr:col>69</xdr:col>
      <xdr:colOff>92075</xdr:colOff>
      <xdr:row>17</xdr:row>
      <xdr:rowOff>77470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969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72390</xdr:rowOff>
    </xdr:from>
    <xdr:to>
      <xdr:col>65</xdr:col>
      <xdr:colOff>53975</xdr:colOff>
      <xdr:row>18</xdr:row>
      <xdr:rowOff>2540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158767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0</xdr:rowOff>
    </xdr:from>
    <xdr:to>
      <xdr:col>82</xdr:col>
      <xdr:colOff>158750</xdr:colOff>
      <xdr:row>18</xdr:row>
      <xdr:rowOff>101600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143527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118110</xdr:rowOff>
    </xdr:from>
    <xdr:to>
      <xdr:col>78</xdr:col>
      <xdr:colOff>120650</xdr:colOff>
      <xdr:row>18</xdr:row>
      <xdr:rowOff>48260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33037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1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129540</xdr:rowOff>
    </xdr:from>
    <xdr:to>
      <xdr:col>74</xdr:col>
      <xdr:colOff>31750</xdr:colOff>
      <xdr:row>17</xdr:row>
      <xdr:rowOff>59690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44467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26670</xdr:rowOff>
    </xdr:from>
    <xdr:to>
      <xdr:col>69</xdr:col>
      <xdr:colOff>142875</xdr:colOff>
      <xdr:row>17</xdr:row>
      <xdr:rowOff>128270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類似団体平均を下回っており、引き続き、単独事業の見直しを図るなど適正な水準を保てるよう努める。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31750</xdr:rowOff>
    </xdr:from>
    <xdr:to>
      <xdr:col>24</xdr:col>
      <xdr:colOff>25400</xdr:colOff>
      <xdr:row>57</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6329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146050</xdr:rowOff>
    </xdr:from>
    <xdr:to>
      <xdr:col>19</xdr:col>
      <xdr:colOff>187325</xdr:colOff>
      <xdr:row>57</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747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146050</xdr:rowOff>
    </xdr:from>
    <xdr:to>
      <xdr:col>15</xdr:col>
      <xdr:colOff>98425</xdr:colOff>
      <xdr:row>56</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747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152400</xdr:rowOff>
    </xdr:from>
    <xdr:to>
      <xdr:col>6</xdr:col>
      <xdr:colOff>171450</xdr:colOff>
      <xdr:row>59</xdr:row>
      <xdr:rowOff>82550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67327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168927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133350</xdr:rowOff>
    </xdr:from>
    <xdr:to>
      <xdr:col>20</xdr:col>
      <xdr:colOff>38100</xdr:colOff>
      <xdr:row>57</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73677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50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95250</xdr:rowOff>
    </xdr:from>
    <xdr:to>
      <xdr:col>15</xdr:col>
      <xdr:colOff>149225</xdr:colOff>
      <xdr:row>57</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35577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類似団体平均を大きく下回っており、今後も操出金が増加しないよう、他会計及び公営企業会計の適正な財政運営に努める。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18143</xdr:rowOff>
    </xdr:from>
    <xdr:to>
      <xdr:col>82</xdr:col>
      <xdr:colOff>107950</xdr:colOff>
      <xdr:row>54</xdr:row>
      <xdr:rowOff>83457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92764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42834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124278</xdr:rowOff>
    </xdr:from>
    <xdr:to>
      <xdr:col>78</xdr:col>
      <xdr:colOff>69850</xdr:colOff>
      <xdr:row>54</xdr:row>
      <xdr:rowOff>18143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92111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124278</xdr:rowOff>
    </xdr:from>
    <xdr:to>
      <xdr:col>73</xdr:col>
      <xdr:colOff>180975</xdr:colOff>
      <xdr:row>54</xdr:row>
      <xdr:rowOff>7257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2111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7257</xdr:rowOff>
    </xdr:from>
    <xdr:to>
      <xdr:col>69</xdr:col>
      <xdr:colOff>92075</xdr:colOff>
      <xdr:row>54</xdr:row>
      <xdr:rowOff>72572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004800" y="92655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32657</xdr:rowOff>
    </xdr:from>
    <xdr:to>
      <xdr:col>82</xdr:col>
      <xdr:colOff>158750</xdr:colOff>
      <xdr:row>54</xdr:row>
      <xdr:rowOff>134257</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49184</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138793</xdr:rowOff>
    </xdr:from>
    <xdr:to>
      <xdr:col>78</xdr:col>
      <xdr:colOff>120650</xdr:colOff>
      <xdr:row>54</xdr:row>
      <xdr:rowOff>68943</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79120</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8994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73478</xdr:rowOff>
    </xdr:from>
    <xdr:to>
      <xdr:col>74</xdr:col>
      <xdr:colOff>31750</xdr:colOff>
      <xdr:row>54</xdr:row>
      <xdr:rowOff>3628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13805</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892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127907</xdr:rowOff>
    </xdr:from>
    <xdr:to>
      <xdr:col>69</xdr:col>
      <xdr:colOff>142875</xdr:colOff>
      <xdr:row>54</xdr:row>
      <xdr:rowOff>58057</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68234</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21772</xdr:rowOff>
    </xdr:from>
    <xdr:to>
      <xdr:col>65</xdr:col>
      <xdr:colOff>53975</xdr:colOff>
      <xdr:row>54</xdr:row>
      <xdr:rowOff>123372</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133549</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ごみへの負担金の増などにより、前年度に比べ</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ポイント上回っているのは、一部事務組合等、公立病院への負担金が多額になっているためである。</a:t>
          </a: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17272</xdr:rowOff>
    </xdr:from>
    <xdr:to>
      <xdr:col>82</xdr:col>
      <xdr:colOff>107950</xdr:colOff>
      <xdr:row>40</xdr:row>
      <xdr:rowOff>40132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8752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90441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60706</xdr:rowOff>
    </xdr:from>
    <xdr:to>
      <xdr:col>78</xdr:col>
      <xdr:colOff>69850</xdr:colOff>
      <xdr:row>40</xdr:row>
      <xdr:rowOff>17272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74725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149860</xdr:rowOff>
    </xdr:from>
    <xdr:to>
      <xdr:col>73</xdr:col>
      <xdr:colOff>180975</xdr:colOff>
      <xdr:row>39</xdr:row>
      <xdr:rowOff>60706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6649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89679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149860</xdr:rowOff>
    </xdr:from>
    <xdr:to>
      <xdr:col>69</xdr:col>
      <xdr:colOff>92075</xdr:colOff>
      <xdr:row>39</xdr:row>
      <xdr:rowOff>24130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664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98823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160782</xdr:rowOff>
    </xdr:from>
    <xdr:to>
      <xdr:col>82</xdr:col>
      <xdr:colOff>158750</xdr:colOff>
      <xdr:row>40</xdr:row>
      <xdr:rowOff>90932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69359</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137922</xdr:rowOff>
    </xdr:from>
    <xdr:to>
      <xdr:col>78</xdr:col>
      <xdr:colOff>120650</xdr:colOff>
      <xdr:row>40</xdr:row>
      <xdr:rowOff>68072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82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52849</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91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9906</xdr:rowOff>
    </xdr:from>
    <xdr:to>
      <xdr:col>74</xdr:col>
      <xdr:colOff>31750</xdr:colOff>
      <xdr:row>39</xdr:row>
      <xdr:rowOff>111506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96283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78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99060</xdr:rowOff>
    </xdr:from>
    <xdr:to>
      <xdr:col>69</xdr:col>
      <xdr:colOff>142875</xdr:colOff>
      <xdr:row>39</xdr:row>
      <xdr:rowOff>29210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13987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144780</xdr:rowOff>
    </xdr:from>
    <xdr:to>
      <xdr:col>65</xdr:col>
      <xdr:colOff>53975</xdr:colOff>
      <xdr:row>39</xdr:row>
      <xdr:rowOff>74930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59707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年度から過疎対策事業債を毎年新規発行しており、年々元利償還金が増加しているが、類似団体平均を下回っている。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今後、公共施設の建設により新規発行額が増加する見込みであるが、引き続き交付税措置のある地方債を活用するほか、繰上償還なども含めた計画的な償還を行い、公債費負担の適正化を図っていく。</a:t>
          </a: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27939</xdr:rowOff>
    </xdr:from>
    <xdr:to>
      <xdr:col>24</xdr:col>
      <xdr:colOff>25400</xdr:colOff>
      <xdr:row>76</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05813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130810</xdr:rowOff>
    </xdr:from>
    <xdr:to>
      <xdr:col>19</xdr:col>
      <xdr:colOff>187325</xdr:colOff>
      <xdr:row>76</xdr:row>
      <xdr:rowOff>27939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2989560"/>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130810</xdr:rowOff>
    </xdr:from>
    <xdr:to>
      <xdr:col>15</xdr:col>
      <xdr:colOff>98425</xdr:colOff>
      <xdr:row>75</xdr:row>
      <xdr:rowOff>138430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2989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90188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75</xdr:row>
      <xdr:rowOff>146050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2997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116857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160020</xdr:rowOff>
    </xdr:from>
    <xdr:to>
      <xdr:col>24</xdr:col>
      <xdr:colOff>76200</xdr:colOff>
      <xdr:row>76</xdr:row>
      <xdr:rowOff>90170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5097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148589</xdr:rowOff>
    </xdr:from>
    <xdr:to>
      <xdr:col>20</xdr:col>
      <xdr:colOff>38100</xdr:colOff>
      <xdr:row>76</xdr:row>
      <xdr:rowOff>78739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88917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77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80010</xdr:rowOff>
    </xdr:from>
    <xdr:to>
      <xdr:col>15</xdr:col>
      <xdr:colOff>149225</xdr:colOff>
      <xdr:row>76</xdr:row>
      <xdr:rowOff>10161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20337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95250</xdr:rowOff>
    </xdr:from>
    <xdr:to>
      <xdr:col>6</xdr:col>
      <xdr:colOff>171450</xdr:colOff>
      <xdr:row>76</xdr:row>
      <xdr:rowOff>25400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35577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ポイント上回っており、職員の定員適正化、事務事業の見直しを図り、適正な水準を保てるよう努める。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44704</xdr:rowOff>
    </xdr:from>
    <xdr:to>
      <xdr:col>82</xdr:col>
      <xdr:colOff>107950</xdr:colOff>
      <xdr:row>75</xdr:row>
      <xdr:rowOff>120142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903454"/>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129303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645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154432</xdr:rowOff>
    </xdr:from>
    <xdr:to>
      <xdr:col>78</xdr:col>
      <xdr:colOff>69850</xdr:colOff>
      <xdr:row>75</xdr:row>
      <xdr:rowOff>44704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84173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154432</xdr:rowOff>
    </xdr:from>
    <xdr:to>
      <xdr:col>73</xdr:col>
      <xdr:colOff>180975</xdr:colOff>
      <xdr:row>75</xdr:row>
      <xdr:rowOff>44704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84173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128541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44704</xdr:rowOff>
    </xdr:from>
    <xdr:to>
      <xdr:col>69</xdr:col>
      <xdr:colOff>92075</xdr:colOff>
      <xdr:row>75</xdr:row>
      <xdr:rowOff>72136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90345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80535</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41419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165354</xdr:rowOff>
    </xdr:from>
    <xdr:to>
      <xdr:col>78</xdr:col>
      <xdr:colOff>120650</xdr:colOff>
      <xdr:row>75</xdr:row>
      <xdr:rowOff>95504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85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80281</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39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103632</xdr:rowOff>
    </xdr:from>
    <xdr:to>
      <xdr:col>74</xdr:col>
      <xdr:colOff>31750</xdr:colOff>
      <xdr:row>75</xdr:row>
      <xdr:rowOff>33782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18559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165354</xdr:rowOff>
    </xdr:from>
    <xdr:to>
      <xdr:col>69</xdr:col>
      <xdr:colOff>142875</xdr:colOff>
      <xdr:row>75</xdr:row>
      <xdr:rowOff>95504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85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80281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939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21336</xdr:rowOff>
    </xdr:from>
    <xdr:to>
      <xdr:col>65</xdr:col>
      <xdr:colOff>53975</xdr:colOff>
      <xdr:row>75</xdr:row>
      <xdr:rowOff>122936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8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107714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966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135054</xdr:rowOff>
    </xdr:from>
    <xdr:to>
      <xdr:col>29</xdr:col>
      <xdr:colOff>127000</xdr:colOff>
      <xdr:row>20</xdr:row>
      <xdr:rowOff>7907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40229"/>
          <a:ext cx="647700" cy="44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90889</xdr:rowOff>
    </xdr:from>
    <xdr:to>
      <xdr:col>26</xdr:col>
      <xdr:colOff>50800</xdr:colOff>
      <xdr:row>20</xdr:row>
      <xdr:rowOff>7907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396064"/>
          <a:ext cx="698500" cy="88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59336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90889</xdr:rowOff>
    </xdr:from>
    <xdr:to>
      <xdr:col>22</xdr:col>
      <xdr:colOff>114300</xdr:colOff>
      <xdr:row>19</xdr:row>
      <xdr:rowOff>94455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96064"/>
          <a:ext cx="698500" cy="3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104317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94455</xdr:rowOff>
    </xdr:from>
    <xdr:to>
      <xdr:col>18</xdr:col>
      <xdr:colOff>177800</xdr:colOff>
      <xdr:row>19</xdr:row>
      <xdr:rowOff>112057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99630"/>
          <a:ext cx="698500" cy="17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100157</xdr:rowOff>
    </xdr:from>
    <xdr:to>
      <xdr:col>15</xdr:col>
      <xdr:colOff>101600</xdr:colOff>
      <xdr:row>20</xdr:row>
      <xdr:rowOff>30307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405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15084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9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84254</xdr:rowOff>
    </xdr:from>
    <xdr:to>
      <xdr:col>29</xdr:col>
      <xdr:colOff>177800</xdr:colOff>
      <xdr:row>20</xdr:row>
      <xdr:rowOff>14404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89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164281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9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128557</xdr:rowOff>
    </xdr:from>
    <xdr:to>
      <xdr:col>26</xdr:col>
      <xdr:colOff>101600</xdr:colOff>
      <xdr:row>20</xdr:row>
      <xdr:rowOff>58707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33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43484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20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40089</xdr:rowOff>
    </xdr:from>
    <xdr:to>
      <xdr:col>22</xdr:col>
      <xdr:colOff>165100</xdr:colOff>
      <xdr:row>19</xdr:row>
      <xdr:rowOff>141689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45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126466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3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43655</xdr:rowOff>
    </xdr:from>
    <xdr:to>
      <xdr:col>19</xdr:col>
      <xdr:colOff>38100</xdr:colOff>
      <xdr:row>19</xdr:row>
      <xdr:rowOff>145255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48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130032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3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61257</xdr:rowOff>
    </xdr:from>
    <xdr:to>
      <xdr:col>15</xdr:col>
      <xdr:colOff>101600</xdr:colOff>
      <xdr:row>19</xdr:row>
      <xdr:rowOff>162857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66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1584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3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80831</xdr:rowOff>
    </xdr:from>
    <xdr:to>
      <xdr:col>29</xdr:col>
      <xdr:colOff>127000</xdr:colOff>
      <xdr:row>36</xdr:row>
      <xdr:rowOff>83612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34081"/>
          <a:ext cx="647700" cy="2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7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80831</xdr:rowOff>
    </xdr:from>
    <xdr:to>
      <xdr:col>26</xdr:col>
      <xdr:colOff>50800</xdr:colOff>
      <xdr:row>36</xdr:row>
      <xdr:rowOff>96764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34081"/>
          <a:ext cx="698500" cy="15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96764</xdr:rowOff>
    </xdr:from>
    <xdr:to>
      <xdr:col>22</xdr:col>
      <xdr:colOff>114300</xdr:colOff>
      <xdr:row>36</xdr:row>
      <xdr:rowOff>107668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50014"/>
          <a:ext cx="698500" cy="10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107668</xdr:rowOff>
    </xdr:from>
    <xdr:to>
      <xdr:col>18</xdr:col>
      <xdr:colOff>177800</xdr:colOff>
      <xdr:row>36</xdr:row>
      <xdr:rowOff>115829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60918"/>
          <a:ext cx="698500" cy="8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51251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306332</xdr:rowOff>
    </xdr:from>
    <xdr:to>
      <xdr:col>15</xdr:col>
      <xdr:colOff>101600</xdr:colOff>
      <xdr:row>36</xdr:row>
      <xdr:rowOff>65032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166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75209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8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32812</xdr:rowOff>
    </xdr:from>
    <xdr:to>
      <xdr:col>29</xdr:col>
      <xdr:colOff>177800</xdr:colOff>
      <xdr:row>36</xdr:row>
      <xdr:rowOff>134412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86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4889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58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30031</xdr:rowOff>
    </xdr:from>
    <xdr:to>
      <xdr:col>26</xdr:col>
      <xdr:colOff>101600</xdr:colOff>
      <xdr:row>36</xdr:row>
      <xdr:rowOff>131631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83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116408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69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45964</xdr:rowOff>
    </xdr:from>
    <xdr:to>
      <xdr:col>22</xdr:col>
      <xdr:colOff>165100</xdr:colOff>
      <xdr:row>36</xdr:row>
      <xdr:rowOff>147564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99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132341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85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56868</xdr:rowOff>
    </xdr:from>
    <xdr:to>
      <xdr:col>19</xdr:col>
      <xdr:colOff>38100</xdr:colOff>
      <xdr:row>36</xdr:row>
      <xdr:rowOff>158468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10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143245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9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65029</xdr:rowOff>
    </xdr:from>
    <xdr:to>
      <xdr:col>15</xdr:col>
      <xdr:colOff>101600</xdr:colOff>
      <xdr:row>36</xdr:row>
      <xdr:rowOff>166629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18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151406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9,092
8,933
125.18
6,337,426
5,879,185
318,744
3,713,794
5,297,938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136774</xdr:rowOff>
    </xdr:from>
    <xdr:to>
      <xdr:col>24</xdr:col>
      <xdr:colOff>63500</xdr:colOff>
      <xdr:row>39</xdr:row>
      <xdr:rowOff>23333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651874"/>
          <a:ext cx="838200" cy="5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61101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1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58474</xdr:rowOff>
    </xdr:from>
    <xdr:to>
      <xdr:col>19</xdr:col>
      <xdr:colOff>177800</xdr:colOff>
      <xdr:row>39</xdr:row>
      <xdr:rowOff>23333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573574"/>
          <a:ext cx="889000" cy="13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25674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2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55466</xdr:rowOff>
    </xdr:from>
    <xdr:to>
      <xdr:col>15</xdr:col>
      <xdr:colOff>50800</xdr:colOff>
      <xdr:row>38</xdr:row>
      <xdr:rowOff>58474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570566"/>
          <a:ext cx="889000" cy="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52055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55466</xdr:rowOff>
    </xdr:from>
    <xdr:to>
      <xdr:col>10</xdr:col>
      <xdr:colOff>114300</xdr:colOff>
      <xdr:row>39</xdr:row>
      <xdr:rowOff>16942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570566"/>
          <a:ext cx="889000" cy="13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89966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17476</xdr:rowOff>
    </xdr:from>
    <xdr:to>
      <xdr:col>6</xdr:col>
      <xdr:colOff>38100</xdr:colOff>
      <xdr:row>39</xdr:row>
      <xdr:rowOff>119076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70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110203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79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85974</xdr:rowOff>
    </xdr:from>
    <xdr:to>
      <xdr:col>24</xdr:col>
      <xdr:colOff>114300</xdr:colOff>
      <xdr:row>39</xdr:row>
      <xdr:rowOff>16124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60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901</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516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143983</xdr:rowOff>
    </xdr:from>
    <xdr:to>
      <xdr:col>20</xdr:col>
      <xdr:colOff>38100</xdr:colOff>
      <xdr:row>39</xdr:row>
      <xdr:rowOff>74133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65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65260</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75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7674</xdr:rowOff>
    </xdr:from>
    <xdr:to>
      <xdr:col>15</xdr:col>
      <xdr:colOff>101600</xdr:colOff>
      <xdr:row>38</xdr:row>
      <xdr:rowOff>109274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52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100401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615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4666</xdr:rowOff>
    </xdr:from>
    <xdr:to>
      <xdr:col>10</xdr:col>
      <xdr:colOff>165100</xdr:colOff>
      <xdr:row>38</xdr:row>
      <xdr:rowOff>106266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1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97393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61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137592</xdr:rowOff>
    </xdr:from>
    <xdr:to>
      <xdr:col>6</xdr:col>
      <xdr:colOff>38100</xdr:colOff>
      <xdr:row>39</xdr:row>
      <xdr:rowOff>67742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65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84269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42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37126</xdr:rowOff>
    </xdr:from>
    <xdr:to>
      <xdr:col>24</xdr:col>
      <xdr:colOff>63500</xdr:colOff>
      <xdr:row>58</xdr:row>
      <xdr:rowOff>38060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981226"/>
          <a:ext cx="838200" cy="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38060</xdr:rowOff>
    </xdr:from>
    <xdr:to>
      <xdr:col>19</xdr:col>
      <xdr:colOff>177800</xdr:colOff>
      <xdr:row>58</xdr:row>
      <xdr:rowOff>42397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982160"/>
          <a:ext cx="889000" cy="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42397</xdr:rowOff>
    </xdr:from>
    <xdr:to>
      <xdr:col>15</xdr:col>
      <xdr:colOff>50800</xdr:colOff>
      <xdr:row>58</xdr:row>
      <xdr:rowOff>50264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986497"/>
          <a:ext cx="889000" cy="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68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50264</xdr:rowOff>
    </xdr:from>
    <xdr:to>
      <xdr:col>10</xdr:col>
      <xdr:colOff>114300</xdr:colOff>
      <xdr:row>58</xdr:row>
      <xdr:rowOff>56999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9994364"/>
          <a:ext cx="889000" cy="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103823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970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170910</xdr:rowOff>
    </xdr:from>
    <xdr:to>
      <xdr:col>6</xdr:col>
      <xdr:colOff>38100</xdr:colOff>
      <xdr:row>58</xdr:row>
      <xdr:rowOff>101060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9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117587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63111" y="971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157776</xdr:rowOff>
    </xdr:from>
    <xdr:to>
      <xdr:col>24</xdr:col>
      <xdr:colOff>114300</xdr:colOff>
      <xdr:row>58</xdr:row>
      <xdr:rowOff>87926</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93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102015</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87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158710</xdr:rowOff>
    </xdr:from>
    <xdr:to>
      <xdr:col>20</xdr:col>
      <xdr:colOff>38100</xdr:colOff>
      <xdr:row>58</xdr:row>
      <xdr:rowOff>88860</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93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79987</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1002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163047</xdr:rowOff>
    </xdr:from>
    <xdr:to>
      <xdr:col>15</xdr:col>
      <xdr:colOff>101600</xdr:colOff>
      <xdr:row>58</xdr:row>
      <xdr:rowOff>93197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93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84324</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1002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170914</xdr:rowOff>
    </xdr:from>
    <xdr:to>
      <xdr:col>10</xdr:col>
      <xdr:colOff>165100</xdr:colOff>
      <xdr:row>58</xdr:row>
      <xdr:rowOff>101064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94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92191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52111" y="1003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6199</xdr:rowOff>
    </xdr:from>
    <xdr:to>
      <xdr:col>6</xdr:col>
      <xdr:colOff>38100</xdr:colOff>
      <xdr:row>58</xdr:row>
      <xdr:rowOff>107799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5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98926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63111" y="1004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155302</xdr:rowOff>
    </xdr:from>
    <xdr:to>
      <xdr:col>24</xdr:col>
      <xdr:colOff>63500</xdr:colOff>
      <xdr:row>78</xdr:row>
      <xdr:rowOff>171075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3528402"/>
          <a:ext cx="8382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155302</xdr:rowOff>
    </xdr:from>
    <xdr:to>
      <xdr:col>19</xdr:col>
      <xdr:colOff>177800</xdr:colOff>
      <xdr:row>78</xdr:row>
      <xdr:rowOff>156941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528402"/>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156941</xdr:rowOff>
    </xdr:from>
    <xdr:to>
      <xdr:col>15</xdr:col>
      <xdr:colOff>50800</xdr:colOff>
      <xdr:row>78</xdr:row>
      <xdr:rowOff>160350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530041"/>
          <a:ext cx="889000" cy="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156387</xdr:rowOff>
    </xdr:from>
    <xdr:to>
      <xdr:col>10</xdr:col>
      <xdr:colOff>114300</xdr:colOff>
      <xdr:row>78</xdr:row>
      <xdr:rowOff>160350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529487"/>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48191</xdr:rowOff>
    </xdr:from>
    <xdr:to>
      <xdr:col>6</xdr:col>
      <xdr:colOff>38100</xdr:colOff>
      <xdr:row>78</xdr:row>
      <xdr:rowOff>149791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42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166318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19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120275</xdr:rowOff>
    </xdr:from>
    <xdr:to>
      <xdr:col>24</xdr:col>
      <xdr:colOff>114300</xdr:colOff>
      <xdr:row>79</xdr:row>
      <xdr:rowOff>50425</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35202</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408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104502</xdr:rowOff>
    </xdr:from>
    <xdr:to>
      <xdr:col>20</xdr:col>
      <xdr:colOff>38100</xdr:colOff>
      <xdr:row>79</xdr:row>
      <xdr:rowOff>34652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7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25779</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57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106141</xdr:rowOff>
    </xdr:from>
    <xdr:to>
      <xdr:col>15</xdr:col>
      <xdr:colOff>101600</xdr:colOff>
      <xdr:row>79</xdr:row>
      <xdr:rowOff>36291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47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27418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57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109550</xdr:rowOff>
    </xdr:from>
    <xdr:to>
      <xdr:col>10</xdr:col>
      <xdr:colOff>165100</xdr:colOff>
      <xdr:row>79</xdr:row>
      <xdr:rowOff>39700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30827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57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105587</xdr:rowOff>
    </xdr:from>
    <xdr:to>
      <xdr:col>6</xdr:col>
      <xdr:colOff>38100</xdr:colOff>
      <xdr:row>79</xdr:row>
      <xdr:rowOff>35737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7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26864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571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65525</xdr:rowOff>
    </xdr:from>
    <xdr:to>
      <xdr:col>24</xdr:col>
      <xdr:colOff>63500</xdr:colOff>
      <xdr:row>97</xdr:row>
      <xdr:rowOff>168635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96175"/>
          <a:ext cx="838200" cy="10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68702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5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30234</xdr:rowOff>
    </xdr:from>
    <xdr:to>
      <xdr:col>19</xdr:col>
      <xdr:colOff>177800</xdr:colOff>
      <xdr:row>97</xdr:row>
      <xdr:rowOff>168635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660884"/>
          <a:ext cx="889000" cy="13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51982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30234</xdr:rowOff>
    </xdr:from>
    <xdr:to>
      <xdr:col>15</xdr:col>
      <xdr:colOff>50800</xdr:colOff>
      <xdr:row>98</xdr:row>
      <xdr:rowOff>96200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660884"/>
          <a:ext cx="889000" cy="23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108523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96200</xdr:rowOff>
    </xdr:from>
    <xdr:to>
      <xdr:col>10</xdr:col>
      <xdr:colOff>114300</xdr:colOff>
      <xdr:row>98</xdr:row>
      <xdr:rowOff>113770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98300"/>
          <a:ext cx="889000" cy="1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161100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157291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44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14725</xdr:rowOff>
    </xdr:from>
    <xdr:to>
      <xdr:col>24</xdr:col>
      <xdr:colOff>114300</xdr:colOff>
      <xdr:row>97</xdr:row>
      <xdr:rowOff>116325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4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164602</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2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117835</xdr:rowOff>
    </xdr:from>
    <xdr:to>
      <xdr:col>20</xdr:col>
      <xdr:colOff>38100</xdr:colOff>
      <xdr:row>98</xdr:row>
      <xdr:rowOff>47985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4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39112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4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150884</xdr:rowOff>
    </xdr:from>
    <xdr:to>
      <xdr:col>15</xdr:col>
      <xdr:colOff>101600</xdr:colOff>
      <xdr:row>97</xdr:row>
      <xdr:rowOff>81034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72161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70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45400</xdr:rowOff>
    </xdr:from>
    <xdr:to>
      <xdr:col>10</xdr:col>
      <xdr:colOff>165100</xdr:colOff>
      <xdr:row>98</xdr:row>
      <xdr:rowOff>147000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4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138127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4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62970</xdr:rowOff>
    </xdr:from>
    <xdr:to>
      <xdr:col>6</xdr:col>
      <xdr:colOff>38100</xdr:colOff>
      <xdr:row>98</xdr:row>
      <xdr:rowOff>164570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6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155697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5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133761</xdr:rowOff>
    </xdr:from>
    <xdr:to>
      <xdr:col>55</xdr:col>
      <xdr:colOff>0</xdr:colOff>
      <xdr:row>35</xdr:row>
      <xdr:rowOff>21422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5963061"/>
          <a:ext cx="838200" cy="5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90407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919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131461</xdr:rowOff>
    </xdr:from>
    <xdr:to>
      <xdr:col>50</xdr:col>
      <xdr:colOff>114300</xdr:colOff>
      <xdr:row>35</xdr:row>
      <xdr:rowOff>21422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5960761"/>
          <a:ext cx="889000" cy="6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51168</xdr:rowOff>
    </xdr:from>
    <xdr:to>
      <xdr:col>45</xdr:col>
      <xdr:colOff>177800</xdr:colOff>
      <xdr:row>34</xdr:row>
      <xdr:rowOff>131461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709018"/>
          <a:ext cx="889000" cy="25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89149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8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51168</xdr:rowOff>
    </xdr:from>
    <xdr:to>
      <xdr:col>41</xdr:col>
      <xdr:colOff>50800</xdr:colOff>
      <xdr:row>36</xdr:row>
      <xdr:rowOff>59146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709018"/>
          <a:ext cx="889000" cy="52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156232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3376</xdr:rowOff>
    </xdr:from>
    <xdr:to>
      <xdr:col>36</xdr:col>
      <xdr:colOff>165100</xdr:colOff>
      <xdr:row>36</xdr:row>
      <xdr:rowOff>104976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121503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59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82961</xdr:rowOff>
    </xdr:from>
    <xdr:to>
      <xdr:col>55</xdr:col>
      <xdr:colOff>50800</xdr:colOff>
      <xdr:row>35</xdr:row>
      <xdr:rowOff>13111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91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105838</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763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142072</xdr:rowOff>
    </xdr:from>
    <xdr:to>
      <xdr:col>50</xdr:col>
      <xdr:colOff>165100</xdr:colOff>
      <xdr:row>35</xdr:row>
      <xdr:rowOff>72222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97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63349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064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80661</xdr:rowOff>
    </xdr:from>
    <xdr:to>
      <xdr:col>46</xdr:col>
      <xdr:colOff>38100</xdr:colOff>
      <xdr:row>35</xdr:row>
      <xdr:rowOff>10811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90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27338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685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368</xdr:rowOff>
    </xdr:from>
    <xdr:to>
      <xdr:col>41</xdr:col>
      <xdr:colOff>101600</xdr:colOff>
      <xdr:row>33</xdr:row>
      <xdr:rowOff>101968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65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93095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75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8346</xdr:rowOff>
    </xdr:from>
    <xdr:to>
      <xdr:col>36</xdr:col>
      <xdr:colOff>165100</xdr:colOff>
      <xdr:row>36</xdr:row>
      <xdr:rowOff>109946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18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101073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27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131405</xdr:rowOff>
    </xdr:from>
    <xdr:to>
      <xdr:col>55</xdr:col>
      <xdr:colOff>0</xdr:colOff>
      <xdr:row>58</xdr:row>
      <xdr:rowOff>160566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75505"/>
          <a:ext cx="838200" cy="2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6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107028</xdr:rowOff>
    </xdr:from>
    <xdr:to>
      <xdr:col>50</xdr:col>
      <xdr:colOff>114300</xdr:colOff>
      <xdr:row>58</xdr:row>
      <xdr:rowOff>131405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051128"/>
          <a:ext cx="889000" cy="2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155357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81799</xdr:rowOff>
    </xdr:from>
    <xdr:to>
      <xdr:col>45</xdr:col>
      <xdr:colOff>177800</xdr:colOff>
      <xdr:row>58</xdr:row>
      <xdr:rowOff>107028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25899"/>
          <a:ext cx="889000" cy="2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138359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76736</xdr:rowOff>
    </xdr:from>
    <xdr:to>
      <xdr:col>41</xdr:col>
      <xdr:colOff>50800</xdr:colOff>
      <xdr:row>58</xdr:row>
      <xdr:rowOff>81799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20836"/>
          <a:ext cx="889000" cy="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66870</xdr:rowOff>
    </xdr:from>
    <xdr:to>
      <xdr:col>36</xdr:col>
      <xdr:colOff>165100</xdr:colOff>
      <xdr:row>58</xdr:row>
      <xdr:rowOff>168470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159597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1010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109766</xdr:rowOff>
    </xdr:from>
    <xdr:to>
      <xdr:col>55</xdr:col>
      <xdr:colOff>50800</xdr:colOff>
      <xdr:row>59</xdr:row>
      <xdr:rowOff>39916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5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24693</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6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80605</xdr:rowOff>
    </xdr:from>
    <xdr:to>
      <xdr:col>50</xdr:col>
      <xdr:colOff>165100</xdr:colOff>
      <xdr:row>59</xdr:row>
      <xdr:rowOff>10755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2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1882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11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56228</xdr:rowOff>
    </xdr:from>
    <xdr:to>
      <xdr:col>46</xdr:col>
      <xdr:colOff>38100</xdr:colOff>
      <xdr:row>58</xdr:row>
      <xdr:rowOff>157828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0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148955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1009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30999</xdr:rowOff>
    </xdr:from>
    <xdr:to>
      <xdr:col>41</xdr:col>
      <xdr:colOff>101600</xdr:colOff>
      <xdr:row>58</xdr:row>
      <xdr:rowOff>132599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7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123726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067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25936</xdr:rowOff>
    </xdr:from>
    <xdr:to>
      <xdr:col>36</xdr:col>
      <xdr:colOff>165100</xdr:colOff>
      <xdr:row>58</xdr:row>
      <xdr:rowOff>127536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7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144063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745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99737</xdr:rowOff>
    </xdr:from>
    <xdr:to>
      <xdr:col>55</xdr:col>
      <xdr:colOff>0</xdr:colOff>
      <xdr:row>78</xdr:row>
      <xdr:rowOff>137443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72837"/>
          <a:ext cx="838200" cy="3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78977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52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99737</xdr:rowOff>
    </xdr:from>
    <xdr:to>
      <xdr:col>50</xdr:col>
      <xdr:colOff>114300</xdr:colOff>
      <xdr:row>78</xdr:row>
      <xdr:rowOff>99854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72837"/>
          <a:ext cx="889000" cy="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32173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7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99854</xdr:rowOff>
    </xdr:from>
    <xdr:to>
      <xdr:col>45</xdr:col>
      <xdr:colOff>177800</xdr:colOff>
      <xdr:row>78</xdr:row>
      <xdr:rowOff>100329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72954"/>
          <a:ext cx="8890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34129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96706</xdr:rowOff>
    </xdr:from>
    <xdr:to>
      <xdr:col>41</xdr:col>
      <xdr:colOff>50800</xdr:colOff>
      <xdr:row>78</xdr:row>
      <xdr:rowOff>100329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69806"/>
          <a:ext cx="889000" cy="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18062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6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105866</xdr:rowOff>
    </xdr:from>
    <xdr:to>
      <xdr:col>36</xdr:col>
      <xdr:colOff>165100</xdr:colOff>
      <xdr:row>79</xdr:row>
      <xdr:rowOff>36016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7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27143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7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86643</xdr:rowOff>
    </xdr:from>
    <xdr:to>
      <xdr:col>55</xdr:col>
      <xdr:colOff>50800</xdr:colOff>
      <xdr:row>79</xdr:row>
      <xdr:rowOff>16793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5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46020</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4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48937</xdr:rowOff>
    </xdr:from>
    <xdr:to>
      <xdr:col>50</xdr:col>
      <xdr:colOff>165100</xdr:colOff>
      <xdr:row>78</xdr:row>
      <xdr:rowOff>150537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2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167064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19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49054</xdr:rowOff>
    </xdr:from>
    <xdr:to>
      <xdr:col>46</xdr:col>
      <xdr:colOff>38100</xdr:colOff>
      <xdr:row>78</xdr:row>
      <xdr:rowOff>150654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2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167181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19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49529</xdr:rowOff>
    </xdr:from>
    <xdr:to>
      <xdr:col>41</xdr:col>
      <xdr:colOff>101600</xdr:colOff>
      <xdr:row>78</xdr:row>
      <xdr:rowOff>151129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2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167656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19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45906</xdr:rowOff>
    </xdr:from>
    <xdr:to>
      <xdr:col>36</xdr:col>
      <xdr:colOff>165100</xdr:colOff>
      <xdr:row>78</xdr:row>
      <xdr:rowOff>147506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1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164033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19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164122</xdr:rowOff>
    </xdr:from>
    <xdr:to>
      <xdr:col>55</xdr:col>
      <xdr:colOff>0</xdr:colOff>
      <xdr:row>98</xdr:row>
      <xdr:rowOff>167475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966222"/>
          <a:ext cx="8382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53289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12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109536</xdr:rowOff>
    </xdr:from>
    <xdr:to>
      <xdr:col>50</xdr:col>
      <xdr:colOff>114300</xdr:colOff>
      <xdr:row>98</xdr:row>
      <xdr:rowOff>164122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911636"/>
          <a:ext cx="889000" cy="5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12020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47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105832</xdr:rowOff>
    </xdr:from>
    <xdr:to>
      <xdr:col>45</xdr:col>
      <xdr:colOff>177800</xdr:colOff>
      <xdr:row>98</xdr:row>
      <xdr:rowOff>109536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907932"/>
          <a:ext cx="8890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154940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105832</xdr:rowOff>
    </xdr:from>
    <xdr:to>
      <xdr:col>41</xdr:col>
      <xdr:colOff>50800</xdr:colOff>
      <xdr:row>98</xdr:row>
      <xdr:rowOff>124116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907932"/>
          <a:ext cx="889000" cy="1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13864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140357</xdr:rowOff>
    </xdr:from>
    <xdr:to>
      <xdr:col>36</xdr:col>
      <xdr:colOff>165100</xdr:colOff>
      <xdr:row>98</xdr:row>
      <xdr:rowOff>70507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87034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116675</xdr:rowOff>
    </xdr:from>
    <xdr:to>
      <xdr:col>55</xdr:col>
      <xdr:colOff>50800</xdr:colOff>
      <xdr:row>99</xdr:row>
      <xdr:rowOff>46825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91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31602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83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113322</xdr:rowOff>
    </xdr:from>
    <xdr:to>
      <xdr:col>50</xdr:col>
      <xdr:colOff>165100</xdr:colOff>
      <xdr:row>99</xdr:row>
      <xdr:rowOff>43472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91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34599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700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58736</xdr:rowOff>
    </xdr:from>
    <xdr:to>
      <xdr:col>46</xdr:col>
      <xdr:colOff>38100</xdr:colOff>
      <xdr:row>98</xdr:row>
      <xdr:rowOff>160336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6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151463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5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55032</xdr:rowOff>
    </xdr:from>
    <xdr:to>
      <xdr:col>41</xdr:col>
      <xdr:colOff>101600</xdr:colOff>
      <xdr:row>98</xdr:row>
      <xdr:rowOff>156632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5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147759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4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73316</xdr:rowOff>
    </xdr:from>
    <xdr:to>
      <xdr:col>36</xdr:col>
      <xdr:colOff>165100</xdr:colOff>
      <xdr:row>99</xdr:row>
      <xdr:rowOff>3466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7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166043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6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139640</xdr:rowOff>
    </xdr:from>
    <xdr:to>
      <xdr:col>85</xdr:col>
      <xdr:colOff>127000</xdr:colOff>
      <xdr:row>38</xdr:row>
      <xdr:rowOff>139650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4740"/>
          <a:ext cx="8382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85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90455</xdr:rowOff>
    </xdr:from>
    <xdr:to>
      <xdr:col>81</xdr:col>
      <xdr:colOff>50800</xdr:colOff>
      <xdr:row>38</xdr:row>
      <xdr:rowOff>139640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05555"/>
          <a:ext cx="889000" cy="4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54011</xdr:rowOff>
    </xdr:from>
    <xdr:to>
      <xdr:col>76</xdr:col>
      <xdr:colOff>114300</xdr:colOff>
      <xdr:row>38</xdr:row>
      <xdr:rowOff>90455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569111"/>
          <a:ext cx="889000" cy="3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40117</xdr:rowOff>
    </xdr:from>
    <xdr:to>
      <xdr:col>71</xdr:col>
      <xdr:colOff>177800</xdr:colOff>
      <xdr:row>38</xdr:row>
      <xdr:rowOff>54011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555217"/>
          <a:ext cx="889000" cy="1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134339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119795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63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88850</xdr:rowOff>
    </xdr:from>
    <xdr:to>
      <xdr:col>85</xdr:col>
      <xdr:colOff>177800</xdr:colOff>
      <xdr:row>39</xdr:row>
      <xdr:rowOff>19000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3777</xdr:rowOff>
    </xdr:from>
    <xdr:ext cx="313932"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88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88840</xdr:rowOff>
    </xdr:from>
    <xdr:to>
      <xdr:col>81</xdr:col>
      <xdr:colOff>101600</xdr:colOff>
      <xdr:row>39</xdr:row>
      <xdr:rowOff>18990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10117</xdr:rowOff>
    </xdr:from>
    <xdr:ext cx="313932"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24333" y="66966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39655</xdr:rowOff>
    </xdr:from>
    <xdr:to>
      <xdr:col>76</xdr:col>
      <xdr:colOff>165100</xdr:colOff>
      <xdr:row>38</xdr:row>
      <xdr:rowOff>141255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5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132382</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64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3211</xdr:rowOff>
    </xdr:from>
    <xdr:to>
      <xdr:col>72</xdr:col>
      <xdr:colOff>38100</xdr:colOff>
      <xdr:row>38</xdr:row>
      <xdr:rowOff>104811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1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121338</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29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160767</xdr:rowOff>
    </xdr:from>
    <xdr:to>
      <xdr:col>67</xdr:col>
      <xdr:colOff>101600</xdr:colOff>
      <xdr:row>38</xdr:row>
      <xdr:rowOff>90917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0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107444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27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36922</xdr:rowOff>
    </xdr:from>
    <xdr:to>
      <xdr:col>85</xdr:col>
      <xdr:colOff>127000</xdr:colOff>
      <xdr:row>77</xdr:row>
      <xdr:rowOff>50194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238572"/>
          <a:ext cx="8382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65682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50194</xdr:rowOff>
    </xdr:from>
    <xdr:to>
      <xdr:col>81</xdr:col>
      <xdr:colOff>50800</xdr:colOff>
      <xdr:row>77</xdr:row>
      <xdr:rowOff>73259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251844"/>
          <a:ext cx="889000" cy="2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157485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73259</xdr:rowOff>
    </xdr:from>
    <xdr:to>
      <xdr:col>76</xdr:col>
      <xdr:colOff>114300</xdr:colOff>
      <xdr:row>77</xdr:row>
      <xdr:rowOff>95927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74909"/>
          <a:ext cx="889000" cy="2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4396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95927</xdr:rowOff>
    </xdr:from>
    <xdr:to>
      <xdr:col>71</xdr:col>
      <xdr:colOff>177800</xdr:colOff>
      <xdr:row>77</xdr:row>
      <xdr:rowOff>107550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97577"/>
          <a:ext cx="889000" cy="1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26264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103467</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96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157572</xdr:rowOff>
    </xdr:from>
    <xdr:to>
      <xdr:col>85</xdr:col>
      <xdr:colOff>177800</xdr:colOff>
      <xdr:row>77</xdr:row>
      <xdr:rowOff>87722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8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135999</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6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170844</xdr:rowOff>
    </xdr:from>
    <xdr:to>
      <xdr:col>81</xdr:col>
      <xdr:colOff>101600</xdr:colOff>
      <xdr:row>77</xdr:row>
      <xdr:rowOff>100994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0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92121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9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22459</xdr:rowOff>
    </xdr:from>
    <xdr:to>
      <xdr:col>76</xdr:col>
      <xdr:colOff>165100</xdr:colOff>
      <xdr:row>77</xdr:row>
      <xdr:rowOff>124059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2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115186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31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45127</xdr:rowOff>
    </xdr:from>
    <xdr:to>
      <xdr:col>72</xdr:col>
      <xdr:colOff>38100</xdr:colOff>
      <xdr:row>77</xdr:row>
      <xdr:rowOff>146727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4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137854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33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56750</xdr:rowOff>
    </xdr:from>
    <xdr:to>
      <xdr:col>67</xdr:col>
      <xdr:colOff>101600</xdr:colOff>
      <xdr:row>77</xdr:row>
      <xdr:rowOff>158350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149477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35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26208</xdr:rowOff>
    </xdr:from>
    <xdr:to>
      <xdr:col>85</xdr:col>
      <xdr:colOff>127000</xdr:colOff>
      <xdr:row>99</xdr:row>
      <xdr:rowOff>64934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99758"/>
          <a:ext cx="838200" cy="3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16921</xdr:rowOff>
    </xdr:from>
    <xdr:to>
      <xdr:col>81</xdr:col>
      <xdr:colOff>50800</xdr:colOff>
      <xdr:row>99</xdr:row>
      <xdr:rowOff>64934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90471"/>
          <a:ext cx="889000" cy="4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16921</xdr:rowOff>
    </xdr:from>
    <xdr:to>
      <xdr:col>76</xdr:col>
      <xdr:colOff>114300</xdr:colOff>
      <xdr:row>99</xdr:row>
      <xdr:rowOff>58635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90471"/>
          <a:ext cx="889000" cy="4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58635</xdr:rowOff>
    </xdr:from>
    <xdr:to>
      <xdr:col>71</xdr:col>
      <xdr:colOff>177800</xdr:colOff>
      <xdr:row>99</xdr:row>
      <xdr:rowOff>78581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7032185"/>
          <a:ext cx="889000" cy="1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91200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3418</xdr:rowOff>
    </xdr:from>
    <xdr:to>
      <xdr:col>67</xdr:col>
      <xdr:colOff>101600</xdr:colOff>
      <xdr:row>99</xdr:row>
      <xdr:rowOff>105018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7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121545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5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146858</xdr:rowOff>
    </xdr:from>
    <xdr:to>
      <xdr:col>85</xdr:col>
      <xdr:colOff>177800</xdr:colOff>
      <xdr:row>99</xdr:row>
      <xdr:rowOff>77008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4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92572</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9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14134</xdr:rowOff>
    </xdr:from>
    <xdr:to>
      <xdr:col>81</xdr:col>
      <xdr:colOff>101600</xdr:colOff>
      <xdr:row>99</xdr:row>
      <xdr:rowOff>115734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8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106861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8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137571</xdr:rowOff>
    </xdr:from>
    <xdr:to>
      <xdr:col>76</xdr:col>
      <xdr:colOff>165100</xdr:colOff>
      <xdr:row>99</xdr:row>
      <xdr:rowOff>67721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3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58848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3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7835</xdr:rowOff>
    </xdr:from>
    <xdr:to>
      <xdr:col>72</xdr:col>
      <xdr:colOff>38100</xdr:colOff>
      <xdr:row>99</xdr:row>
      <xdr:rowOff>109435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8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100562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7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27781</xdr:rowOff>
    </xdr:from>
    <xdr:to>
      <xdr:col>67</xdr:col>
      <xdr:colOff>101600</xdr:colOff>
      <xdr:row>99</xdr:row>
      <xdr:rowOff>129381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700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120508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9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82824</xdr:rowOff>
    </xdr:from>
    <xdr:to>
      <xdr:col>116</xdr:col>
      <xdr:colOff>63500</xdr:colOff>
      <xdr:row>38</xdr:row>
      <xdr:rowOff>115857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597924"/>
          <a:ext cx="838200" cy="3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113868</xdr:rowOff>
    </xdr:from>
    <xdr:to>
      <xdr:col>111</xdr:col>
      <xdr:colOff>177800</xdr:colOff>
      <xdr:row>38</xdr:row>
      <xdr:rowOff>115857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28968"/>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113868</xdr:rowOff>
    </xdr:from>
    <xdr:to>
      <xdr:col>107</xdr:col>
      <xdr:colOff>50800</xdr:colOff>
      <xdr:row>38</xdr:row>
      <xdr:rowOff>121503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628968"/>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93889</xdr:rowOff>
    </xdr:from>
    <xdr:to>
      <xdr:col>102</xdr:col>
      <xdr:colOff>114300</xdr:colOff>
      <xdr:row>38</xdr:row>
      <xdr:rowOff>121503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08989"/>
          <a:ext cx="889000" cy="2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13531</xdr:rowOff>
    </xdr:from>
    <xdr:to>
      <xdr:col>98</xdr:col>
      <xdr:colOff>38100</xdr:colOff>
      <xdr:row>38</xdr:row>
      <xdr:rowOff>115131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131658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32024</xdr:rowOff>
    </xdr:from>
    <xdr:to>
      <xdr:col>116</xdr:col>
      <xdr:colOff>114300</xdr:colOff>
      <xdr:row>38</xdr:row>
      <xdr:rowOff>133624</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4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129414</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47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65057</xdr:rowOff>
    </xdr:from>
    <xdr:to>
      <xdr:col>112</xdr:col>
      <xdr:colOff>38100</xdr:colOff>
      <xdr:row>38</xdr:row>
      <xdr:rowOff>166657</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8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157784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67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63068</xdr:rowOff>
    </xdr:from>
    <xdr:to>
      <xdr:col>107</xdr:col>
      <xdr:colOff>101600</xdr:colOff>
      <xdr:row>38</xdr:row>
      <xdr:rowOff>164668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155795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67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70703</xdr:rowOff>
    </xdr:from>
    <xdr:to>
      <xdr:col>102</xdr:col>
      <xdr:colOff>165100</xdr:colOff>
      <xdr:row>39</xdr:row>
      <xdr:rowOff>853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8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163430</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678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43089</xdr:rowOff>
    </xdr:from>
    <xdr:to>
      <xdr:col>98</xdr:col>
      <xdr:colOff>38100</xdr:colOff>
      <xdr:row>38</xdr:row>
      <xdr:rowOff>144689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5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135816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65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31877</xdr:rowOff>
    </xdr:from>
    <xdr:to>
      <xdr:col>116</xdr:col>
      <xdr:colOff>63500</xdr:colOff>
      <xdr:row>59</xdr:row>
      <xdr:rowOff>32182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147427"/>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32182</xdr:rowOff>
    </xdr:from>
    <xdr:to>
      <xdr:col>111</xdr:col>
      <xdr:colOff>177800</xdr:colOff>
      <xdr:row>59</xdr:row>
      <xdr:rowOff>32468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147732"/>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32468</xdr:rowOff>
    </xdr:from>
    <xdr:to>
      <xdr:col>107</xdr:col>
      <xdr:colOff>50800</xdr:colOff>
      <xdr:row>59</xdr:row>
      <xdr:rowOff>32810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148018"/>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32810</xdr:rowOff>
    </xdr:from>
    <xdr:to>
      <xdr:col>102</xdr:col>
      <xdr:colOff>114300</xdr:colOff>
      <xdr:row>59</xdr:row>
      <xdr:rowOff>33020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48360"/>
          <a:ext cx="889000"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73813</xdr:rowOff>
    </xdr:from>
    <xdr:to>
      <xdr:col>98</xdr:col>
      <xdr:colOff>38100</xdr:colOff>
      <xdr:row>59</xdr:row>
      <xdr:rowOff>3963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1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20490</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79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152527</xdr:rowOff>
    </xdr:from>
    <xdr:to>
      <xdr:col>116</xdr:col>
      <xdr:colOff>114300</xdr:colOff>
      <xdr:row>59</xdr:row>
      <xdr:rowOff>82677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9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3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152832</xdr:rowOff>
    </xdr:from>
    <xdr:to>
      <xdr:col>112</xdr:col>
      <xdr:colOff>38100</xdr:colOff>
      <xdr:row>59</xdr:row>
      <xdr:rowOff>82982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9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74109</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189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153118</xdr:rowOff>
    </xdr:from>
    <xdr:to>
      <xdr:col>107</xdr:col>
      <xdr:colOff>101600</xdr:colOff>
      <xdr:row>59</xdr:row>
      <xdr:rowOff>83268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9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74395</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189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153460</xdr:rowOff>
    </xdr:from>
    <xdr:to>
      <xdr:col>102</xdr:col>
      <xdr:colOff>165100</xdr:colOff>
      <xdr:row>59</xdr:row>
      <xdr:rowOff>83610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9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74737</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190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153670</xdr:rowOff>
    </xdr:from>
    <xdr:to>
      <xdr:col>98</xdr:col>
      <xdr:colOff>38100</xdr:colOff>
      <xdr:row>59</xdr:row>
      <xdr:rowOff>83820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9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74947</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19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149975</xdr:rowOff>
    </xdr:from>
    <xdr:to>
      <xdr:col>116</xdr:col>
      <xdr:colOff>63500</xdr:colOff>
      <xdr:row>79</xdr:row>
      <xdr:rowOff>2060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523075"/>
          <a:ext cx="838200" cy="2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135900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9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2060</xdr:rowOff>
    </xdr:from>
    <xdr:to>
      <xdr:col>111</xdr:col>
      <xdr:colOff>177800</xdr:colOff>
      <xdr:row>79</xdr:row>
      <xdr:rowOff>26924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546610"/>
          <a:ext cx="889000" cy="2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40977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89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26924</xdr:rowOff>
    </xdr:from>
    <xdr:to>
      <xdr:col>107</xdr:col>
      <xdr:colOff>50800</xdr:colOff>
      <xdr:row>79</xdr:row>
      <xdr:rowOff>33260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571474"/>
          <a:ext cx="889000" cy="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74537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9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33260</xdr:rowOff>
    </xdr:from>
    <xdr:to>
      <xdr:col>102</xdr:col>
      <xdr:colOff>114300</xdr:colOff>
      <xdr:row>79</xdr:row>
      <xdr:rowOff>59221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577810"/>
          <a:ext cx="889000" cy="2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68463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9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152979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01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99175</xdr:rowOff>
    </xdr:from>
    <xdr:to>
      <xdr:col>116</xdr:col>
      <xdr:colOff>114300</xdr:colOff>
      <xdr:row>79</xdr:row>
      <xdr:rowOff>29325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47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77602</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45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122710</xdr:rowOff>
    </xdr:from>
    <xdr:to>
      <xdr:col>112</xdr:col>
      <xdr:colOff>38100</xdr:colOff>
      <xdr:row>79</xdr:row>
      <xdr:rowOff>52860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49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43987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58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147574</xdr:rowOff>
    </xdr:from>
    <xdr:to>
      <xdr:col>107</xdr:col>
      <xdr:colOff>101600</xdr:colOff>
      <xdr:row>79</xdr:row>
      <xdr:rowOff>77724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52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68851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61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153910</xdr:rowOff>
    </xdr:from>
    <xdr:to>
      <xdr:col>102</xdr:col>
      <xdr:colOff>165100</xdr:colOff>
      <xdr:row>79</xdr:row>
      <xdr:rowOff>84060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52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75187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61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79</xdr:row>
      <xdr:rowOff>8421</xdr:rowOff>
    </xdr:from>
    <xdr:to>
      <xdr:col>98</xdr:col>
      <xdr:colOff>38100</xdr:colOff>
      <xdr:row>79</xdr:row>
      <xdr:rowOff>110021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55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101148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64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・人件費は、田村広域行政組合解散に伴う人員増による人件費の増により、前年度に比べ</a:t>
          </a:r>
          <a:r>
            <a:rPr kumimoji="1" lang="en-US" altLang="ja-JP" sz="1300">
              <a:latin typeface="ＭＳ Ｐゴシック" panose="020B0600070205080204" pitchFamily="50" charset="-128"/>
              <a:ea typeface="ＭＳ Ｐゴシック" panose="020B0600070205080204" pitchFamily="50" charset="-128"/>
            </a:rPr>
            <a:t>6,344</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・普通建設事業費は、新規整備分として森林・林道整備事業費等の増に伴い、昨年度に比べ</a:t>
          </a:r>
          <a:r>
            <a:rPr kumimoji="1" lang="en-US" altLang="ja-JP" sz="1300">
              <a:latin typeface="ＭＳ Ｐゴシック" panose="020B0600070205080204" pitchFamily="50" charset="-128"/>
              <a:ea typeface="ＭＳ Ｐゴシック" panose="020B0600070205080204" pitchFamily="50" charset="-128"/>
            </a:rPr>
            <a:t>5,430</a:t>
          </a:r>
          <a:r>
            <a:rPr kumimoji="1" lang="ja-JP" altLang="en-US" sz="1300">
              <a:latin typeface="ＭＳ Ｐゴシック" panose="020B0600070205080204" pitchFamily="50" charset="-128"/>
              <a:ea typeface="ＭＳ Ｐゴシック" panose="020B0600070205080204" pitchFamily="50" charset="-128"/>
            </a:rPr>
            <a:t>円増加した一方、更新整備分は、公共施設の更新箇所が減少したことに伴い、前年度に比べ</a:t>
          </a:r>
          <a:r>
            <a:rPr kumimoji="1" lang="en-US" altLang="ja-JP" sz="1300">
              <a:latin typeface="ＭＳ Ｐゴシック" panose="020B0600070205080204" pitchFamily="50" charset="-128"/>
              <a:ea typeface="ＭＳ Ｐゴシック" panose="020B0600070205080204" pitchFamily="50" charset="-128"/>
            </a:rPr>
            <a:t>880</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・扶助費は、物価高騰対策給付金や障がい者自立支援給付費等が増加したことにより、前年度に比べ</a:t>
          </a:r>
          <a:r>
            <a:rPr kumimoji="1" lang="en-US" altLang="ja-JP" sz="1300">
              <a:latin typeface="ＭＳ Ｐゴシック" panose="020B0600070205080204" pitchFamily="50" charset="-128"/>
              <a:ea typeface="ＭＳ Ｐゴシック" panose="020B0600070205080204" pitchFamily="50" charset="-128"/>
            </a:rPr>
            <a:t>9,472</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・公債費は、過疎対策事業債等の据置期間の終了により元金償還額が増加し、前年度に比べ</a:t>
          </a:r>
          <a:r>
            <a:rPr kumimoji="1" lang="en-US" altLang="ja-JP" sz="1300">
              <a:latin typeface="ＭＳ Ｐゴシック" panose="020B0600070205080204" pitchFamily="50" charset="-128"/>
              <a:ea typeface="ＭＳ Ｐゴシック" panose="020B0600070205080204" pitchFamily="50" charset="-128"/>
            </a:rPr>
            <a:t>2,903</a:t>
          </a:r>
          <a:r>
            <a:rPr kumimoji="1" lang="ja-JP" altLang="en-US" sz="1300">
              <a:latin typeface="ＭＳ Ｐゴシック" panose="020B0600070205080204" pitchFamily="50" charset="-128"/>
              <a:ea typeface="ＭＳ Ｐゴシック" panose="020B0600070205080204" pitchFamily="50" charset="-128"/>
            </a:rPr>
            <a:t>円の増となっている。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9,092
8,933
125.18
6,337,426
5,879,185
318,744
3,713,794
5,297,938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41148</xdr:rowOff>
    </xdr:from>
    <xdr:to>
      <xdr:col>24</xdr:col>
      <xdr:colOff>63500</xdr:colOff>
      <xdr:row>37</xdr:row>
      <xdr:rowOff>84074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84798"/>
          <a:ext cx="838200" cy="4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84074</xdr:rowOff>
    </xdr:from>
    <xdr:to>
      <xdr:col>19</xdr:col>
      <xdr:colOff>177800</xdr:colOff>
      <xdr:row>37</xdr:row>
      <xdr:rowOff>84328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27724"/>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141622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84328</xdr:rowOff>
    </xdr:from>
    <xdr:to>
      <xdr:col>15</xdr:col>
      <xdr:colOff>50800</xdr:colOff>
      <xdr:row>37</xdr:row>
      <xdr:rowOff>116078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27978"/>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13352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79248</xdr:rowOff>
    </xdr:from>
    <xdr:to>
      <xdr:col>10</xdr:col>
      <xdr:colOff>114300</xdr:colOff>
      <xdr:row>37</xdr:row>
      <xdr:rowOff>116078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22898"/>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35323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55880</xdr:rowOff>
    </xdr:from>
    <xdr:to>
      <xdr:col>6</xdr:col>
      <xdr:colOff>38100</xdr:colOff>
      <xdr:row>38</xdr:row>
      <xdr:rowOff>157480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148607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6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161798</xdr:rowOff>
    </xdr:from>
    <xdr:to>
      <xdr:col>24</xdr:col>
      <xdr:colOff>114300</xdr:colOff>
      <xdr:row>37</xdr:row>
      <xdr:rowOff>91948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3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140225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1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33274</xdr:rowOff>
    </xdr:from>
    <xdr:to>
      <xdr:col>20</xdr:col>
      <xdr:colOff>38100</xdr:colOff>
      <xdr:row>37</xdr:row>
      <xdr:rowOff>134874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7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126001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6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33528</xdr:rowOff>
    </xdr:from>
    <xdr:to>
      <xdr:col>15</xdr:col>
      <xdr:colOff>101600</xdr:colOff>
      <xdr:row>37</xdr:row>
      <xdr:rowOff>135128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7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126255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6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65278</xdr:rowOff>
    </xdr:from>
    <xdr:to>
      <xdr:col>10</xdr:col>
      <xdr:colOff>165100</xdr:colOff>
      <xdr:row>37</xdr:row>
      <xdr:rowOff>166878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0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158005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0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28448</xdr:rowOff>
    </xdr:from>
    <xdr:to>
      <xdr:col>6</xdr:col>
      <xdr:colOff>38100</xdr:colOff>
      <xdr:row>37</xdr:row>
      <xdr:rowOff>130048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7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146575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4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86114</xdr:rowOff>
    </xdr:from>
    <xdr:to>
      <xdr:col>24</xdr:col>
      <xdr:colOff>63500</xdr:colOff>
      <xdr:row>58</xdr:row>
      <xdr:rowOff>92253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30214"/>
          <a:ext cx="838200" cy="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85865</xdr:rowOff>
    </xdr:from>
    <xdr:to>
      <xdr:col>19</xdr:col>
      <xdr:colOff>177800</xdr:colOff>
      <xdr:row>58</xdr:row>
      <xdr:rowOff>92253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10029965"/>
          <a:ext cx="889000" cy="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120518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55012</xdr:rowOff>
    </xdr:from>
    <xdr:to>
      <xdr:col>15</xdr:col>
      <xdr:colOff>50800</xdr:colOff>
      <xdr:row>58</xdr:row>
      <xdr:rowOff>85865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99112"/>
          <a:ext cx="889000" cy="3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55012</xdr:rowOff>
    </xdr:from>
    <xdr:to>
      <xdr:col>10</xdr:col>
      <xdr:colOff>114300</xdr:colOff>
      <xdr:row>58</xdr:row>
      <xdr:rowOff>107281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99112"/>
          <a:ext cx="889000" cy="5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38132</xdr:rowOff>
    </xdr:from>
    <xdr:to>
      <xdr:col>6</xdr:col>
      <xdr:colOff>38100</xdr:colOff>
      <xdr:row>58</xdr:row>
      <xdr:rowOff>139732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156259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57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35314</xdr:rowOff>
    </xdr:from>
    <xdr:to>
      <xdr:col>24</xdr:col>
      <xdr:colOff>114300</xdr:colOff>
      <xdr:row>58</xdr:row>
      <xdr:rowOff>136914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7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1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41453</xdr:rowOff>
    </xdr:from>
    <xdr:to>
      <xdr:col>20</xdr:col>
      <xdr:colOff>38100</xdr:colOff>
      <xdr:row>58</xdr:row>
      <xdr:rowOff>143053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8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134180</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7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35065</xdr:rowOff>
    </xdr:from>
    <xdr:to>
      <xdr:col>15</xdr:col>
      <xdr:colOff>101600</xdr:colOff>
      <xdr:row>58</xdr:row>
      <xdr:rowOff>136665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7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127792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71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4212</xdr:rowOff>
    </xdr:from>
    <xdr:to>
      <xdr:col>10</xdr:col>
      <xdr:colOff>165100</xdr:colOff>
      <xdr:row>58</xdr:row>
      <xdr:rowOff>105812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4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96939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4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56481</xdr:rowOff>
    </xdr:from>
    <xdr:to>
      <xdr:col>6</xdr:col>
      <xdr:colOff>38100</xdr:colOff>
      <xdr:row>58</xdr:row>
      <xdr:rowOff>158081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1000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149208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09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16833</xdr:rowOff>
    </xdr:from>
    <xdr:to>
      <xdr:col>24</xdr:col>
      <xdr:colOff>63500</xdr:colOff>
      <xdr:row>76</xdr:row>
      <xdr:rowOff>61844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047033"/>
          <a:ext cx="838200" cy="4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163806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67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42299</xdr:rowOff>
    </xdr:from>
    <xdr:to>
      <xdr:col>19</xdr:col>
      <xdr:colOff>177800</xdr:colOff>
      <xdr:row>76</xdr:row>
      <xdr:rowOff>61844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2901049"/>
          <a:ext cx="889000" cy="19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133807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64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42299</xdr:rowOff>
    </xdr:from>
    <xdr:to>
      <xdr:col>15</xdr:col>
      <xdr:colOff>50800</xdr:colOff>
      <xdr:row>76</xdr:row>
      <xdr:rowOff>115639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901049"/>
          <a:ext cx="889000" cy="24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104843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6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129664</xdr:rowOff>
    </xdr:from>
    <xdr:to>
      <xdr:col>10</xdr:col>
      <xdr:colOff>114300</xdr:colOff>
      <xdr:row>76</xdr:row>
      <xdr:rowOff>115639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1130300" y="12988414"/>
          <a:ext cx="889000" cy="15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48927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3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29029</xdr:rowOff>
    </xdr:from>
    <xdr:to>
      <xdr:col>6</xdr:col>
      <xdr:colOff>38100</xdr:colOff>
      <xdr:row>76</xdr:row>
      <xdr:rowOff>130629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05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121756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15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137483</xdr:rowOff>
    </xdr:from>
    <xdr:to>
      <xdr:col>24</xdr:col>
      <xdr:colOff>114300</xdr:colOff>
      <xdr:row>76</xdr:row>
      <xdr:rowOff>67633</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99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115910</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974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11044</xdr:rowOff>
    </xdr:from>
    <xdr:to>
      <xdr:col>20</xdr:col>
      <xdr:colOff>38100</xdr:colOff>
      <xdr:row>76</xdr:row>
      <xdr:rowOff>112644</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04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103771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13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162949</xdr:rowOff>
    </xdr:from>
    <xdr:to>
      <xdr:col>15</xdr:col>
      <xdr:colOff>101600</xdr:colOff>
      <xdr:row>75</xdr:row>
      <xdr:rowOff>93099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85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84226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94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64839</xdr:rowOff>
    </xdr:from>
    <xdr:to>
      <xdr:col>10</xdr:col>
      <xdr:colOff>165100</xdr:colOff>
      <xdr:row>76</xdr:row>
      <xdr:rowOff>166439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09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157566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18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78864</xdr:rowOff>
    </xdr:from>
    <xdr:to>
      <xdr:col>6</xdr:col>
      <xdr:colOff>38100</xdr:colOff>
      <xdr:row>76</xdr:row>
      <xdr:rowOff>9013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29376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25541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712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4666</xdr:rowOff>
    </xdr:from>
    <xdr:to>
      <xdr:col>24</xdr:col>
      <xdr:colOff>63500</xdr:colOff>
      <xdr:row>95</xdr:row>
      <xdr:rowOff>159176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292416"/>
          <a:ext cx="838200" cy="15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74604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36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159176</xdr:rowOff>
    </xdr:from>
    <xdr:to>
      <xdr:col>19</xdr:col>
      <xdr:colOff>177800</xdr:colOff>
      <xdr:row>95</xdr:row>
      <xdr:rowOff>167567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446926"/>
          <a:ext cx="889000" cy="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1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167567</xdr:rowOff>
    </xdr:from>
    <xdr:to>
      <xdr:col>15</xdr:col>
      <xdr:colOff>50800</xdr:colOff>
      <xdr:row>96</xdr:row>
      <xdr:rowOff>124163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455317"/>
          <a:ext cx="889000" cy="12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124163</xdr:rowOff>
    </xdr:from>
    <xdr:to>
      <xdr:col>10</xdr:col>
      <xdr:colOff>114300</xdr:colOff>
      <xdr:row>96</xdr:row>
      <xdr:rowOff>145171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583363"/>
          <a:ext cx="889000" cy="2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101429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133454</xdr:rowOff>
    </xdr:from>
    <xdr:to>
      <xdr:col>6</xdr:col>
      <xdr:colOff>38100</xdr:colOff>
      <xdr:row>97</xdr:row>
      <xdr:rowOff>63604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59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54731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68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125316</xdr:rowOff>
    </xdr:from>
    <xdr:to>
      <xdr:col>24</xdr:col>
      <xdr:colOff>114300</xdr:colOff>
      <xdr:row>95</xdr:row>
      <xdr:rowOff>55466</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24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148193</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09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108376</xdr:rowOff>
    </xdr:from>
    <xdr:to>
      <xdr:col>20</xdr:col>
      <xdr:colOff>38100</xdr:colOff>
      <xdr:row>96</xdr:row>
      <xdr:rowOff>38526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39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29653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48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116767</xdr:rowOff>
    </xdr:from>
    <xdr:to>
      <xdr:col>15</xdr:col>
      <xdr:colOff>101600</xdr:colOff>
      <xdr:row>96</xdr:row>
      <xdr:rowOff>46917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40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38044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49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73363</xdr:rowOff>
    </xdr:from>
    <xdr:to>
      <xdr:col>10</xdr:col>
      <xdr:colOff>165100</xdr:colOff>
      <xdr:row>97</xdr:row>
      <xdr:rowOff>3513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53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166090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62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94371</xdr:rowOff>
    </xdr:from>
    <xdr:to>
      <xdr:col>6</xdr:col>
      <xdr:colOff>38100</xdr:colOff>
      <xdr:row>97</xdr:row>
      <xdr:rowOff>24521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55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41048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32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150216</xdr:rowOff>
    </xdr:from>
    <xdr:to>
      <xdr:col>55</xdr:col>
      <xdr:colOff>0</xdr:colOff>
      <xdr:row>38</xdr:row>
      <xdr:rowOff>34087</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9639300" y="6322416"/>
          <a:ext cx="838200" cy="22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66413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410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34087</xdr:rowOff>
    </xdr:from>
    <xdr:to>
      <xdr:col>50</xdr:col>
      <xdr:colOff>114300</xdr:colOff>
      <xdr:row>38</xdr:row>
      <xdr:rowOff>89408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8750300" y="6549187"/>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25400</xdr:rowOff>
    </xdr:from>
    <xdr:to>
      <xdr:col>45</xdr:col>
      <xdr:colOff>177800</xdr:colOff>
      <xdr:row>38</xdr:row>
      <xdr:rowOff>89408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5683250"/>
          <a:ext cx="889000" cy="92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25400</xdr:rowOff>
    </xdr:from>
    <xdr:to>
      <xdr:col>41</xdr:col>
      <xdr:colOff>50800</xdr:colOff>
      <xdr:row>38</xdr:row>
      <xdr:rowOff>102209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6972300" y="5683250"/>
          <a:ext cx="889000" cy="93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161053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47464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99416</xdr:rowOff>
    </xdr:from>
    <xdr:to>
      <xdr:col>55</xdr:col>
      <xdr:colOff>50800</xdr:colOff>
      <xdr:row>37</xdr:row>
      <xdr:rowOff>29566</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27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122293</xdr:rowOff>
    </xdr:from>
    <xdr:ext cx="378565"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123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154737</xdr:rowOff>
    </xdr:from>
    <xdr:to>
      <xdr:col>50</xdr:col>
      <xdr:colOff>165100</xdr:colOff>
      <xdr:row>38</xdr:row>
      <xdr:rowOff>84886</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4983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76014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50017" y="6591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38608</xdr:rowOff>
    </xdr:from>
    <xdr:to>
      <xdr:col>46</xdr:col>
      <xdr:colOff>38100</xdr:colOff>
      <xdr:row>38</xdr:row>
      <xdr:rowOff>140208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131335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646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146050</xdr:rowOff>
    </xdr:from>
    <xdr:to>
      <xdr:col>41</xdr:col>
      <xdr:colOff>101600</xdr:colOff>
      <xdr:row>33</xdr:row>
      <xdr:rowOff>76200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56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92727</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26428" y="54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51409</xdr:rowOff>
    </xdr:from>
    <xdr:to>
      <xdr:col>36</xdr:col>
      <xdr:colOff>165100</xdr:colOff>
      <xdr:row>38</xdr:row>
      <xdr:rowOff>153009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56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144136</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815333" y="6659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147617</xdr:rowOff>
    </xdr:from>
    <xdr:to>
      <xdr:col>55</xdr:col>
      <xdr:colOff>0</xdr:colOff>
      <xdr:row>57</xdr:row>
      <xdr:rowOff>83038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748817"/>
          <a:ext cx="838200" cy="10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101315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3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61168</xdr:rowOff>
    </xdr:from>
    <xdr:to>
      <xdr:col>50</xdr:col>
      <xdr:colOff>114300</xdr:colOff>
      <xdr:row>57</xdr:row>
      <xdr:rowOff>83038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662368"/>
          <a:ext cx="889000" cy="19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11071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61168</xdr:rowOff>
    </xdr:from>
    <xdr:to>
      <xdr:col>45</xdr:col>
      <xdr:colOff>177800</xdr:colOff>
      <xdr:row>56</xdr:row>
      <xdr:rowOff>122433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662368"/>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159643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122433</xdr:rowOff>
    </xdr:from>
    <xdr:to>
      <xdr:col>41</xdr:col>
      <xdr:colOff>50800</xdr:colOff>
      <xdr:row>57</xdr:row>
      <xdr:rowOff>126914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723633"/>
          <a:ext cx="889000" cy="17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17042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46807</xdr:rowOff>
    </xdr:from>
    <xdr:to>
      <xdr:col>36</xdr:col>
      <xdr:colOff>165100</xdr:colOff>
      <xdr:row>57</xdr:row>
      <xdr:rowOff>148407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1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164934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59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96817</xdr:rowOff>
    </xdr:from>
    <xdr:to>
      <xdr:col>55</xdr:col>
      <xdr:colOff>50800</xdr:colOff>
      <xdr:row>57</xdr:row>
      <xdr:rowOff>26967</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69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75244</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67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32238</xdr:rowOff>
    </xdr:from>
    <xdr:to>
      <xdr:col>50</xdr:col>
      <xdr:colOff>165100</xdr:colOff>
      <xdr:row>57</xdr:row>
      <xdr:rowOff>133838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0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124965</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89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10368</xdr:rowOff>
    </xdr:from>
    <xdr:to>
      <xdr:col>46</xdr:col>
      <xdr:colOff>38100</xdr:colOff>
      <xdr:row>56</xdr:row>
      <xdr:rowOff>111968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61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128495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38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71633</xdr:rowOff>
    </xdr:from>
    <xdr:to>
      <xdr:col>41</xdr:col>
      <xdr:colOff>101600</xdr:colOff>
      <xdr:row>57</xdr:row>
      <xdr:rowOff>1783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67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18310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44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76114</xdr:rowOff>
    </xdr:from>
    <xdr:to>
      <xdr:col>36</xdr:col>
      <xdr:colOff>165100</xdr:colOff>
      <xdr:row>58</xdr:row>
      <xdr:rowOff>6264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4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168841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94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163657</xdr:rowOff>
    </xdr:from>
    <xdr:to>
      <xdr:col>55</xdr:col>
      <xdr:colOff>0</xdr:colOff>
      <xdr:row>78</xdr:row>
      <xdr:rowOff>33319</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9639300" y="13365307"/>
          <a:ext cx="838200" cy="4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163657</xdr:rowOff>
    </xdr:from>
    <xdr:to>
      <xdr:col>50</xdr:col>
      <xdr:colOff>114300</xdr:colOff>
      <xdr:row>78</xdr:row>
      <xdr:rowOff>33108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8750300" y="13365307"/>
          <a:ext cx="889000" cy="4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64390</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29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142726</xdr:rowOff>
    </xdr:from>
    <xdr:to>
      <xdr:col>45</xdr:col>
      <xdr:colOff>177800</xdr:colOff>
      <xdr:row>78</xdr:row>
      <xdr:rowOff>33108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7861300" y="13344376"/>
          <a:ext cx="889000" cy="6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2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142726</xdr:rowOff>
    </xdr:from>
    <xdr:to>
      <xdr:col>41</xdr:col>
      <xdr:colOff>50800</xdr:colOff>
      <xdr:row>78</xdr:row>
      <xdr:rowOff>60759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344376"/>
          <a:ext cx="889000" cy="8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29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81476</xdr:rowOff>
    </xdr:from>
    <xdr:to>
      <xdr:col>36</xdr:col>
      <xdr:colOff>165100</xdr:colOff>
      <xdr:row>78</xdr:row>
      <xdr:rowOff>11626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8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28153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05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153969</xdr:rowOff>
    </xdr:from>
    <xdr:to>
      <xdr:col>55</xdr:col>
      <xdr:colOff>50800</xdr:colOff>
      <xdr:row>78</xdr:row>
      <xdr:rowOff>84119</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35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68896</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27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112857</xdr:rowOff>
    </xdr:from>
    <xdr:to>
      <xdr:col>50</xdr:col>
      <xdr:colOff>165100</xdr:colOff>
      <xdr:row>78</xdr:row>
      <xdr:rowOff>43007</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31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34134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40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153758</xdr:rowOff>
    </xdr:from>
    <xdr:to>
      <xdr:col>46</xdr:col>
      <xdr:colOff>38100</xdr:colOff>
      <xdr:row>78</xdr:row>
      <xdr:rowOff>83908</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3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75035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44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91926</xdr:rowOff>
    </xdr:from>
    <xdr:to>
      <xdr:col>41</xdr:col>
      <xdr:colOff>101600</xdr:colOff>
      <xdr:row>78</xdr:row>
      <xdr:rowOff>22076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29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13203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38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9959</xdr:rowOff>
    </xdr:from>
    <xdr:to>
      <xdr:col>36</xdr:col>
      <xdr:colOff>165100</xdr:colOff>
      <xdr:row>78</xdr:row>
      <xdr:rowOff>111559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38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102686</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47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106521</xdr:rowOff>
    </xdr:from>
    <xdr:to>
      <xdr:col>55</xdr:col>
      <xdr:colOff>0</xdr:colOff>
      <xdr:row>98</xdr:row>
      <xdr:rowOff>117427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908621"/>
          <a:ext cx="838200" cy="1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35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80597</xdr:rowOff>
    </xdr:from>
    <xdr:to>
      <xdr:col>50</xdr:col>
      <xdr:colOff>114300</xdr:colOff>
      <xdr:row>98</xdr:row>
      <xdr:rowOff>106521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882697"/>
          <a:ext cx="889000" cy="2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110630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69431</xdr:rowOff>
    </xdr:from>
    <xdr:to>
      <xdr:col>45</xdr:col>
      <xdr:colOff>177800</xdr:colOff>
      <xdr:row>98</xdr:row>
      <xdr:rowOff>80597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871531"/>
          <a:ext cx="889000" cy="1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103457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69431</xdr:rowOff>
    </xdr:from>
    <xdr:to>
      <xdr:col>41</xdr:col>
      <xdr:colOff>50800</xdr:colOff>
      <xdr:row>98</xdr:row>
      <xdr:rowOff>102485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871531"/>
          <a:ext cx="889000" cy="3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109580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6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24923</xdr:rowOff>
    </xdr:from>
    <xdr:to>
      <xdr:col>36</xdr:col>
      <xdr:colOff>165100</xdr:colOff>
      <xdr:row>98</xdr:row>
      <xdr:rowOff>126523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2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143050</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60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66627</xdr:rowOff>
    </xdr:from>
    <xdr:to>
      <xdr:col>55</xdr:col>
      <xdr:colOff>50800</xdr:colOff>
      <xdr:row>98</xdr:row>
      <xdr:rowOff>168227</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6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153004</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8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55721</xdr:rowOff>
    </xdr:from>
    <xdr:to>
      <xdr:col>50</xdr:col>
      <xdr:colOff>165100</xdr:colOff>
      <xdr:row>98</xdr:row>
      <xdr:rowOff>157321</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5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148448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5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29797</xdr:rowOff>
    </xdr:from>
    <xdr:to>
      <xdr:col>46</xdr:col>
      <xdr:colOff>38100</xdr:colOff>
      <xdr:row>98</xdr:row>
      <xdr:rowOff>131397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3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122524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2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18631</xdr:rowOff>
    </xdr:from>
    <xdr:to>
      <xdr:col>41</xdr:col>
      <xdr:colOff>101600</xdr:colOff>
      <xdr:row>98</xdr:row>
      <xdr:rowOff>120231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2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111358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1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51685</xdr:rowOff>
    </xdr:from>
    <xdr:to>
      <xdr:col>36</xdr:col>
      <xdr:colOff>165100</xdr:colOff>
      <xdr:row>98</xdr:row>
      <xdr:rowOff>153285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144412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4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112872</xdr:rowOff>
    </xdr:from>
    <xdr:to>
      <xdr:col>85</xdr:col>
      <xdr:colOff>127000</xdr:colOff>
      <xdr:row>38</xdr:row>
      <xdr:rowOff>116154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627972"/>
          <a:ext cx="838200" cy="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100724</xdr:rowOff>
    </xdr:from>
    <xdr:to>
      <xdr:col>81</xdr:col>
      <xdr:colOff>50800</xdr:colOff>
      <xdr:row>38</xdr:row>
      <xdr:rowOff>116154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592300" y="6615824"/>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95928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2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100724</xdr:rowOff>
    </xdr:from>
    <xdr:to>
      <xdr:col>76</xdr:col>
      <xdr:colOff>114300</xdr:colOff>
      <xdr:row>38</xdr:row>
      <xdr:rowOff>127192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615824"/>
          <a:ext cx="889000" cy="2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127638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2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125739</xdr:rowOff>
    </xdr:from>
    <xdr:to>
      <xdr:col>71</xdr:col>
      <xdr:colOff>177800</xdr:colOff>
      <xdr:row>38</xdr:row>
      <xdr:rowOff>127192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814300" y="6640839"/>
          <a:ext cx="889000" cy="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11590</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3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62072</xdr:rowOff>
    </xdr:from>
    <xdr:to>
      <xdr:col>85</xdr:col>
      <xdr:colOff>177800</xdr:colOff>
      <xdr:row>38</xdr:row>
      <xdr:rowOff>163672</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57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40499</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5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65354</xdr:rowOff>
    </xdr:from>
    <xdr:to>
      <xdr:col>81</xdr:col>
      <xdr:colOff>101600</xdr:colOff>
      <xdr:row>38</xdr:row>
      <xdr:rowOff>166954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58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158081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67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49924</xdr:rowOff>
    </xdr:from>
    <xdr:to>
      <xdr:col>76</xdr:col>
      <xdr:colOff>165100</xdr:colOff>
      <xdr:row>38</xdr:row>
      <xdr:rowOff>151524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56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142651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6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76392</xdr:rowOff>
    </xdr:from>
    <xdr:to>
      <xdr:col>72</xdr:col>
      <xdr:colOff>38100</xdr:colOff>
      <xdr:row>39</xdr:row>
      <xdr:rowOff>6542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59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169119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68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74939</xdr:rowOff>
    </xdr:from>
    <xdr:to>
      <xdr:col>67</xdr:col>
      <xdr:colOff>101600</xdr:colOff>
      <xdr:row>39</xdr:row>
      <xdr:rowOff>5089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5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167666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68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60285</xdr:rowOff>
    </xdr:from>
    <xdr:to>
      <xdr:col>85</xdr:col>
      <xdr:colOff>127000</xdr:colOff>
      <xdr:row>58</xdr:row>
      <xdr:rowOff>86351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10004385"/>
          <a:ext cx="838200" cy="2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60285</xdr:rowOff>
    </xdr:from>
    <xdr:to>
      <xdr:col>81</xdr:col>
      <xdr:colOff>50800</xdr:colOff>
      <xdr:row>58</xdr:row>
      <xdr:rowOff>71012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10004385"/>
          <a:ext cx="889000" cy="1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67097</xdr:rowOff>
    </xdr:from>
    <xdr:to>
      <xdr:col>76</xdr:col>
      <xdr:colOff>114300</xdr:colOff>
      <xdr:row>58</xdr:row>
      <xdr:rowOff>71012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10011197"/>
          <a:ext cx="889000" cy="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67097</xdr:rowOff>
    </xdr:from>
    <xdr:to>
      <xdr:col>71</xdr:col>
      <xdr:colOff>177800</xdr:colOff>
      <xdr:row>58</xdr:row>
      <xdr:rowOff>88212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011197"/>
          <a:ext cx="889000" cy="2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77731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17753</xdr:rowOff>
    </xdr:from>
    <xdr:to>
      <xdr:col>67</xdr:col>
      <xdr:colOff>101600</xdr:colOff>
      <xdr:row>58</xdr:row>
      <xdr:rowOff>119353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135880</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73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35551</xdr:rowOff>
    </xdr:from>
    <xdr:to>
      <xdr:col>85</xdr:col>
      <xdr:colOff>177800</xdr:colOff>
      <xdr:row>58</xdr:row>
      <xdr:rowOff>137151</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7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121928</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9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9485</xdr:rowOff>
    </xdr:from>
    <xdr:to>
      <xdr:col>81</xdr:col>
      <xdr:colOff>101600</xdr:colOff>
      <xdr:row>58</xdr:row>
      <xdr:rowOff>111085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5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102212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4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20212</xdr:rowOff>
    </xdr:from>
    <xdr:to>
      <xdr:col>76</xdr:col>
      <xdr:colOff>165100</xdr:colOff>
      <xdr:row>58</xdr:row>
      <xdr:rowOff>121812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6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112939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5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16297</xdr:rowOff>
    </xdr:from>
    <xdr:to>
      <xdr:col>72</xdr:col>
      <xdr:colOff>38100</xdr:colOff>
      <xdr:row>58</xdr:row>
      <xdr:rowOff>117897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6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109024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05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37412</xdr:rowOff>
    </xdr:from>
    <xdr:to>
      <xdr:col>67</xdr:col>
      <xdr:colOff>101600</xdr:colOff>
      <xdr:row>58</xdr:row>
      <xdr:rowOff>139012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8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130139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07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139641</xdr:rowOff>
    </xdr:from>
    <xdr:to>
      <xdr:col>85</xdr:col>
      <xdr:colOff>127000</xdr:colOff>
      <xdr:row>78</xdr:row>
      <xdr:rowOff>139650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512741"/>
          <a:ext cx="8382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43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90455</xdr:rowOff>
    </xdr:from>
    <xdr:to>
      <xdr:col>81</xdr:col>
      <xdr:colOff>50800</xdr:colOff>
      <xdr:row>78</xdr:row>
      <xdr:rowOff>139641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463555"/>
          <a:ext cx="889000" cy="4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54012</xdr:rowOff>
    </xdr:from>
    <xdr:to>
      <xdr:col>76</xdr:col>
      <xdr:colOff>114300</xdr:colOff>
      <xdr:row>78</xdr:row>
      <xdr:rowOff>90455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427112"/>
          <a:ext cx="889000" cy="3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40117</xdr:rowOff>
    </xdr:from>
    <xdr:to>
      <xdr:col>71</xdr:col>
      <xdr:colOff>177800</xdr:colOff>
      <xdr:row>78</xdr:row>
      <xdr:rowOff>54012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413217"/>
          <a:ext cx="889000" cy="1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134293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119786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49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88850</xdr:rowOff>
    </xdr:from>
    <xdr:to>
      <xdr:col>85</xdr:col>
      <xdr:colOff>177800</xdr:colOff>
      <xdr:row>79</xdr:row>
      <xdr:rowOff>19000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3777</xdr:rowOff>
    </xdr:from>
    <xdr:ext cx="313932"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768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88841</xdr:rowOff>
    </xdr:from>
    <xdr:to>
      <xdr:col>81</xdr:col>
      <xdr:colOff>101600</xdr:colOff>
      <xdr:row>79</xdr:row>
      <xdr:rowOff>18991</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6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10118</xdr:rowOff>
    </xdr:from>
    <xdr:ext cx="313932"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324333" y="135546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39655</xdr:rowOff>
    </xdr:from>
    <xdr:to>
      <xdr:col>76</xdr:col>
      <xdr:colOff>165100</xdr:colOff>
      <xdr:row>78</xdr:row>
      <xdr:rowOff>141255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1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132382</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50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3212</xdr:rowOff>
    </xdr:from>
    <xdr:to>
      <xdr:col>72</xdr:col>
      <xdr:colOff>38100</xdr:colOff>
      <xdr:row>78</xdr:row>
      <xdr:rowOff>104812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7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121339</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15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160767</xdr:rowOff>
    </xdr:from>
    <xdr:to>
      <xdr:col>67</xdr:col>
      <xdr:colOff>101600</xdr:colOff>
      <xdr:row>78</xdr:row>
      <xdr:rowOff>90917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6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107444</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313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36922</xdr:rowOff>
    </xdr:from>
    <xdr:to>
      <xdr:col>85</xdr:col>
      <xdr:colOff>127000</xdr:colOff>
      <xdr:row>97</xdr:row>
      <xdr:rowOff>50126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5481300" y="16667572"/>
          <a:ext cx="838200" cy="1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65673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353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50126</xdr:rowOff>
    </xdr:from>
    <xdr:to>
      <xdr:col>81</xdr:col>
      <xdr:colOff>50800</xdr:colOff>
      <xdr:row>97</xdr:row>
      <xdr:rowOff>73123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680776"/>
          <a:ext cx="889000" cy="2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157484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27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73123</xdr:rowOff>
    </xdr:from>
    <xdr:to>
      <xdr:col>76</xdr:col>
      <xdr:colOff>114300</xdr:colOff>
      <xdr:row>97</xdr:row>
      <xdr:rowOff>95796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703773"/>
          <a:ext cx="889000" cy="2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4396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95796</xdr:rowOff>
    </xdr:from>
    <xdr:to>
      <xdr:col>71</xdr:col>
      <xdr:colOff>177800</xdr:colOff>
      <xdr:row>97</xdr:row>
      <xdr:rowOff>107271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6726446"/>
          <a:ext cx="889000" cy="1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103463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3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157572</xdr:rowOff>
    </xdr:from>
    <xdr:to>
      <xdr:col>85</xdr:col>
      <xdr:colOff>177800</xdr:colOff>
      <xdr:row>97</xdr:row>
      <xdr:rowOff>87722</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61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135999</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59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170776</xdr:rowOff>
    </xdr:from>
    <xdr:to>
      <xdr:col>81</xdr:col>
      <xdr:colOff>101600</xdr:colOff>
      <xdr:row>97</xdr:row>
      <xdr:rowOff>100926</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6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92053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72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22323</xdr:rowOff>
    </xdr:from>
    <xdr:to>
      <xdr:col>76</xdr:col>
      <xdr:colOff>165100</xdr:colOff>
      <xdr:row>97</xdr:row>
      <xdr:rowOff>123923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65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115050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74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44996</xdr:rowOff>
    </xdr:from>
    <xdr:to>
      <xdr:col>72</xdr:col>
      <xdr:colOff>38100</xdr:colOff>
      <xdr:row>97</xdr:row>
      <xdr:rowOff>146596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67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137723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76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56471</xdr:rowOff>
    </xdr:from>
    <xdr:to>
      <xdr:col>67</xdr:col>
      <xdr:colOff>101600</xdr:colOff>
      <xdr:row>97</xdr:row>
      <xdr:rowOff>158071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68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149198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77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165062</xdr:rowOff>
    </xdr:from>
    <xdr:to>
      <xdr:col>98</xdr:col>
      <xdr:colOff>38100</xdr:colOff>
      <xdr:row>39</xdr:row>
      <xdr:rowOff>95212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111739</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531650" y="6455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・民生費は、経済対策世帯給付金や障がい者自立支援給付費の増により、前年度に比べ</a:t>
          </a:r>
          <a:r>
            <a:rPr kumimoji="1" lang="en-US" altLang="ja-JP" sz="1300">
              <a:latin typeface="ＭＳ Ｐゴシック" panose="020B0600070205080204" pitchFamily="50" charset="-128"/>
              <a:ea typeface="ＭＳ Ｐゴシック" panose="020B0600070205080204" pitchFamily="50" charset="-128"/>
            </a:rPr>
            <a:t>7,876</a:t>
          </a:r>
          <a:r>
            <a:rPr kumimoji="1" lang="ja-JP" altLang="en-US" sz="1300">
              <a:latin typeface="ＭＳ Ｐゴシック" panose="020B0600070205080204" pitchFamily="50" charset="-128"/>
              <a:ea typeface="ＭＳ Ｐゴシック" panose="020B0600070205080204" pitchFamily="50" charset="-128"/>
            </a:rPr>
            <a:t>円の増となっている。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・労働費は、勤労青少年ホームにおける備品購入費の増に伴い、前年度に比べ</a:t>
          </a:r>
          <a:r>
            <a:rPr kumimoji="1" lang="en-US" altLang="ja-JP" sz="1300">
              <a:latin typeface="ＭＳ Ｐゴシック" panose="020B0600070205080204" pitchFamily="50" charset="-128"/>
              <a:ea typeface="ＭＳ Ｐゴシック" panose="020B0600070205080204" pitchFamily="50" charset="-128"/>
            </a:rPr>
            <a:t>14,025</a:t>
          </a:r>
          <a:r>
            <a:rPr kumimoji="1" lang="ja-JP" altLang="en-US" sz="1300">
              <a:latin typeface="ＭＳ Ｐゴシック" panose="020B0600070205080204" pitchFamily="50" charset="-128"/>
              <a:ea typeface="ＭＳ Ｐゴシック" panose="020B0600070205080204" pitchFamily="50" charset="-128"/>
            </a:rPr>
            <a:t>円の増となり、類似団体平均</a:t>
          </a:r>
          <a:r>
            <a:rPr kumimoji="1" lang="en-US" altLang="ja-JP" sz="1300">
              <a:latin typeface="ＭＳ Ｐゴシック" panose="020B0600070205080204" pitchFamily="50" charset="-128"/>
              <a:ea typeface="ＭＳ Ｐゴシック" panose="020B0600070205080204" pitchFamily="50" charset="-128"/>
            </a:rPr>
            <a:t>350</a:t>
          </a:r>
          <a:r>
            <a:rPr kumimoji="1" lang="ja-JP" altLang="en-US" sz="1300">
              <a:latin typeface="ＭＳ Ｐゴシック" panose="020B0600070205080204" pitchFamily="50" charset="-128"/>
              <a:ea typeface="ＭＳ Ｐゴシック" panose="020B0600070205080204" pitchFamily="50" charset="-128"/>
            </a:rPr>
            <a:t>円を上回っている。</a:t>
          </a:r>
        </a:p>
        <a:p>
          <a:r>
            <a:rPr kumimoji="1" lang="ja-JP" altLang="en-US" sz="1300">
              <a:latin typeface="ＭＳ Ｐゴシック" panose="020B0600070205080204" pitchFamily="50" charset="-128"/>
              <a:ea typeface="ＭＳ Ｐゴシック" panose="020B0600070205080204" pitchFamily="50" charset="-128"/>
            </a:rPr>
            <a:t>・農林水産業費は、森林・林道整備事業費の増により、前年度に比べ</a:t>
          </a:r>
          <a:r>
            <a:rPr kumimoji="1" lang="en-US" altLang="ja-JP" sz="1300">
              <a:latin typeface="ＭＳ Ｐゴシック" panose="020B0600070205080204" pitchFamily="50" charset="-128"/>
              <a:ea typeface="ＭＳ Ｐゴシック" panose="020B0600070205080204" pitchFamily="50" charset="-128"/>
            </a:rPr>
            <a:t>14,025</a:t>
          </a:r>
          <a:r>
            <a:rPr kumimoji="1" lang="ja-JP" altLang="en-US" sz="1300">
              <a:latin typeface="ＭＳ Ｐゴシック" panose="020B0600070205080204" pitchFamily="50" charset="-128"/>
              <a:ea typeface="ＭＳ Ｐゴシック" panose="020B0600070205080204" pitchFamily="50" charset="-128"/>
            </a:rPr>
            <a:t>円の増となり、類似団体平均を</a:t>
          </a:r>
          <a:r>
            <a:rPr kumimoji="1" lang="en-US" altLang="ja-JP" sz="1300">
              <a:latin typeface="ＭＳ Ｐゴシック" panose="020B0600070205080204" pitchFamily="50" charset="-128"/>
              <a:ea typeface="ＭＳ Ｐゴシック" panose="020B0600070205080204" pitchFamily="50" charset="-128"/>
            </a:rPr>
            <a:t>18,675</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・衛生費は旧田村広域行政組合の解散に伴うごみ処理施設の負担金増に伴い</a:t>
          </a:r>
          <a:r>
            <a:rPr kumimoji="1" lang="en-US" altLang="ja-JP" sz="1300">
              <a:latin typeface="ＭＳ Ｐゴシック" panose="020B0600070205080204" pitchFamily="50" charset="-128"/>
              <a:ea typeface="ＭＳ Ｐゴシック" panose="020B0600070205080204" pitchFamily="50" charset="-128"/>
            </a:rPr>
            <a:t>20,277</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・土木費は、町道道路改良・舗装新設事業費等の減により、前年度に比べ</a:t>
          </a:r>
          <a:r>
            <a:rPr kumimoji="1" lang="en-US" altLang="ja-JP" sz="1300">
              <a:latin typeface="ＭＳ Ｐゴシック" panose="020B0600070205080204" pitchFamily="50" charset="-128"/>
              <a:ea typeface="ＭＳ Ｐゴシック" panose="020B0600070205080204" pitchFamily="50" charset="-128"/>
            </a:rPr>
            <a:t>5,725</a:t>
          </a:r>
          <a:r>
            <a:rPr kumimoji="1" lang="ja-JP" altLang="en-US" sz="1300">
              <a:latin typeface="ＭＳ Ｐゴシック" panose="020B0600070205080204" pitchFamily="50" charset="-128"/>
              <a:ea typeface="ＭＳ Ｐゴシック" panose="020B0600070205080204" pitchFamily="50" charset="-128"/>
            </a:rPr>
            <a:t>円の減となっている。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については、実質収支、単年度収支ともに黒字となったものの、財政調整基金の繰入（赤字要素）から当該基金への積立額（黒字要素）を差し引いた額が単年度収支を上回ったため、マイナスに転じた。</a:t>
          </a:r>
        </a:p>
        <a:p>
          <a:r>
            <a:rPr kumimoji="1" lang="ja-JP" altLang="en-US" sz="1400">
              <a:latin typeface="ＭＳ ゴシック" pitchFamily="49" charset="-128"/>
              <a:ea typeface="ＭＳ ゴシック" pitchFamily="49" charset="-128"/>
            </a:rPr>
            <a:t>　今後は事務事業の見直しや統廃合など、より行財政改革を推進し健全な行財政運営に努めていく必要がある。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実質赤字比率については、全ての会計において適切な執行に努めたことから、黒字となった。</a:t>
          </a:r>
        </a:p>
        <a:p>
          <a:r>
            <a:rPr kumimoji="1" lang="ja-JP" altLang="en-US" sz="1400">
              <a:latin typeface="ＭＳ ゴシック" pitchFamily="49" charset="-128"/>
              <a:ea typeface="ＭＳ ゴシック" pitchFamily="49" charset="-128"/>
            </a:rPr>
            <a:t>　引き続き、最小の経費で最大の効果が挙げられるよう、計画的・効率的な行財政の運用に努める。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0" zoomScaleNormal="8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78</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79</v>
      </c>
      <c r="C2" s="182"/>
      <c r="D2" s="183"/>
    </row>
    <row r="3" spans="1:119" ht="18.75" customHeight="1" thickBot="1" x14ac:dyDescent="0.2">
      <c r="A3" s="181"/>
      <c r="B3" s="628" t="s">
        <v>80</v>
      </c>
      <c r="C3" s="629"/>
      <c r="D3" s="629"/>
      <c r="E3" s="630"/>
      <c r="F3" s="630"/>
      <c r="G3" s="630"/>
      <c r="H3" s="630"/>
      <c r="I3" s="630"/>
      <c r="J3" s="630"/>
      <c r="K3" s="630"/>
      <c r="L3" s="630" t="s">
        <v>81</v>
      </c>
      <c r="M3" s="630"/>
      <c r="N3" s="630"/>
      <c r="O3" s="630"/>
      <c r="P3" s="630"/>
      <c r="Q3" s="630"/>
      <c r="R3" s="633"/>
      <c r="S3" s="633"/>
      <c r="T3" s="633"/>
      <c r="U3" s="633"/>
      <c r="V3" s="634"/>
      <c r="W3" s="524" t="s">
        <v>82</v>
      </c>
      <c r="X3" s="525"/>
      <c r="Y3" s="525"/>
      <c r="Z3" s="525"/>
      <c r="AA3" s="525"/>
      <c r="AB3" s="629"/>
      <c r="AC3" s="633" t="s">
        <v>83</v>
      </c>
      <c r="AD3" s="525"/>
      <c r="AE3" s="525"/>
      <c r="AF3" s="525"/>
      <c r="AG3" s="525"/>
      <c r="AH3" s="525"/>
      <c r="AI3" s="525"/>
      <c r="AJ3" s="525"/>
      <c r="AK3" s="525"/>
      <c r="AL3" s="595"/>
      <c r="AM3" s="524" t="s">
        <v>84</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85</v>
      </c>
      <c r="BO3" s="525"/>
      <c r="BP3" s="525"/>
      <c r="BQ3" s="525"/>
      <c r="BR3" s="525"/>
      <c r="BS3" s="525"/>
      <c r="BT3" s="525"/>
      <c r="BU3" s="595"/>
      <c r="BV3" s="524" t="s">
        <v>86</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87</v>
      </c>
      <c r="CU3" s="525"/>
      <c r="CV3" s="525"/>
      <c r="CW3" s="525"/>
      <c r="CX3" s="525"/>
      <c r="CY3" s="525"/>
      <c r="CZ3" s="525"/>
      <c r="DA3" s="595"/>
      <c r="DB3" s="524" t="s">
        <v>88</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89</v>
      </c>
      <c r="AZ4" s="482"/>
      <c r="BA4" s="482"/>
      <c r="BB4" s="482"/>
      <c r="BC4" s="482"/>
      <c r="BD4" s="482"/>
      <c r="BE4" s="482"/>
      <c r="BF4" s="482"/>
      <c r="BG4" s="482"/>
      <c r="BH4" s="482"/>
      <c r="BI4" s="482"/>
      <c r="BJ4" s="482"/>
      <c r="BK4" s="482"/>
      <c r="BL4" s="482"/>
      <c r="BM4" s="483"/>
      <c r="BN4" s="484">
        <v>6337426</v>
      </c>
      <c r="BO4" s="485"/>
      <c r="BP4" s="485"/>
      <c r="BQ4" s="485"/>
      <c r="BR4" s="485"/>
      <c r="BS4" s="485"/>
      <c r="BT4" s="485"/>
      <c r="BU4" s="486"/>
      <c r="BV4" s="484">
        <v>5951936</v>
      </c>
      <c r="BW4" s="485"/>
      <c r="BX4" s="485"/>
      <c r="BY4" s="485"/>
      <c r="BZ4" s="485"/>
      <c r="CA4" s="485"/>
      <c r="CB4" s="485"/>
      <c r="CC4" s="486"/>
      <c r="CD4" s="621" t="s">
        <v>90</v>
      </c>
      <c r="CE4" s="622"/>
      <c r="CF4" s="622"/>
      <c r="CG4" s="622"/>
      <c r="CH4" s="622"/>
      <c r="CI4" s="622"/>
      <c r="CJ4" s="622"/>
      <c r="CK4" s="622"/>
      <c r="CL4" s="622"/>
      <c r="CM4" s="622"/>
      <c r="CN4" s="622"/>
      <c r="CO4" s="622"/>
      <c r="CP4" s="622"/>
      <c r="CQ4" s="622"/>
      <c r="CR4" s="622"/>
      <c r="CS4" s="623"/>
      <c r="CT4" s="624">
        <v>8.6</v>
      </c>
      <c r="CU4" s="625"/>
      <c r="CV4" s="625"/>
      <c r="CW4" s="625"/>
      <c r="CX4" s="625"/>
      <c r="CY4" s="625"/>
      <c r="CZ4" s="625"/>
      <c r="DA4" s="626"/>
      <c r="DB4" s="624">
        <v>7.5</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91</v>
      </c>
      <c r="AN5" s="412"/>
      <c r="AO5" s="412"/>
      <c r="AP5" s="412"/>
      <c r="AQ5" s="412"/>
      <c r="AR5" s="412"/>
      <c r="AS5" s="412"/>
      <c r="AT5" s="413"/>
      <c r="AU5" s="513" t="s">
        <v>92</v>
      </c>
      <c r="AV5" s="514"/>
      <c r="AW5" s="514"/>
      <c r="AX5" s="514"/>
      <c r="AY5" s="469" t="s">
        <v>93</v>
      </c>
      <c r="AZ5" s="470"/>
      <c r="BA5" s="470"/>
      <c r="BB5" s="470"/>
      <c r="BC5" s="470"/>
      <c r="BD5" s="470"/>
      <c r="BE5" s="470"/>
      <c r="BF5" s="470"/>
      <c r="BG5" s="470"/>
      <c r="BH5" s="470"/>
      <c r="BI5" s="470"/>
      <c r="BJ5" s="470"/>
      <c r="BK5" s="470"/>
      <c r="BL5" s="470"/>
      <c r="BM5" s="471"/>
      <c r="BN5" s="455">
        <v>5879185</v>
      </c>
      <c r="BO5" s="456"/>
      <c r="BP5" s="456"/>
      <c r="BQ5" s="456"/>
      <c r="BR5" s="456"/>
      <c r="BS5" s="456"/>
      <c r="BT5" s="456"/>
      <c r="BU5" s="457"/>
      <c r="BV5" s="455">
        <v>5637267</v>
      </c>
      <c r="BW5" s="456"/>
      <c r="BX5" s="456"/>
      <c r="BY5" s="456"/>
      <c r="BZ5" s="456"/>
      <c r="CA5" s="456"/>
      <c r="CB5" s="456"/>
      <c r="CC5" s="457"/>
      <c r="CD5" s="495" t="s">
        <v>94</v>
      </c>
      <c r="CE5" s="415"/>
      <c r="CF5" s="415"/>
      <c r="CG5" s="415"/>
      <c r="CH5" s="415"/>
      <c r="CI5" s="415"/>
      <c r="CJ5" s="415"/>
      <c r="CK5" s="415"/>
      <c r="CL5" s="415"/>
      <c r="CM5" s="415"/>
      <c r="CN5" s="415"/>
      <c r="CO5" s="415"/>
      <c r="CP5" s="415"/>
      <c r="CQ5" s="415"/>
      <c r="CR5" s="415"/>
      <c r="CS5" s="496"/>
      <c r="CT5" s="452">
        <v>91.9</v>
      </c>
      <c r="CU5" s="453"/>
      <c r="CV5" s="453"/>
      <c r="CW5" s="453"/>
      <c r="CX5" s="453"/>
      <c r="CY5" s="453"/>
      <c r="CZ5" s="453"/>
      <c r="DA5" s="454"/>
      <c r="DB5" s="452">
        <v>88.3</v>
      </c>
      <c r="DC5" s="453"/>
      <c r="DD5" s="453"/>
      <c r="DE5" s="453"/>
      <c r="DF5" s="453"/>
      <c r="DG5" s="453"/>
      <c r="DH5" s="453"/>
      <c r="DI5" s="454"/>
    </row>
    <row r="6" spans="1:119" ht="18.75" customHeight="1" x14ac:dyDescent="0.15">
      <c r="A6" s="181"/>
      <c r="B6" s="601" t="s">
        <v>95</v>
      </c>
      <c r="C6" s="442"/>
      <c r="D6" s="442"/>
      <c r="E6" s="602"/>
      <c r="F6" s="602"/>
      <c r="G6" s="602"/>
      <c r="H6" s="602"/>
      <c r="I6" s="602"/>
      <c r="J6" s="602"/>
      <c r="K6" s="602"/>
      <c r="L6" s="602" t="s">
        <v>96</v>
      </c>
      <c r="M6" s="602"/>
      <c r="N6" s="602"/>
      <c r="O6" s="602"/>
      <c r="P6" s="602"/>
      <c r="Q6" s="602"/>
      <c r="R6" s="440"/>
      <c r="S6" s="440"/>
      <c r="T6" s="440"/>
      <c r="U6" s="440"/>
      <c r="V6" s="608"/>
      <c r="W6" s="545" t="s">
        <v>97</v>
      </c>
      <c r="X6" s="441"/>
      <c r="Y6" s="441"/>
      <c r="Z6" s="441"/>
      <c r="AA6" s="441"/>
      <c r="AB6" s="442"/>
      <c r="AC6" s="613" t="s">
        <v>98</v>
      </c>
      <c r="AD6" s="614"/>
      <c r="AE6" s="614"/>
      <c r="AF6" s="614"/>
      <c r="AG6" s="614"/>
      <c r="AH6" s="614"/>
      <c r="AI6" s="614"/>
      <c r="AJ6" s="614"/>
      <c r="AK6" s="614"/>
      <c r="AL6" s="615"/>
      <c r="AM6" s="512" t="s">
        <v>99</v>
      </c>
      <c r="AN6" s="412"/>
      <c r="AO6" s="412"/>
      <c r="AP6" s="412"/>
      <c r="AQ6" s="412"/>
      <c r="AR6" s="412"/>
      <c r="AS6" s="412"/>
      <c r="AT6" s="413"/>
      <c r="AU6" s="513" t="s">
        <v>92</v>
      </c>
      <c r="AV6" s="514"/>
      <c r="AW6" s="514"/>
      <c r="AX6" s="514"/>
      <c r="AY6" s="469" t="s">
        <v>100</v>
      </c>
      <c r="AZ6" s="470"/>
      <c r="BA6" s="470"/>
      <c r="BB6" s="470"/>
      <c r="BC6" s="470"/>
      <c r="BD6" s="470"/>
      <c r="BE6" s="470"/>
      <c r="BF6" s="470"/>
      <c r="BG6" s="470"/>
      <c r="BH6" s="470"/>
      <c r="BI6" s="470"/>
      <c r="BJ6" s="470"/>
      <c r="BK6" s="470"/>
      <c r="BL6" s="470"/>
      <c r="BM6" s="471"/>
      <c r="BN6" s="455">
        <v>458241</v>
      </c>
      <c r="BO6" s="456"/>
      <c r="BP6" s="456"/>
      <c r="BQ6" s="456"/>
      <c r="BR6" s="456"/>
      <c r="BS6" s="456"/>
      <c r="BT6" s="456"/>
      <c r="BU6" s="457"/>
      <c r="BV6" s="455">
        <v>314669</v>
      </c>
      <c r="BW6" s="456"/>
      <c r="BX6" s="456"/>
      <c r="BY6" s="456"/>
      <c r="BZ6" s="456"/>
      <c r="CA6" s="456"/>
      <c r="CB6" s="456"/>
      <c r="CC6" s="457"/>
      <c r="CD6" s="495" t="s">
        <v>101</v>
      </c>
      <c r="CE6" s="415"/>
      <c r="CF6" s="415"/>
      <c r="CG6" s="415"/>
      <c r="CH6" s="415"/>
      <c r="CI6" s="415"/>
      <c r="CJ6" s="415"/>
      <c r="CK6" s="415"/>
      <c r="CL6" s="415"/>
      <c r="CM6" s="415"/>
      <c r="CN6" s="415"/>
      <c r="CO6" s="415"/>
      <c r="CP6" s="415"/>
      <c r="CQ6" s="415"/>
      <c r="CR6" s="415"/>
      <c r="CS6" s="496"/>
      <c r="CT6" s="598">
        <v>92.4</v>
      </c>
      <c r="CU6" s="599"/>
      <c r="CV6" s="599"/>
      <c r="CW6" s="599"/>
      <c r="CX6" s="599"/>
      <c r="CY6" s="599"/>
      <c r="CZ6" s="599"/>
      <c r="DA6" s="600"/>
      <c r="DB6" s="598">
        <v>89.3</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102</v>
      </c>
      <c r="AN7" s="412"/>
      <c r="AO7" s="412"/>
      <c r="AP7" s="412"/>
      <c r="AQ7" s="412"/>
      <c r="AR7" s="412"/>
      <c r="AS7" s="412"/>
      <c r="AT7" s="413"/>
      <c r="AU7" s="513" t="s">
        <v>92</v>
      </c>
      <c r="AV7" s="514"/>
      <c r="AW7" s="514"/>
      <c r="AX7" s="514"/>
      <c r="AY7" s="469" t="s">
        <v>103</v>
      </c>
      <c r="AZ7" s="470"/>
      <c r="BA7" s="470"/>
      <c r="BB7" s="470"/>
      <c r="BC7" s="470"/>
      <c r="BD7" s="470"/>
      <c r="BE7" s="470"/>
      <c r="BF7" s="470"/>
      <c r="BG7" s="470"/>
      <c r="BH7" s="470"/>
      <c r="BI7" s="470"/>
      <c r="BJ7" s="470"/>
      <c r="BK7" s="470"/>
      <c r="BL7" s="470"/>
      <c r="BM7" s="471"/>
      <c r="BN7" s="455">
        <v>139497</v>
      </c>
      <c r="BO7" s="456"/>
      <c r="BP7" s="456"/>
      <c r="BQ7" s="456"/>
      <c r="BR7" s="456"/>
      <c r="BS7" s="456"/>
      <c r="BT7" s="456"/>
      <c r="BU7" s="457"/>
      <c r="BV7" s="455">
        <v>38860</v>
      </c>
      <c r="BW7" s="456"/>
      <c r="BX7" s="456"/>
      <c r="BY7" s="456"/>
      <c r="BZ7" s="456"/>
      <c r="CA7" s="456"/>
      <c r="CB7" s="456"/>
      <c r="CC7" s="457"/>
      <c r="CD7" s="495" t="s">
        <v>104</v>
      </c>
      <c r="CE7" s="415"/>
      <c r="CF7" s="415"/>
      <c r="CG7" s="415"/>
      <c r="CH7" s="415"/>
      <c r="CI7" s="415"/>
      <c r="CJ7" s="415"/>
      <c r="CK7" s="415"/>
      <c r="CL7" s="415"/>
      <c r="CM7" s="415"/>
      <c r="CN7" s="415"/>
      <c r="CO7" s="415"/>
      <c r="CP7" s="415"/>
      <c r="CQ7" s="415"/>
      <c r="CR7" s="415"/>
      <c r="CS7" s="496"/>
      <c r="CT7" s="455">
        <v>3713794</v>
      </c>
      <c r="CU7" s="456"/>
      <c r="CV7" s="456"/>
      <c r="CW7" s="456"/>
      <c r="CX7" s="456"/>
      <c r="CY7" s="456"/>
      <c r="CZ7" s="456"/>
      <c r="DA7" s="457"/>
      <c r="DB7" s="455">
        <v>3687311</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105</v>
      </c>
      <c r="AN8" s="412"/>
      <c r="AO8" s="412"/>
      <c r="AP8" s="412"/>
      <c r="AQ8" s="412"/>
      <c r="AR8" s="412"/>
      <c r="AS8" s="412"/>
      <c r="AT8" s="413"/>
      <c r="AU8" s="513" t="s">
        <v>92</v>
      </c>
      <c r="AV8" s="514"/>
      <c r="AW8" s="514"/>
      <c r="AX8" s="514"/>
      <c r="AY8" s="469" t="s">
        <v>106</v>
      </c>
      <c r="AZ8" s="470"/>
      <c r="BA8" s="470"/>
      <c r="BB8" s="470"/>
      <c r="BC8" s="470"/>
      <c r="BD8" s="470"/>
      <c r="BE8" s="470"/>
      <c r="BF8" s="470"/>
      <c r="BG8" s="470"/>
      <c r="BH8" s="470"/>
      <c r="BI8" s="470"/>
      <c r="BJ8" s="470"/>
      <c r="BK8" s="470"/>
      <c r="BL8" s="470"/>
      <c r="BM8" s="471"/>
      <c r="BN8" s="455">
        <v>318744</v>
      </c>
      <c r="BO8" s="456"/>
      <c r="BP8" s="456"/>
      <c r="BQ8" s="456"/>
      <c r="BR8" s="456"/>
      <c r="BS8" s="456"/>
      <c r="BT8" s="456"/>
      <c r="BU8" s="457"/>
      <c r="BV8" s="455">
        <v>275809</v>
      </c>
      <c r="BW8" s="456"/>
      <c r="BX8" s="456"/>
      <c r="BY8" s="456"/>
      <c r="BZ8" s="456"/>
      <c r="CA8" s="456"/>
      <c r="CB8" s="456"/>
      <c r="CC8" s="457"/>
      <c r="CD8" s="495" t="s">
        <v>107</v>
      </c>
      <c r="CE8" s="415"/>
      <c r="CF8" s="415"/>
      <c r="CG8" s="415"/>
      <c r="CH8" s="415"/>
      <c r="CI8" s="415"/>
      <c r="CJ8" s="415"/>
      <c r="CK8" s="415"/>
      <c r="CL8" s="415"/>
      <c r="CM8" s="415"/>
      <c r="CN8" s="415"/>
      <c r="CO8" s="415"/>
      <c r="CP8" s="415"/>
      <c r="CQ8" s="415"/>
      <c r="CR8" s="415"/>
      <c r="CS8" s="496"/>
      <c r="CT8" s="558">
        <v>0.37</v>
      </c>
      <c r="CU8" s="559"/>
      <c r="CV8" s="559"/>
      <c r="CW8" s="559"/>
      <c r="CX8" s="559"/>
      <c r="CY8" s="559"/>
      <c r="CZ8" s="559"/>
      <c r="DA8" s="560"/>
      <c r="DB8" s="558">
        <v>0.37</v>
      </c>
      <c r="DC8" s="559"/>
      <c r="DD8" s="559"/>
      <c r="DE8" s="559"/>
      <c r="DF8" s="559"/>
      <c r="DG8" s="559"/>
      <c r="DH8" s="559"/>
      <c r="DI8" s="560"/>
    </row>
    <row r="9" spans="1:119" ht="18.75" customHeight="1" thickBot="1" x14ac:dyDescent="0.2">
      <c r="A9" s="181"/>
      <c r="B9" s="587" t="s">
        <v>108</v>
      </c>
      <c r="C9" s="588"/>
      <c r="D9" s="588"/>
      <c r="E9" s="588"/>
      <c r="F9" s="588"/>
      <c r="G9" s="588"/>
      <c r="H9" s="588"/>
      <c r="I9" s="588"/>
      <c r="J9" s="588"/>
      <c r="K9" s="506"/>
      <c r="L9" s="589" t="s">
        <v>109</v>
      </c>
      <c r="M9" s="590"/>
      <c r="N9" s="590"/>
      <c r="O9" s="590"/>
      <c r="P9" s="590"/>
      <c r="Q9" s="591"/>
      <c r="R9" s="592">
        <v>9471</v>
      </c>
      <c r="S9" s="593"/>
      <c r="T9" s="593"/>
      <c r="U9" s="593"/>
      <c r="V9" s="594"/>
      <c r="W9" s="524" t="s">
        <v>110</v>
      </c>
      <c r="X9" s="525"/>
      <c r="Y9" s="525"/>
      <c r="Z9" s="525"/>
      <c r="AA9" s="525"/>
      <c r="AB9" s="525"/>
      <c r="AC9" s="525"/>
      <c r="AD9" s="525"/>
      <c r="AE9" s="525"/>
      <c r="AF9" s="525"/>
      <c r="AG9" s="525"/>
      <c r="AH9" s="525"/>
      <c r="AI9" s="525"/>
      <c r="AJ9" s="525"/>
      <c r="AK9" s="525"/>
      <c r="AL9" s="595"/>
      <c r="AM9" s="512" t="s">
        <v>111</v>
      </c>
      <c r="AN9" s="412"/>
      <c r="AO9" s="412"/>
      <c r="AP9" s="412"/>
      <c r="AQ9" s="412"/>
      <c r="AR9" s="412"/>
      <c r="AS9" s="412"/>
      <c r="AT9" s="413"/>
      <c r="AU9" s="513" t="s">
        <v>92</v>
      </c>
      <c r="AV9" s="514"/>
      <c r="AW9" s="514"/>
      <c r="AX9" s="514"/>
      <c r="AY9" s="469" t="s">
        <v>112</v>
      </c>
      <c r="AZ9" s="470"/>
      <c r="BA9" s="470"/>
      <c r="BB9" s="470"/>
      <c r="BC9" s="470"/>
      <c r="BD9" s="470"/>
      <c r="BE9" s="470"/>
      <c r="BF9" s="470"/>
      <c r="BG9" s="470"/>
      <c r="BH9" s="470"/>
      <c r="BI9" s="470"/>
      <c r="BJ9" s="470"/>
      <c r="BK9" s="470"/>
      <c r="BL9" s="470"/>
      <c r="BM9" s="471"/>
      <c r="BN9" s="455">
        <v>42935</v>
      </c>
      <c r="BO9" s="456"/>
      <c r="BP9" s="456"/>
      <c r="BQ9" s="456"/>
      <c r="BR9" s="456"/>
      <c r="BS9" s="456"/>
      <c r="BT9" s="456"/>
      <c r="BU9" s="457"/>
      <c r="BV9" s="455">
        <v>54219</v>
      </c>
      <c r="BW9" s="456"/>
      <c r="BX9" s="456"/>
      <c r="BY9" s="456"/>
      <c r="BZ9" s="456"/>
      <c r="CA9" s="456"/>
      <c r="CB9" s="456"/>
      <c r="CC9" s="457"/>
      <c r="CD9" s="495" t="s">
        <v>113</v>
      </c>
      <c r="CE9" s="415"/>
      <c r="CF9" s="415"/>
      <c r="CG9" s="415"/>
      <c r="CH9" s="415"/>
      <c r="CI9" s="415"/>
      <c r="CJ9" s="415"/>
      <c r="CK9" s="415"/>
      <c r="CL9" s="415"/>
      <c r="CM9" s="415"/>
      <c r="CN9" s="415"/>
      <c r="CO9" s="415"/>
      <c r="CP9" s="415"/>
      <c r="CQ9" s="415"/>
      <c r="CR9" s="415"/>
      <c r="CS9" s="496"/>
      <c r="CT9" s="452">
        <v>11.3</v>
      </c>
      <c r="CU9" s="453"/>
      <c r="CV9" s="453"/>
      <c r="CW9" s="453"/>
      <c r="CX9" s="453"/>
      <c r="CY9" s="453"/>
      <c r="CZ9" s="453"/>
      <c r="DA9" s="454"/>
      <c r="DB9" s="452">
        <v>11.7</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114</v>
      </c>
      <c r="M10" s="412"/>
      <c r="N10" s="412"/>
      <c r="O10" s="412"/>
      <c r="P10" s="412"/>
      <c r="Q10" s="413"/>
      <c r="R10" s="408">
        <v>10475</v>
      </c>
      <c r="S10" s="409"/>
      <c r="T10" s="409"/>
      <c r="U10" s="409"/>
      <c r="V10" s="468"/>
      <c r="W10" s="596"/>
      <c r="X10" s="406"/>
      <c r="Y10" s="406"/>
      <c r="Z10" s="406"/>
      <c r="AA10" s="406"/>
      <c r="AB10" s="406"/>
      <c r="AC10" s="406"/>
      <c r="AD10" s="406"/>
      <c r="AE10" s="406"/>
      <c r="AF10" s="406"/>
      <c r="AG10" s="406"/>
      <c r="AH10" s="406"/>
      <c r="AI10" s="406"/>
      <c r="AJ10" s="406"/>
      <c r="AK10" s="406"/>
      <c r="AL10" s="597"/>
      <c r="AM10" s="512" t="s">
        <v>115</v>
      </c>
      <c r="AN10" s="412"/>
      <c r="AO10" s="412"/>
      <c r="AP10" s="412"/>
      <c r="AQ10" s="412"/>
      <c r="AR10" s="412"/>
      <c r="AS10" s="412"/>
      <c r="AT10" s="413"/>
      <c r="AU10" s="513" t="s">
        <v>116</v>
      </c>
      <c r="AV10" s="514"/>
      <c r="AW10" s="514"/>
      <c r="AX10" s="514"/>
      <c r="AY10" s="469" t="s">
        <v>117</v>
      </c>
      <c r="AZ10" s="470"/>
      <c r="BA10" s="470"/>
      <c r="BB10" s="470"/>
      <c r="BC10" s="470"/>
      <c r="BD10" s="470"/>
      <c r="BE10" s="470"/>
      <c r="BF10" s="470"/>
      <c r="BG10" s="470"/>
      <c r="BH10" s="470"/>
      <c r="BI10" s="470"/>
      <c r="BJ10" s="470"/>
      <c r="BK10" s="470"/>
      <c r="BL10" s="470"/>
      <c r="BM10" s="471"/>
      <c r="BN10" s="455">
        <v>137784</v>
      </c>
      <c r="BO10" s="456"/>
      <c r="BP10" s="456"/>
      <c r="BQ10" s="456"/>
      <c r="BR10" s="456"/>
      <c r="BS10" s="456"/>
      <c r="BT10" s="456"/>
      <c r="BU10" s="457"/>
      <c r="BV10" s="455">
        <v>110606</v>
      </c>
      <c r="BW10" s="456"/>
      <c r="BX10" s="456"/>
      <c r="BY10" s="456"/>
      <c r="BZ10" s="456"/>
      <c r="CA10" s="456"/>
      <c r="CB10" s="456"/>
      <c r="CC10" s="457"/>
      <c r="CD10" s="184" t="s">
        <v>118</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119</v>
      </c>
      <c r="M11" s="417"/>
      <c r="N11" s="417"/>
      <c r="O11" s="417"/>
      <c r="P11" s="417"/>
      <c r="Q11" s="418"/>
      <c r="R11" s="584" t="s">
        <v>120</v>
      </c>
      <c r="S11" s="585"/>
      <c r="T11" s="585"/>
      <c r="U11" s="585"/>
      <c r="V11" s="586"/>
      <c r="W11" s="596"/>
      <c r="X11" s="406"/>
      <c r="Y11" s="406"/>
      <c r="Z11" s="406"/>
      <c r="AA11" s="406"/>
      <c r="AB11" s="406"/>
      <c r="AC11" s="406"/>
      <c r="AD11" s="406"/>
      <c r="AE11" s="406"/>
      <c r="AF11" s="406"/>
      <c r="AG11" s="406"/>
      <c r="AH11" s="406"/>
      <c r="AI11" s="406"/>
      <c r="AJ11" s="406"/>
      <c r="AK11" s="406"/>
      <c r="AL11" s="597"/>
      <c r="AM11" s="512" t="s">
        <v>121</v>
      </c>
      <c r="AN11" s="412"/>
      <c r="AO11" s="412"/>
      <c r="AP11" s="412"/>
      <c r="AQ11" s="412"/>
      <c r="AR11" s="412"/>
      <c r="AS11" s="412"/>
      <c r="AT11" s="413"/>
      <c r="AU11" s="513" t="s">
        <v>116</v>
      </c>
      <c r="AV11" s="514"/>
      <c r="AW11" s="514"/>
      <c r="AX11" s="514"/>
      <c r="AY11" s="469" t="s">
        <v>122</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123</v>
      </c>
      <c r="CE11" s="415"/>
      <c r="CF11" s="415"/>
      <c r="CG11" s="415"/>
      <c r="CH11" s="415"/>
      <c r="CI11" s="415"/>
      <c r="CJ11" s="415"/>
      <c r="CK11" s="415"/>
      <c r="CL11" s="415"/>
      <c r="CM11" s="415"/>
      <c r="CN11" s="415"/>
      <c r="CO11" s="415"/>
      <c r="CP11" s="415"/>
      <c r="CQ11" s="415"/>
      <c r="CR11" s="415"/>
      <c r="CS11" s="496"/>
      <c r="CT11" s="558" t="s">
        <v>124</v>
      </c>
      <c r="CU11" s="559"/>
      <c r="CV11" s="559"/>
      <c r="CW11" s="559"/>
      <c r="CX11" s="559"/>
      <c r="CY11" s="559"/>
      <c r="CZ11" s="559"/>
      <c r="DA11" s="560"/>
      <c r="DB11" s="558" t="s">
        <v>124</v>
      </c>
      <c r="DC11" s="559"/>
      <c r="DD11" s="559"/>
      <c r="DE11" s="559"/>
      <c r="DF11" s="559"/>
      <c r="DG11" s="559"/>
      <c r="DH11" s="559"/>
      <c r="DI11" s="560"/>
    </row>
    <row r="12" spans="1:119" ht="18.75" customHeight="1" x14ac:dyDescent="0.15">
      <c r="A12" s="181"/>
      <c r="B12" s="561" t="s">
        <v>125</v>
      </c>
      <c r="C12" s="562"/>
      <c r="D12" s="562"/>
      <c r="E12" s="562"/>
      <c r="F12" s="562"/>
      <c r="G12" s="562"/>
      <c r="H12" s="562"/>
      <c r="I12" s="562"/>
      <c r="J12" s="562"/>
      <c r="K12" s="563"/>
      <c r="L12" s="570" t="s">
        <v>126</v>
      </c>
      <c r="M12" s="571"/>
      <c r="N12" s="571"/>
      <c r="O12" s="571"/>
      <c r="P12" s="571"/>
      <c r="Q12" s="572"/>
      <c r="R12" s="573">
        <v>9092</v>
      </c>
      <c r="S12" s="574"/>
      <c r="T12" s="574"/>
      <c r="U12" s="574"/>
      <c r="V12" s="575"/>
      <c r="W12" s="576" t="s">
        <v>1</v>
      </c>
      <c r="X12" s="514"/>
      <c r="Y12" s="514"/>
      <c r="Z12" s="514"/>
      <c r="AA12" s="514"/>
      <c r="AB12" s="577"/>
      <c r="AC12" s="578" t="s">
        <v>127</v>
      </c>
      <c r="AD12" s="579"/>
      <c r="AE12" s="579"/>
      <c r="AF12" s="579"/>
      <c r="AG12" s="580"/>
      <c r="AH12" s="578" t="s">
        <v>128</v>
      </c>
      <c r="AI12" s="579"/>
      <c r="AJ12" s="579"/>
      <c r="AK12" s="579"/>
      <c r="AL12" s="581"/>
      <c r="AM12" s="512" t="s">
        <v>129</v>
      </c>
      <c r="AN12" s="412"/>
      <c r="AO12" s="412"/>
      <c r="AP12" s="412"/>
      <c r="AQ12" s="412"/>
      <c r="AR12" s="412"/>
      <c r="AS12" s="412"/>
      <c r="AT12" s="413"/>
      <c r="AU12" s="513" t="s">
        <v>92</v>
      </c>
      <c r="AV12" s="514"/>
      <c r="AW12" s="514"/>
      <c r="AX12" s="514"/>
      <c r="AY12" s="469" t="s">
        <v>130</v>
      </c>
      <c r="AZ12" s="470"/>
      <c r="BA12" s="470"/>
      <c r="BB12" s="470"/>
      <c r="BC12" s="470"/>
      <c r="BD12" s="470"/>
      <c r="BE12" s="470"/>
      <c r="BF12" s="470"/>
      <c r="BG12" s="470"/>
      <c r="BH12" s="470"/>
      <c r="BI12" s="470"/>
      <c r="BJ12" s="470"/>
      <c r="BK12" s="470"/>
      <c r="BL12" s="470"/>
      <c r="BM12" s="471"/>
      <c r="BN12" s="455">
        <v>309594</v>
      </c>
      <c r="BO12" s="456"/>
      <c r="BP12" s="456"/>
      <c r="BQ12" s="456"/>
      <c r="BR12" s="456"/>
      <c r="BS12" s="456"/>
      <c r="BT12" s="456"/>
      <c r="BU12" s="457"/>
      <c r="BV12" s="455">
        <v>69658</v>
      </c>
      <c r="BW12" s="456"/>
      <c r="BX12" s="456"/>
      <c r="BY12" s="456"/>
      <c r="BZ12" s="456"/>
      <c r="CA12" s="456"/>
      <c r="CB12" s="456"/>
      <c r="CC12" s="457"/>
      <c r="CD12" s="495" t="s">
        <v>131</v>
      </c>
      <c r="CE12" s="415"/>
      <c r="CF12" s="415"/>
      <c r="CG12" s="415"/>
      <c r="CH12" s="415"/>
      <c r="CI12" s="415"/>
      <c r="CJ12" s="415"/>
      <c r="CK12" s="415"/>
      <c r="CL12" s="415"/>
      <c r="CM12" s="415"/>
      <c r="CN12" s="415"/>
      <c r="CO12" s="415"/>
      <c r="CP12" s="415"/>
      <c r="CQ12" s="415"/>
      <c r="CR12" s="415"/>
      <c r="CS12" s="496"/>
      <c r="CT12" s="558" t="s">
        <v>124</v>
      </c>
      <c r="CU12" s="559"/>
      <c r="CV12" s="559"/>
      <c r="CW12" s="559"/>
      <c r="CX12" s="559"/>
      <c r="CY12" s="559"/>
      <c r="CZ12" s="559"/>
      <c r="DA12" s="560"/>
      <c r="DB12" s="558" t="s">
        <v>124</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132</v>
      </c>
      <c r="N13" s="540"/>
      <c r="O13" s="540"/>
      <c r="P13" s="540"/>
      <c r="Q13" s="541"/>
      <c r="R13" s="542">
        <v>8933</v>
      </c>
      <c r="S13" s="543"/>
      <c r="T13" s="543"/>
      <c r="U13" s="543"/>
      <c r="V13" s="544"/>
      <c r="W13" s="545" t="s">
        <v>133</v>
      </c>
      <c r="X13" s="441"/>
      <c r="Y13" s="441"/>
      <c r="Z13" s="441"/>
      <c r="AA13" s="441"/>
      <c r="AB13" s="442"/>
      <c r="AC13" s="408">
        <v>561</v>
      </c>
      <c r="AD13" s="409"/>
      <c r="AE13" s="409"/>
      <c r="AF13" s="409"/>
      <c r="AG13" s="410"/>
      <c r="AH13" s="408">
        <v>699</v>
      </c>
      <c r="AI13" s="409"/>
      <c r="AJ13" s="409"/>
      <c r="AK13" s="409"/>
      <c r="AL13" s="468"/>
      <c r="AM13" s="512" t="s">
        <v>134</v>
      </c>
      <c r="AN13" s="412"/>
      <c r="AO13" s="412"/>
      <c r="AP13" s="412"/>
      <c r="AQ13" s="412"/>
      <c r="AR13" s="412"/>
      <c r="AS13" s="412"/>
      <c r="AT13" s="413"/>
      <c r="AU13" s="513" t="s">
        <v>116</v>
      </c>
      <c r="AV13" s="514"/>
      <c r="AW13" s="514"/>
      <c r="AX13" s="514"/>
      <c r="AY13" s="469" t="s">
        <v>135</v>
      </c>
      <c r="AZ13" s="470"/>
      <c r="BA13" s="470"/>
      <c r="BB13" s="470"/>
      <c r="BC13" s="470"/>
      <c r="BD13" s="470"/>
      <c r="BE13" s="470"/>
      <c r="BF13" s="470"/>
      <c r="BG13" s="470"/>
      <c r="BH13" s="470"/>
      <c r="BI13" s="470"/>
      <c r="BJ13" s="470"/>
      <c r="BK13" s="470"/>
      <c r="BL13" s="470"/>
      <c r="BM13" s="471"/>
      <c r="BN13" s="455">
        <v>-128875</v>
      </c>
      <c r="BO13" s="456"/>
      <c r="BP13" s="456"/>
      <c r="BQ13" s="456"/>
      <c r="BR13" s="456"/>
      <c r="BS13" s="456"/>
      <c r="BT13" s="456"/>
      <c r="BU13" s="457"/>
      <c r="BV13" s="455">
        <v>95167</v>
      </c>
      <c r="BW13" s="456"/>
      <c r="BX13" s="456"/>
      <c r="BY13" s="456"/>
      <c r="BZ13" s="456"/>
      <c r="CA13" s="456"/>
      <c r="CB13" s="456"/>
      <c r="CC13" s="457"/>
      <c r="CD13" s="495" t="s">
        <v>136</v>
      </c>
      <c r="CE13" s="415"/>
      <c r="CF13" s="415"/>
      <c r="CG13" s="415"/>
      <c r="CH13" s="415"/>
      <c r="CI13" s="415"/>
      <c r="CJ13" s="415"/>
      <c r="CK13" s="415"/>
      <c r="CL13" s="415"/>
      <c r="CM13" s="415"/>
      <c r="CN13" s="415"/>
      <c r="CO13" s="415"/>
      <c r="CP13" s="415"/>
      <c r="CQ13" s="415"/>
      <c r="CR13" s="415"/>
      <c r="CS13" s="496"/>
      <c r="CT13" s="452">
        <v>4.9000000000000004</v>
      </c>
      <c r="CU13" s="453"/>
      <c r="CV13" s="453"/>
      <c r="CW13" s="453"/>
      <c r="CX13" s="453"/>
      <c r="CY13" s="453"/>
      <c r="CZ13" s="453"/>
      <c r="DA13" s="454"/>
      <c r="DB13" s="452">
        <v>4.7</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137</v>
      </c>
      <c r="M14" s="582"/>
      <c r="N14" s="582"/>
      <c r="O14" s="582"/>
      <c r="P14" s="582"/>
      <c r="Q14" s="583"/>
      <c r="R14" s="542">
        <v>9313</v>
      </c>
      <c r="S14" s="543"/>
      <c r="T14" s="543"/>
      <c r="U14" s="543"/>
      <c r="V14" s="544"/>
      <c r="W14" s="546"/>
      <c r="X14" s="444"/>
      <c r="Y14" s="444"/>
      <c r="Z14" s="444"/>
      <c r="AA14" s="444"/>
      <c r="AB14" s="445"/>
      <c r="AC14" s="535">
        <v>11.7</v>
      </c>
      <c r="AD14" s="536"/>
      <c r="AE14" s="536"/>
      <c r="AF14" s="536"/>
      <c r="AG14" s="537"/>
      <c r="AH14" s="535">
        <v>12.9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138</v>
      </c>
      <c r="CE14" s="493"/>
      <c r="CF14" s="493"/>
      <c r="CG14" s="493"/>
      <c r="CH14" s="493"/>
      <c r="CI14" s="493"/>
      <c r="CJ14" s="493"/>
      <c r="CK14" s="493"/>
      <c r="CL14" s="493"/>
      <c r="CM14" s="493"/>
      <c r="CN14" s="493"/>
      <c r="CO14" s="493"/>
      <c r="CP14" s="493"/>
      <c r="CQ14" s="493"/>
      <c r="CR14" s="493"/>
      <c r="CS14" s="494"/>
      <c r="CT14" s="552" t="s">
        <v>124</v>
      </c>
      <c r="CU14" s="553"/>
      <c r="CV14" s="553"/>
      <c r="CW14" s="553"/>
      <c r="CX14" s="553"/>
      <c r="CY14" s="553"/>
      <c r="CZ14" s="553"/>
      <c r="DA14" s="554"/>
      <c r="DB14" s="552" t="s">
        <v>124</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132</v>
      </c>
      <c r="N15" s="540"/>
      <c r="O15" s="540"/>
      <c r="P15" s="540"/>
      <c r="Q15" s="541"/>
      <c r="R15" s="542">
        <v>9177</v>
      </c>
      <c r="S15" s="543"/>
      <c r="T15" s="543"/>
      <c r="U15" s="543"/>
      <c r="V15" s="544"/>
      <c r="W15" s="545" t="s">
        <v>139</v>
      </c>
      <c r="X15" s="441"/>
      <c r="Y15" s="441"/>
      <c r="Z15" s="441"/>
      <c r="AA15" s="441"/>
      <c r="AB15" s="442"/>
      <c r="AC15" s="408">
        <v>1855</v>
      </c>
      <c r="AD15" s="409"/>
      <c r="AE15" s="409"/>
      <c r="AF15" s="409"/>
      <c r="AG15" s="410"/>
      <c r="AH15" s="408">
        <v>2124</v>
      </c>
      <c r="AI15" s="409"/>
      <c r="AJ15" s="409"/>
      <c r="AK15" s="409"/>
      <c r="AL15" s="468"/>
      <c r="AM15" s="512"/>
      <c r="AN15" s="412"/>
      <c r="AO15" s="412"/>
      <c r="AP15" s="412"/>
      <c r="AQ15" s="412"/>
      <c r="AR15" s="412"/>
      <c r="AS15" s="412"/>
      <c r="AT15" s="413"/>
      <c r="AU15" s="513"/>
      <c r="AV15" s="514"/>
      <c r="AW15" s="514"/>
      <c r="AX15" s="514"/>
      <c r="AY15" s="481" t="s">
        <v>140</v>
      </c>
      <c r="AZ15" s="482"/>
      <c r="BA15" s="482"/>
      <c r="BB15" s="482"/>
      <c r="BC15" s="482"/>
      <c r="BD15" s="482"/>
      <c r="BE15" s="482"/>
      <c r="BF15" s="482"/>
      <c r="BG15" s="482"/>
      <c r="BH15" s="482"/>
      <c r="BI15" s="482"/>
      <c r="BJ15" s="482"/>
      <c r="BK15" s="482"/>
      <c r="BL15" s="482"/>
      <c r="BM15" s="483"/>
      <c r="BN15" s="484">
        <v>1285639</v>
      </c>
      <c r="BO15" s="485"/>
      <c r="BP15" s="485"/>
      <c r="BQ15" s="485"/>
      <c r="BR15" s="485"/>
      <c r="BS15" s="485"/>
      <c r="BT15" s="485"/>
      <c r="BU15" s="486"/>
      <c r="BV15" s="484">
        <v>1235791</v>
      </c>
      <c r="BW15" s="485"/>
      <c r="BX15" s="485"/>
      <c r="BY15" s="485"/>
      <c r="BZ15" s="485"/>
      <c r="CA15" s="485"/>
      <c r="CB15" s="485"/>
      <c r="CC15" s="486"/>
      <c r="CD15" s="555" t="s">
        <v>141</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142</v>
      </c>
      <c r="M16" s="530"/>
      <c r="N16" s="530"/>
      <c r="O16" s="530"/>
      <c r="P16" s="530"/>
      <c r="Q16" s="531"/>
      <c r="R16" s="532" t="s">
        <v>143</v>
      </c>
      <c r="S16" s="533"/>
      <c r="T16" s="533"/>
      <c r="U16" s="533"/>
      <c r="V16" s="534"/>
      <c r="W16" s="546"/>
      <c r="X16" s="444"/>
      <c r="Y16" s="444"/>
      <c r="Z16" s="444"/>
      <c r="AA16" s="444"/>
      <c r="AB16" s="445"/>
      <c r="AC16" s="535">
        <v>38.799999999999997</v>
      </c>
      <c r="AD16" s="536"/>
      <c r="AE16" s="536"/>
      <c r="AF16" s="536"/>
      <c r="AG16" s="537"/>
      <c r="AH16" s="535">
        <v>39.299999999999997</v>
      </c>
      <c r="AI16" s="536"/>
      <c r="AJ16" s="536"/>
      <c r="AK16" s="536"/>
      <c r="AL16" s="538"/>
      <c r="AM16" s="512"/>
      <c r="AN16" s="412"/>
      <c r="AO16" s="412"/>
      <c r="AP16" s="412"/>
      <c r="AQ16" s="412"/>
      <c r="AR16" s="412"/>
      <c r="AS16" s="412"/>
      <c r="AT16" s="413"/>
      <c r="AU16" s="513"/>
      <c r="AV16" s="514"/>
      <c r="AW16" s="514"/>
      <c r="AX16" s="514"/>
      <c r="AY16" s="469" t="s">
        <v>144</v>
      </c>
      <c r="AZ16" s="470"/>
      <c r="BA16" s="470"/>
      <c r="BB16" s="470"/>
      <c r="BC16" s="470"/>
      <c r="BD16" s="470"/>
      <c r="BE16" s="470"/>
      <c r="BF16" s="470"/>
      <c r="BG16" s="470"/>
      <c r="BH16" s="470"/>
      <c r="BI16" s="470"/>
      <c r="BJ16" s="470"/>
      <c r="BK16" s="470"/>
      <c r="BL16" s="470"/>
      <c r="BM16" s="471"/>
      <c r="BN16" s="455">
        <v>3368309</v>
      </c>
      <c r="BO16" s="456"/>
      <c r="BP16" s="456"/>
      <c r="BQ16" s="456"/>
      <c r="BR16" s="456"/>
      <c r="BS16" s="456"/>
      <c r="BT16" s="456"/>
      <c r="BU16" s="457"/>
      <c r="BV16" s="455">
        <v>3333448</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145</v>
      </c>
      <c r="N17" s="549"/>
      <c r="O17" s="549"/>
      <c r="P17" s="549"/>
      <c r="Q17" s="550"/>
      <c r="R17" s="532" t="s">
        <v>146</v>
      </c>
      <c r="S17" s="533"/>
      <c r="T17" s="533"/>
      <c r="U17" s="533"/>
      <c r="V17" s="534"/>
      <c r="W17" s="545" t="s">
        <v>147</v>
      </c>
      <c r="X17" s="441"/>
      <c r="Y17" s="441"/>
      <c r="Z17" s="441"/>
      <c r="AA17" s="441"/>
      <c r="AB17" s="442"/>
      <c r="AC17" s="408">
        <v>2360</v>
      </c>
      <c r="AD17" s="409"/>
      <c r="AE17" s="409"/>
      <c r="AF17" s="409"/>
      <c r="AG17" s="410"/>
      <c r="AH17" s="408">
        <v>2581</v>
      </c>
      <c r="AI17" s="409"/>
      <c r="AJ17" s="409"/>
      <c r="AK17" s="409"/>
      <c r="AL17" s="468"/>
      <c r="AM17" s="512"/>
      <c r="AN17" s="412"/>
      <c r="AO17" s="412"/>
      <c r="AP17" s="412"/>
      <c r="AQ17" s="412"/>
      <c r="AR17" s="412"/>
      <c r="AS17" s="412"/>
      <c r="AT17" s="413"/>
      <c r="AU17" s="513"/>
      <c r="AV17" s="514"/>
      <c r="AW17" s="514"/>
      <c r="AX17" s="514"/>
      <c r="AY17" s="469" t="s">
        <v>148</v>
      </c>
      <c r="AZ17" s="470"/>
      <c r="BA17" s="470"/>
      <c r="BB17" s="470"/>
      <c r="BC17" s="470"/>
      <c r="BD17" s="470"/>
      <c r="BE17" s="470"/>
      <c r="BF17" s="470"/>
      <c r="BG17" s="470"/>
      <c r="BH17" s="470"/>
      <c r="BI17" s="470"/>
      <c r="BJ17" s="470"/>
      <c r="BK17" s="470"/>
      <c r="BL17" s="470"/>
      <c r="BM17" s="471"/>
      <c r="BN17" s="455">
        <v>1611670</v>
      </c>
      <c r="BO17" s="456"/>
      <c r="BP17" s="456"/>
      <c r="BQ17" s="456"/>
      <c r="BR17" s="456"/>
      <c r="BS17" s="456"/>
      <c r="BT17" s="456"/>
      <c r="BU17" s="457"/>
      <c r="BV17" s="455">
        <v>1548242</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149</v>
      </c>
      <c r="C18" s="506"/>
      <c r="D18" s="506"/>
      <c r="E18" s="507"/>
      <c r="F18" s="507"/>
      <c r="G18" s="507"/>
      <c r="H18" s="507"/>
      <c r="I18" s="507"/>
      <c r="J18" s="507"/>
      <c r="K18" s="507"/>
      <c r="L18" s="508">
        <v>125.18</v>
      </c>
      <c r="M18" s="508"/>
      <c r="N18" s="508"/>
      <c r="O18" s="508"/>
      <c r="P18" s="508"/>
      <c r="Q18" s="508"/>
      <c r="R18" s="509"/>
      <c r="S18" s="509"/>
      <c r="T18" s="509"/>
      <c r="U18" s="509"/>
      <c r="V18" s="510"/>
      <c r="W18" s="526"/>
      <c r="X18" s="527"/>
      <c r="Y18" s="527"/>
      <c r="Z18" s="527"/>
      <c r="AA18" s="527"/>
      <c r="AB18" s="551"/>
      <c r="AC18" s="425">
        <v>49.4</v>
      </c>
      <c r="AD18" s="426"/>
      <c r="AE18" s="426"/>
      <c r="AF18" s="426"/>
      <c r="AG18" s="511"/>
      <c r="AH18" s="425">
        <v>47.8</v>
      </c>
      <c r="AI18" s="426"/>
      <c r="AJ18" s="426"/>
      <c r="AK18" s="426"/>
      <c r="AL18" s="427"/>
      <c r="AM18" s="512"/>
      <c r="AN18" s="412"/>
      <c r="AO18" s="412"/>
      <c r="AP18" s="412"/>
      <c r="AQ18" s="412"/>
      <c r="AR18" s="412"/>
      <c r="AS18" s="412"/>
      <c r="AT18" s="413"/>
      <c r="AU18" s="513"/>
      <c r="AV18" s="514"/>
      <c r="AW18" s="514"/>
      <c r="AX18" s="514"/>
      <c r="AY18" s="469" t="s">
        <v>150</v>
      </c>
      <c r="AZ18" s="470"/>
      <c r="BA18" s="470"/>
      <c r="BB18" s="470"/>
      <c r="BC18" s="470"/>
      <c r="BD18" s="470"/>
      <c r="BE18" s="470"/>
      <c r="BF18" s="470"/>
      <c r="BG18" s="470"/>
      <c r="BH18" s="470"/>
      <c r="BI18" s="470"/>
      <c r="BJ18" s="470"/>
      <c r="BK18" s="470"/>
      <c r="BL18" s="470"/>
      <c r="BM18" s="471"/>
      <c r="BN18" s="455">
        <v>3410214</v>
      </c>
      <c r="BO18" s="456"/>
      <c r="BP18" s="456"/>
      <c r="BQ18" s="456"/>
      <c r="BR18" s="456"/>
      <c r="BS18" s="456"/>
      <c r="BT18" s="456"/>
      <c r="BU18" s="457"/>
      <c r="BV18" s="455">
        <v>3255100</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151</v>
      </c>
      <c r="C19" s="506"/>
      <c r="D19" s="506"/>
      <c r="E19" s="507"/>
      <c r="F19" s="507"/>
      <c r="G19" s="507"/>
      <c r="H19" s="507"/>
      <c r="I19" s="507"/>
      <c r="J19" s="507"/>
      <c r="K19" s="507"/>
      <c r="L19" s="515">
        <v>76</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152</v>
      </c>
      <c r="AZ19" s="470"/>
      <c r="BA19" s="470"/>
      <c r="BB19" s="470"/>
      <c r="BC19" s="470"/>
      <c r="BD19" s="470"/>
      <c r="BE19" s="470"/>
      <c r="BF19" s="470"/>
      <c r="BG19" s="470"/>
      <c r="BH19" s="470"/>
      <c r="BI19" s="470"/>
      <c r="BJ19" s="470"/>
      <c r="BK19" s="470"/>
      <c r="BL19" s="470"/>
      <c r="BM19" s="471"/>
      <c r="BN19" s="455">
        <v>4813089</v>
      </c>
      <c r="BO19" s="456"/>
      <c r="BP19" s="456"/>
      <c r="BQ19" s="456"/>
      <c r="BR19" s="456"/>
      <c r="BS19" s="456"/>
      <c r="BT19" s="456"/>
      <c r="BU19" s="457"/>
      <c r="BV19" s="455">
        <v>4536037</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153</v>
      </c>
      <c r="C20" s="506"/>
      <c r="D20" s="506"/>
      <c r="E20" s="507"/>
      <c r="F20" s="507"/>
      <c r="G20" s="507"/>
      <c r="H20" s="507"/>
      <c r="I20" s="507"/>
      <c r="J20" s="507"/>
      <c r="K20" s="507"/>
      <c r="L20" s="515">
        <v>3398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154</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155</v>
      </c>
      <c r="C22" s="432"/>
      <c r="D22" s="433"/>
      <c r="E22" s="440" t="s">
        <v>1</v>
      </c>
      <c r="F22" s="441"/>
      <c r="G22" s="441"/>
      <c r="H22" s="441"/>
      <c r="I22" s="441"/>
      <c r="J22" s="441"/>
      <c r="K22" s="442"/>
      <c r="L22" s="440" t="s">
        <v>156</v>
      </c>
      <c r="M22" s="441"/>
      <c r="N22" s="441"/>
      <c r="O22" s="441"/>
      <c r="P22" s="442"/>
      <c r="Q22" s="446" t="s">
        <v>157</v>
      </c>
      <c r="R22" s="447"/>
      <c r="S22" s="447"/>
      <c r="T22" s="447"/>
      <c r="U22" s="447"/>
      <c r="V22" s="448"/>
      <c r="W22" s="497" t="s">
        <v>158</v>
      </c>
      <c r="X22" s="432"/>
      <c r="Y22" s="433"/>
      <c r="Z22" s="440" t="s">
        <v>1</v>
      </c>
      <c r="AA22" s="441"/>
      <c r="AB22" s="441"/>
      <c r="AC22" s="441"/>
      <c r="AD22" s="441"/>
      <c r="AE22" s="441"/>
      <c r="AF22" s="441"/>
      <c r="AG22" s="442"/>
      <c r="AH22" s="458" t="s">
        <v>159</v>
      </c>
      <c r="AI22" s="441"/>
      <c r="AJ22" s="441"/>
      <c r="AK22" s="441"/>
      <c r="AL22" s="442"/>
      <c r="AM22" s="458" t="s">
        <v>160</v>
      </c>
      <c r="AN22" s="459"/>
      <c r="AO22" s="459"/>
      <c r="AP22" s="459"/>
      <c r="AQ22" s="459"/>
      <c r="AR22" s="460"/>
      <c r="AS22" s="446" t="s">
        <v>157</v>
      </c>
      <c r="AT22" s="447"/>
      <c r="AU22" s="447"/>
      <c r="AV22" s="447"/>
      <c r="AW22" s="447"/>
      <c r="AX22" s="464"/>
      <c r="AY22" s="481" t="s">
        <v>161</v>
      </c>
      <c r="AZ22" s="482"/>
      <c r="BA22" s="482"/>
      <c r="BB22" s="482"/>
      <c r="BC22" s="482"/>
      <c r="BD22" s="482"/>
      <c r="BE22" s="482"/>
      <c r="BF22" s="482"/>
      <c r="BG22" s="482"/>
      <c r="BH22" s="482"/>
      <c r="BI22" s="482"/>
      <c r="BJ22" s="482"/>
      <c r="BK22" s="482"/>
      <c r="BL22" s="482"/>
      <c r="BM22" s="483"/>
      <c r="BN22" s="484">
        <v>5297938</v>
      </c>
      <c r="BO22" s="485"/>
      <c r="BP22" s="485"/>
      <c r="BQ22" s="485"/>
      <c r="BR22" s="485"/>
      <c r="BS22" s="485"/>
      <c r="BT22" s="485"/>
      <c r="BU22" s="486"/>
      <c r="BV22" s="484">
        <v>5520688</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162</v>
      </c>
      <c r="AZ23" s="470"/>
      <c r="BA23" s="470"/>
      <c r="BB23" s="470"/>
      <c r="BC23" s="470"/>
      <c r="BD23" s="470"/>
      <c r="BE23" s="470"/>
      <c r="BF23" s="470"/>
      <c r="BG23" s="470"/>
      <c r="BH23" s="470"/>
      <c r="BI23" s="470"/>
      <c r="BJ23" s="470"/>
      <c r="BK23" s="470"/>
      <c r="BL23" s="470"/>
      <c r="BM23" s="471"/>
      <c r="BN23" s="455">
        <v>4879682</v>
      </c>
      <c r="BO23" s="456"/>
      <c r="BP23" s="456"/>
      <c r="BQ23" s="456"/>
      <c r="BR23" s="456"/>
      <c r="BS23" s="456"/>
      <c r="BT23" s="456"/>
      <c r="BU23" s="457"/>
      <c r="BV23" s="455">
        <v>5031807</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163</v>
      </c>
      <c r="F24" s="412"/>
      <c r="G24" s="412"/>
      <c r="H24" s="412"/>
      <c r="I24" s="412"/>
      <c r="J24" s="412"/>
      <c r="K24" s="413"/>
      <c r="L24" s="408">
        <v>1</v>
      </c>
      <c r="M24" s="409"/>
      <c r="N24" s="409"/>
      <c r="O24" s="409"/>
      <c r="P24" s="410"/>
      <c r="Q24" s="408">
        <v>7900</v>
      </c>
      <c r="R24" s="409"/>
      <c r="S24" s="409"/>
      <c r="T24" s="409"/>
      <c r="U24" s="409"/>
      <c r="V24" s="410"/>
      <c r="W24" s="498"/>
      <c r="X24" s="435"/>
      <c r="Y24" s="436"/>
      <c r="Z24" s="411" t="s">
        <v>164</v>
      </c>
      <c r="AA24" s="412"/>
      <c r="AB24" s="412"/>
      <c r="AC24" s="412"/>
      <c r="AD24" s="412"/>
      <c r="AE24" s="412"/>
      <c r="AF24" s="412"/>
      <c r="AG24" s="413"/>
      <c r="AH24" s="408">
        <v>92</v>
      </c>
      <c r="AI24" s="409"/>
      <c r="AJ24" s="409"/>
      <c r="AK24" s="409"/>
      <c r="AL24" s="410"/>
      <c r="AM24" s="408">
        <v>281152</v>
      </c>
      <c r="AN24" s="409"/>
      <c r="AO24" s="409"/>
      <c r="AP24" s="409"/>
      <c r="AQ24" s="409"/>
      <c r="AR24" s="410"/>
      <c r="AS24" s="408">
        <v>3056</v>
      </c>
      <c r="AT24" s="409"/>
      <c r="AU24" s="409"/>
      <c r="AV24" s="409"/>
      <c r="AW24" s="409"/>
      <c r="AX24" s="468"/>
      <c r="AY24" s="428" t="s">
        <v>165</v>
      </c>
      <c r="AZ24" s="429"/>
      <c r="BA24" s="429"/>
      <c r="BB24" s="429"/>
      <c r="BC24" s="429"/>
      <c r="BD24" s="429"/>
      <c r="BE24" s="429"/>
      <c r="BF24" s="429"/>
      <c r="BG24" s="429"/>
      <c r="BH24" s="429"/>
      <c r="BI24" s="429"/>
      <c r="BJ24" s="429"/>
      <c r="BK24" s="429"/>
      <c r="BL24" s="429"/>
      <c r="BM24" s="430"/>
      <c r="BN24" s="455">
        <v>3460561</v>
      </c>
      <c r="BO24" s="456"/>
      <c r="BP24" s="456"/>
      <c r="BQ24" s="456"/>
      <c r="BR24" s="456"/>
      <c r="BS24" s="456"/>
      <c r="BT24" s="456"/>
      <c r="BU24" s="457"/>
      <c r="BV24" s="455">
        <v>3490503</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166</v>
      </c>
      <c r="F25" s="412"/>
      <c r="G25" s="412"/>
      <c r="H25" s="412"/>
      <c r="I25" s="412"/>
      <c r="J25" s="412"/>
      <c r="K25" s="413"/>
      <c r="L25" s="408">
        <v>1</v>
      </c>
      <c r="M25" s="409"/>
      <c r="N25" s="409"/>
      <c r="O25" s="409"/>
      <c r="P25" s="410"/>
      <c r="Q25" s="408">
        <v>6320</v>
      </c>
      <c r="R25" s="409"/>
      <c r="S25" s="409"/>
      <c r="T25" s="409"/>
      <c r="U25" s="409"/>
      <c r="V25" s="410"/>
      <c r="W25" s="498"/>
      <c r="X25" s="435"/>
      <c r="Y25" s="436"/>
      <c r="Z25" s="411" t="s">
        <v>167</v>
      </c>
      <c r="AA25" s="412"/>
      <c r="AB25" s="412"/>
      <c r="AC25" s="412"/>
      <c r="AD25" s="412"/>
      <c r="AE25" s="412"/>
      <c r="AF25" s="412"/>
      <c r="AG25" s="413"/>
      <c r="AH25" s="408" t="s">
        <v>124</v>
      </c>
      <c r="AI25" s="409"/>
      <c r="AJ25" s="409"/>
      <c r="AK25" s="409"/>
      <c r="AL25" s="410"/>
      <c r="AM25" s="408" t="s">
        <v>124</v>
      </c>
      <c r="AN25" s="409"/>
      <c r="AO25" s="409"/>
      <c r="AP25" s="409"/>
      <c r="AQ25" s="409"/>
      <c r="AR25" s="410"/>
      <c r="AS25" s="408" t="s">
        <v>124</v>
      </c>
      <c r="AT25" s="409"/>
      <c r="AU25" s="409"/>
      <c r="AV25" s="409"/>
      <c r="AW25" s="409"/>
      <c r="AX25" s="468"/>
      <c r="AY25" s="481" t="s">
        <v>168</v>
      </c>
      <c r="AZ25" s="482"/>
      <c r="BA25" s="482"/>
      <c r="BB25" s="482"/>
      <c r="BC25" s="482"/>
      <c r="BD25" s="482"/>
      <c r="BE25" s="482"/>
      <c r="BF25" s="482"/>
      <c r="BG25" s="482"/>
      <c r="BH25" s="482"/>
      <c r="BI25" s="482"/>
      <c r="BJ25" s="482"/>
      <c r="BK25" s="482"/>
      <c r="BL25" s="482"/>
      <c r="BM25" s="483"/>
      <c r="BN25" s="484">
        <v>1016265</v>
      </c>
      <c r="BO25" s="485"/>
      <c r="BP25" s="485"/>
      <c r="BQ25" s="485"/>
      <c r="BR25" s="485"/>
      <c r="BS25" s="485"/>
      <c r="BT25" s="485"/>
      <c r="BU25" s="486"/>
      <c r="BV25" s="484">
        <v>1272547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169</v>
      </c>
      <c r="F26" s="412"/>
      <c r="G26" s="412"/>
      <c r="H26" s="412"/>
      <c r="I26" s="412"/>
      <c r="J26" s="412"/>
      <c r="K26" s="413"/>
      <c r="L26" s="408">
        <v>1</v>
      </c>
      <c r="M26" s="409"/>
      <c r="N26" s="409"/>
      <c r="O26" s="409"/>
      <c r="P26" s="410"/>
      <c r="Q26" s="408">
        <v>5960</v>
      </c>
      <c r="R26" s="409"/>
      <c r="S26" s="409"/>
      <c r="T26" s="409"/>
      <c r="U26" s="409"/>
      <c r="V26" s="410"/>
      <c r="W26" s="498"/>
      <c r="X26" s="435"/>
      <c r="Y26" s="436"/>
      <c r="Z26" s="411" t="s">
        <v>170</v>
      </c>
      <c r="AA26" s="466"/>
      <c r="AB26" s="466"/>
      <c r="AC26" s="466"/>
      <c r="AD26" s="466"/>
      <c r="AE26" s="466"/>
      <c r="AF26" s="466"/>
      <c r="AG26" s="467"/>
      <c r="AH26" s="408">
        <v>2</v>
      </c>
      <c r="AI26" s="409"/>
      <c r="AJ26" s="409"/>
      <c r="AK26" s="409"/>
      <c r="AL26" s="410"/>
      <c r="AM26" s="408" t="s">
        <v>171</v>
      </c>
      <c r="AN26" s="409"/>
      <c r="AO26" s="409"/>
      <c r="AP26" s="409"/>
      <c r="AQ26" s="409"/>
      <c r="AR26" s="410"/>
      <c r="AS26" s="408" t="s">
        <v>171</v>
      </c>
      <c r="AT26" s="409"/>
      <c r="AU26" s="409"/>
      <c r="AV26" s="409"/>
      <c r="AW26" s="409"/>
      <c r="AX26" s="468"/>
      <c r="AY26" s="495" t="s">
        <v>172</v>
      </c>
      <c r="AZ26" s="415"/>
      <c r="BA26" s="415"/>
      <c r="BB26" s="415"/>
      <c r="BC26" s="415"/>
      <c r="BD26" s="415"/>
      <c r="BE26" s="415"/>
      <c r="BF26" s="415"/>
      <c r="BG26" s="415"/>
      <c r="BH26" s="415"/>
      <c r="BI26" s="415"/>
      <c r="BJ26" s="415"/>
      <c r="BK26" s="415"/>
      <c r="BL26" s="415"/>
      <c r="BM26" s="496"/>
      <c r="BN26" s="455" t="s">
        <v>124</v>
      </c>
      <c r="BO26" s="456"/>
      <c r="BP26" s="456"/>
      <c r="BQ26" s="456"/>
      <c r="BR26" s="456"/>
      <c r="BS26" s="456"/>
      <c r="BT26" s="456"/>
      <c r="BU26" s="457"/>
      <c r="BV26" s="455" t="s">
        <v>124</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173</v>
      </c>
      <c r="F27" s="412"/>
      <c r="G27" s="412"/>
      <c r="H27" s="412"/>
      <c r="I27" s="412"/>
      <c r="J27" s="412"/>
      <c r="K27" s="413"/>
      <c r="L27" s="408">
        <v>1</v>
      </c>
      <c r="M27" s="409"/>
      <c r="N27" s="409"/>
      <c r="O27" s="409"/>
      <c r="P27" s="410"/>
      <c r="Q27" s="408">
        <v>3070</v>
      </c>
      <c r="R27" s="409"/>
      <c r="S27" s="409"/>
      <c r="T27" s="409"/>
      <c r="U27" s="409"/>
      <c r="V27" s="410"/>
      <c r="W27" s="498"/>
      <c r="X27" s="435"/>
      <c r="Y27" s="436"/>
      <c r="Z27" s="411" t="s">
        <v>174</v>
      </c>
      <c r="AA27" s="412"/>
      <c r="AB27" s="412"/>
      <c r="AC27" s="412"/>
      <c r="AD27" s="412"/>
      <c r="AE27" s="412"/>
      <c r="AF27" s="412"/>
      <c r="AG27" s="413"/>
      <c r="AH27" s="408" t="s">
        <v>124</v>
      </c>
      <c r="AI27" s="409"/>
      <c r="AJ27" s="409"/>
      <c r="AK27" s="409"/>
      <c r="AL27" s="410"/>
      <c r="AM27" s="408" t="s">
        <v>124</v>
      </c>
      <c r="AN27" s="409"/>
      <c r="AO27" s="409"/>
      <c r="AP27" s="409"/>
      <c r="AQ27" s="409"/>
      <c r="AR27" s="410"/>
      <c r="AS27" s="408" t="s">
        <v>124</v>
      </c>
      <c r="AT27" s="409"/>
      <c r="AU27" s="409"/>
      <c r="AV27" s="409"/>
      <c r="AW27" s="409"/>
      <c r="AX27" s="468"/>
      <c r="AY27" s="492" t="s">
        <v>175</v>
      </c>
      <c r="AZ27" s="493"/>
      <c r="BA27" s="493"/>
      <c r="BB27" s="493"/>
      <c r="BC27" s="493"/>
      <c r="BD27" s="493"/>
      <c r="BE27" s="493"/>
      <c r="BF27" s="493"/>
      <c r="BG27" s="493"/>
      <c r="BH27" s="493"/>
      <c r="BI27" s="493"/>
      <c r="BJ27" s="493"/>
      <c r="BK27" s="493"/>
      <c r="BL27" s="493"/>
      <c r="BM27" s="494"/>
      <c r="BN27" s="489">
        <v>25118</v>
      </c>
      <c r="BO27" s="490"/>
      <c r="BP27" s="490"/>
      <c r="BQ27" s="490"/>
      <c r="BR27" s="490"/>
      <c r="BS27" s="490"/>
      <c r="BT27" s="490"/>
      <c r="BU27" s="491"/>
      <c r="BV27" s="489">
        <v>25118</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176</v>
      </c>
      <c r="F28" s="412"/>
      <c r="G28" s="412"/>
      <c r="H28" s="412"/>
      <c r="I28" s="412"/>
      <c r="J28" s="412"/>
      <c r="K28" s="413"/>
      <c r="L28" s="408">
        <v>1</v>
      </c>
      <c r="M28" s="409"/>
      <c r="N28" s="409"/>
      <c r="O28" s="409"/>
      <c r="P28" s="410"/>
      <c r="Q28" s="408">
        <v>2450</v>
      </c>
      <c r="R28" s="409"/>
      <c r="S28" s="409"/>
      <c r="T28" s="409"/>
      <c r="U28" s="409"/>
      <c r="V28" s="410"/>
      <c r="W28" s="498"/>
      <c r="X28" s="435"/>
      <c r="Y28" s="436"/>
      <c r="Z28" s="411" t="s">
        <v>177</v>
      </c>
      <c r="AA28" s="412"/>
      <c r="AB28" s="412"/>
      <c r="AC28" s="412"/>
      <c r="AD28" s="412"/>
      <c r="AE28" s="412"/>
      <c r="AF28" s="412"/>
      <c r="AG28" s="413"/>
      <c r="AH28" s="408" t="s">
        <v>124</v>
      </c>
      <c r="AI28" s="409"/>
      <c r="AJ28" s="409"/>
      <c r="AK28" s="409"/>
      <c r="AL28" s="410"/>
      <c r="AM28" s="408" t="s">
        <v>124</v>
      </c>
      <c r="AN28" s="409"/>
      <c r="AO28" s="409"/>
      <c r="AP28" s="409"/>
      <c r="AQ28" s="409"/>
      <c r="AR28" s="410"/>
      <c r="AS28" s="408" t="s">
        <v>124</v>
      </c>
      <c r="AT28" s="409"/>
      <c r="AU28" s="409"/>
      <c r="AV28" s="409"/>
      <c r="AW28" s="409"/>
      <c r="AX28" s="468"/>
      <c r="AY28" s="472" t="s">
        <v>178</v>
      </c>
      <c r="AZ28" s="473"/>
      <c r="BA28" s="473"/>
      <c r="BB28" s="474"/>
      <c r="BC28" s="481" t="s">
        <v>46</v>
      </c>
      <c r="BD28" s="482"/>
      <c r="BE28" s="482"/>
      <c r="BF28" s="482"/>
      <c r="BG28" s="482"/>
      <c r="BH28" s="482"/>
      <c r="BI28" s="482"/>
      <c r="BJ28" s="482"/>
      <c r="BK28" s="482"/>
      <c r="BL28" s="482"/>
      <c r="BM28" s="483"/>
      <c r="BN28" s="484">
        <v>1132762</v>
      </c>
      <c r="BO28" s="485"/>
      <c r="BP28" s="485"/>
      <c r="BQ28" s="485"/>
      <c r="BR28" s="485"/>
      <c r="BS28" s="485"/>
      <c r="BT28" s="485"/>
      <c r="BU28" s="486"/>
      <c r="BV28" s="484">
        <v>1304572</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179</v>
      </c>
      <c r="F29" s="412"/>
      <c r="G29" s="412"/>
      <c r="H29" s="412"/>
      <c r="I29" s="412"/>
      <c r="J29" s="412"/>
      <c r="K29" s="413"/>
      <c r="L29" s="408">
        <v>10</v>
      </c>
      <c r="M29" s="409"/>
      <c r="N29" s="409"/>
      <c r="O29" s="409"/>
      <c r="P29" s="410"/>
      <c r="Q29" s="408">
        <v>2250</v>
      </c>
      <c r="R29" s="409"/>
      <c r="S29" s="409"/>
      <c r="T29" s="409"/>
      <c r="U29" s="409"/>
      <c r="V29" s="410"/>
      <c r="W29" s="499"/>
      <c r="X29" s="500"/>
      <c r="Y29" s="501"/>
      <c r="Z29" s="411" t="s">
        <v>180</v>
      </c>
      <c r="AA29" s="412"/>
      <c r="AB29" s="412"/>
      <c r="AC29" s="412"/>
      <c r="AD29" s="412"/>
      <c r="AE29" s="412"/>
      <c r="AF29" s="412"/>
      <c r="AG29" s="413"/>
      <c r="AH29" s="408">
        <v>92</v>
      </c>
      <c r="AI29" s="409"/>
      <c r="AJ29" s="409"/>
      <c r="AK29" s="409"/>
      <c r="AL29" s="410"/>
      <c r="AM29" s="408">
        <v>281152</v>
      </c>
      <c r="AN29" s="409"/>
      <c r="AO29" s="409"/>
      <c r="AP29" s="409"/>
      <c r="AQ29" s="409"/>
      <c r="AR29" s="410"/>
      <c r="AS29" s="408">
        <v>3056</v>
      </c>
      <c r="AT29" s="409"/>
      <c r="AU29" s="409"/>
      <c r="AV29" s="409"/>
      <c r="AW29" s="409"/>
      <c r="AX29" s="468"/>
      <c r="AY29" s="475"/>
      <c r="AZ29" s="476"/>
      <c r="BA29" s="476"/>
      <c r="BB29" s="477"/>
      <c r="BC29" s="469" t="s">
        <v>181</v>
      </c>
      <c r="BD29" s="470"/>
      <c r="BE29" s="470"/>
      <c r="BF29" s="470"/>
      <c r="BG29" s="470"/>
      <c r="BH29" s="470"/>
      <c r="BI29" s="470"/>
      <c r="BJ29" s="470"/>
      <c r="BK29" s="470"/>
      <c r="BL29" s="470"/>
      <c r="BM29" s="471"/>
      <c r="BN29" s="455">
        <v>323970</v>
      </c>
      <c r="BO29" s="456"/>
      <c r="BP29" s="456"/>
      <c r="BQ29" s="456"/>
      <c r="BR29" s="456"/>
      <c r="BS29" s="456"/>
      <c r="BT29" s="456"/>
      <c r="BU29" s="457"/>
      <c r="BV29" s="455">
        <v>323965</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182</v>
      </c>
      <c r="X30" s="423"/>
      <c r="Y30" s="423"/>
      <c r="Z30" s="423"/>
      <c r="AA30" s="423"/>
      <c r="AB30" s="423"/>
      <c r="AC30" s="423"/>
      <c r="AD30" s="423"/>
      <c r="AE30" s="423"/>
      <c r="AF30" s="423"/>
      <c r="AG30" s="424"/>
      <c r="AH30" s="425">
        <v>96.3</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2890448</v>
      </c>
      <c r="BO30" s="490"/>
      <c r="BP30" s="490"/>
      <c r="BQ30" s="490"/>
      <c r="BR30" s="490"/>
      <c r="BS30" s="490"/>
      <c r="BT30" s="490"/>
      <c r="BU30" s="491"/>
      <c r="BV30" s="489">
        <v>2674693</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183</v>
      </c>
      <c r="D32" s="414"/>
      <c r="E32" s="414"/>
      <c r="F32" s="414"/>
      <c r="G32" s="414"/>
      <c r="H32" s="414"/>
      <c r="I32" s="414"/>
      <c r="J32" s="414"/>
      <c r="K32" s="414"/>
      <c r="L32" s="414"/>
      <c r="M32" s="414"/>
      <c r="N32" s="414"/>
      <c r="O32" s="414"/>
      <c r="P32" s="414"/>
      <c r="Q32" s="414"/>
      <c r="R32" s="414"/>
      <c r="S32" s="414"/>
      <c r="U32" s="415" t="s">
        <v>184</v>
      </c>
      <c r="V32" s="415"/>
      <c r="W32" s="415"/>
      <c r="X32" s="415"/>
      <c r="Y32" s="415"/>
      <c r="Z32" s="415"/>
      <c r="AA32" s="415"/>
      <c r="AB32" s="415"/>
      <c r="AC32" s="415"/>
      <c r="AD32" s="415"/>
      <c r="AE32" s="415"/>
      <c r="AF32" s="415"/>
      <c r="AG32" s="415"/>
      <c r="AH32" s="415"/>
      <c r="AI32" s="415"/>
      <c r="AJ32" s="415"/>
      <c r="AK32" s="415"/>
      <c r="AM32" s="415" t="s">
        <v>185</v>
      </c>
      <c r="AN32" s="415"/>
      <c r="AO32" s="415"/>
      <c r="AP32" s="415"/>
      <c r="AQ32" s="415"/>
      <c r="AR32" s="415"/>
      <c r="AS32" s="415"/>
      <c r="AT32" s="415"/>
      <c r="AU32" s="415"/>
      <c r="AV32" s="415"/>
      <c r="AW32" s="415"/>
      <c r="AX32" s="415"/>
      <c r="AY32" s="415"/>
      <c r="AZ32" s="415"/>
      <c r="BA32" s="415"/>
      <c r="BB32" s="415"/>
      <c r="BC32" s="415"/>
      <c r="BE32" s="415" t="s">
        <v>186</v>
      </c>
      <c r="BF32" s="415"/>
      <c r="BG32" s="415"/>
      <c r="BH32" s="415"/>
      <c r="BI32" s="415"/>
      <c r="BJ32" s="415"/>
      <c r="BK32" s="415"/>
      <c r="BL32" s="415"/>
      <c r="BM32" s="415"/>
      <c r="BN32" s="415"/>
      <c r="BO32" s="415"/>
      <c r="BP32" s="415"/>
      <c r="BQ32" s="415"/>
      <c r="BR32" s="415"/>
      <c r="BS32" s="415"/>
      <c r="BT32" s="415"/>
      <c r="BU32" s="415"/>
      <c r="BW32" s="415" t="s">
        <v>187</v>
      </c>
      <c r="BX32" s="415"/>
      <c r="BY32" s="415"/>
      <c r="BZ32" s="415"/>
      <c r="CA32" s="415"/>
      <c r="CB32" s="415"/>
      <c r="CC32" s="415"/>
      <c r="CD32" s="415"/>
      <c r="CE32" s="415"/>
      <c r="CF32" s="415"/>
      <c r="CG32" s="415"/>
      <c r="CH32" s="415"/>
      <c r="CI32" s="415"/>
      <c r="CJ32" s="415"/>
      <c r="CK32" s="415"/>
      <c r="CL32" s="415"/>
      <c r="CM32" s="415"/>
      <c r="CO32" s="415" t="s">
        <v>188</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189</v>
      </c>
      <c r="D33" s="407"/>
      <c r="E33" s="406" t="s">
        <v>190</v>
      </c>
      <c r="F33" s="406"/>
      <c r="G33" s="406"/>
      <c r="H33" s="406"/>
      <c r="I33" s="406"/>
      <c r="J33" s="406"/>
      <c r="K33" s="406"/>
      <c r="L33" s="406"/>
      <c r="M33" s="406"/>
      <c r="N33" s="406"/>
      <c r="O33" s="406"/>
      <c r="P33" s="406"/>
      <c r="Q33" s="406"/>
      <c r="R33" s="406"/>
      <c r="S33" s="406"/>
      <c r="T33" s="206"/>
      <c r="U33" s="407" t="s">
        <v>189</v>
      </c>
      <c r="V33" s="407"/>
      <c r="W33" s="406" t="s">
        <v>190</v>
      </c>
      <c r="X33" s="406"/>
      <c r="Y33" s="406"/>
      <c r="Z33" s="406"/>
      <c r="AA33" s="406"/>
      <c r="AB33" s="406"/>
      <c r="AC33" s="406"/>
      <c r="AD33" s="406"/>
      <c r="AE33" s="406"/>
      <c r="AF33" s="406"/>
      <c r="AG33" s="406"/>
      <c r="AH33" s="406"/>
      <c r="AI33" s="406"/>
      <c r="AJ33" s="406"/>
      <c r="AK33" s="406"/>
      <c r="AL33" s="206"/>
      <c r="AM33" s="407" t="s">
        <v>189</v>
      </c>
      <c r="AN33" s="407"/>
      <c r="AO33" s="406" t="s">
        <v>190</v>
      </c>
      <c r="AP33" s="406"/>
      <c r="AQ33" s="406"/>
      <c r="AR33" s="406"/>
      <c r="AS33" s="406"/>
      <c r="AT33" s="406"/>
      <c r="AU33" s="406"/>
      <c r="AV33" s="406"/>
      <c r="AW33" s="406"/>
      <c r="AX33" s="406"/>
      <c r="AY33" s="406"/>
      <c r="AZ33" s="406"/>
      <c r="BA33" s="406"/>
      <c r="BB33" s="406"/>
      <c r="BC33" s="406"/>
      <c r="BD33" s="207"/>
      <c r="BE33" s="406" t="s">
        <v>191</v>
      </c>
      <c r="BF33" s="406"/>
      <c r="BG33" s="406" t="s">
        <v>192</v>
      </c>
      <c r="BH33" s="406"/>
      <c r="BI33" s="406"/>
      <c r="BJ33" s="406"/>
      <c r="BK33" s="406"/>
      <c r="BL33" s="406"/>
      <c r="BM33" s="406"/>
      <c r="BN33" s="406"/>
      <c r="BO33" s="406"/>
      <c r="BP33" s="406"/>
      <c r="BQ33" s="406"/>
      <c r="BR33" s="406"/>
      <c r="BS33" s="406"/>
      <c r="BT33" s="406"/>
      <c r="BU33" s="406"/>
      <c r="BV33" s="207"/>
      <c r="BW33" s="407" t="s">
        <v>191</v>
      </c>
      <c r="BX33" s="407"/>
      <c r="BY33" s="406" t="s">
        <v>193</v>
      </c>
      <c r="BZ33" s="406"/>
      <c r="CA33" s="406"/>
      <c r="CB33" s="406"/>
      <c r="CC33" s="406"/>
      <c r="CD33" s="406"/>
      <c r="CE33" s="406"/>
      <c r="CF33" s="406"/>
      <c r="CG33" s="406"/>
      <c r="CH33" s="406"/>
      <c r="CI33" s="406"/>
      <c r="CJ33" s="406"/>
      <c r="CK33" s="406"/>
      <c r="CL33" s="406"/>
      <c r="CM33" s="406"/>
      <c r="CN33" s="206"/>
      <c r="CO33" s="407" t="s">
        <v>189</v>
      </c>
      <c r="CP33" s="407"/>
      <c r="CQ33" s="406" t="s">
        <v>194</v>
      </c>
      <c r="CR33" s="406"/>
      <c r="CS33" s="406"/>
      <c r="CT33" s="406"/>
      <c r="CU33" s="406"/>
      <c r="CV33" s="406"/>
      <c r="CW33" s="406"/>
      <c r="CX33" s="406"/>
      <c r="CY33" s="406"/>
      <c r="CZ33" s="406"/>
      <c r="DA33" s="406"/>
      <c r="DB33" s="406"/>
      <c r="DC33" s="406"/>
      <c r="DD33" s="406"/>
      <c r="DE33" s="406"/>
      <c r="DF33" s="206"/>
      <c r="DG33" s="405" t="s">
        <v>195</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水道事業特別会計</v>
      </c>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IF('各会計、関係団体の財政状況及び健全化判断比率'!B32="","",'各会計、関係団体の財政状況及び健全化判断比率'!B32)</f>
        <v>浄化槽整備推進事業特別会計</v>
      </c>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公立小野町地方綜合病院企業団（病院企業会計）</v>
      </c>
      <c r="BZ34" s="404"/>
      <c r="CA34" s="404"/>
      <c r="CB34" s="404"/>
      <c r="CC34" s="404"/>
      <c r="CD34" s="404"/>
      <c r="CE34" s="404"/>
      <c r="CF34" s="404"/>
      <c r="CG34" s="404"/>
      <c r="CH34" s="404"/>
      <c r="CI34" s="404"/>
      <c r="CJ34" s="404"/>
      <c r="CK34" s="404"/>
      <c r="CL34" s="404"/>
      <c r="CM34" s="404"/>
      <c r="CN34" s="181"/>
      <c r="CO34" s="403">
        <f>IF(CQ34="","",MAX(C34:D43,U34:V43,AM34:AN43,BE34:BF43,BW34:BX43)+1)</f>
        <v>17</v>
      </c>
      <c r="CP34" s="403"/>
      <c r="CQ34" s="404" t="str">
        <f>IF('各会計、関係団体の財政状況及び健全化判断比率'!BS7="","",'各会計、関係団体の財政状況及び健全化判断比率'!BS7)</f>
        <v>（株）まちづくり小野</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文化・体育振興基金特別会計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郡山地方広域消防組合（一般会計）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福島県後期高齢者医療広域連合（一般会計）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福島県後期高齢者医療広域連合（後期高齢者医療特別会計）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福島県市町村総合事務組合（一般会計）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福島県市町村総合事務組合（消防補償等特別会計）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14</v>
      </c>
      <c r="BX40" s="403"/>
      <c r="BY40" s="404" t="str">
        <f>IF('各会計、関係団体の財政状況及び健全化判断比率'!B74="","",'各会計、関係団体の財政状況及び健全化判断比率'!B74)</f>
        <v>福島県市町村総合事務組合（消防費じゅつ金特別会計）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15</v>
      </c>
      <c r="BX41" s="403"/>
      <c r="BY41" s="404" t="str">
        <f>IF('各会計、関係団体の財政状況及び健全化判断比率'!B75="","",'各会計、関係団体の財政状況及び健全化判断比率'!B75)</f>
        <v>福島県市町村総合事務組合（非常勤職員公務災害補償特別会計）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16</v>
      </c>
      <c r="BX42" s="403"/>
      <c r="BY42" s="404" t="str">
        <f>IF('各会計、関係団体の財政状況及び健全化判断比率'!B76="","",'各会計、関係団体の財政状況及び健全化判断比率'!B76)</f>
        <v>福島県市町村総合事務組合（自治会館管理特別会計）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196</v>
      </c>
      <c r="E46" s="400" t="s">
        <v>197</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198</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199</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200</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201</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202</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203</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204</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xKl9MXQNNYBiSm7DTULTKDr/z2iRZzLN0Io+tJv0gTo/5qyDaDFA/2URo7ArAgw/9iyiXdKP9yk1D4fo5Yos8g==" saltValue="n/RKWjZ9VQmmyb6Ouh902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43" zoomScale="60" zoomScaleNormal="60" zoomScaleSheetLayoutView="100" workbookViewId="0">
      <selection activeCell="I37" sqref="I3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87" t="s">
        <v>536</v>
      </c>
      <c r="D34" s="1187"/>
      <c r="E34" s="1188"/>
      <c r="F34" s="32">
        <v>4.54</v>
      </c>
      <c r="G34" s="33">
        <v>5.95</v>
      </c>
      <c r="H34" s="33">
        <v>5.73</v>
      </c>
      <c r="I34" s="33">
        <v>7.47</v>
      </c>
      <c r="J34" s="34">
        <v>8.58</v>
      </c>
      <c r="K34" s="22"/>
      <c r="L34" s="22"/>
      <c r="M34" s="22"/>
      <c r="N34" s="22"/>
      <c r="O34" s="22"/>
      <c r="P34" s="22"/>
    </row>
    <row r="35" spans="1:16" ht="39" customHeight="1" x14ac:dyDescent="0.15">
      <c r="A35" s="22"/>
      <c r="B35" s="35"/>
      <c r="C35" s="1181" t="s">
        <v>537</v>
      </c>
      <c r="D35" s="1182"/>
      <c r="E35" s="1183"/>
      <c r="F35" s="36">
        <v>4.16</v>
      </c>
      <c r="G35" s="37">
        <v>4.51</v>
      </c>
      <c r="H35" s="37">
        <v>5.04</v>
      </c>
      <c r="I35" s="37">
        <v>4.62</v>
      </c>
      <c r="J35" s="38">
        <v>4.47</v>
      </c>
      <c r="K35" s="22"/>
      <c r="L35" s="22"/>
      <c r="M35" s="22"/>
      <c r="N35" s="22"/>
      <c r="O35" s="22"/>
      <c r="P35" s="22"/>
    </row>
    <row r="36" spans="1:16" ht="39" customHeight="1" x14ac:dyDescent="0.15">
      <c r="A36" s="22"/>
      <c r="B36" s="35"/>
      <c r="C36" s="1181" t="s">
        <v>538</v>
      </c>
      <c r="D36" s="1182"/>
      <c r="E36" s="1183"/>
      <c r="F36" s="36">
        <v>4.6500000000000004</v>
      </c>
      <c r="G36" s="37">
        <v>4.5599999999999996</v>
      </c>
      <c r="H36" s="37">
        <v>3.82</v>
      </c>
      <c r="I36" s="37">
        <v>4.93</v>
      </c>
      <c r="J36" s="38">
        <v>4.25</v>
      </c>
      <c r="K36" s="22"/>
      <c r="L36" s="22"/>
      <c r="M36" s="22"/>
      <c r="N36" s="22"/>
      <c r="O36" s="22"/>
      <c r="P36" s="22"/>
    </row>
    <row r="37" spans="1:16" ht="39" customHeight="1" x14ac:dyDescent="0.15">
      <c r="A37" s="22"/>
      <c r="B37" s="35"/>
      <c r="C37" s="1181" t="s">
        <v>539</v>
      </c>
      <c r="D37" s="1182"/>
      <c r="E37" s="1183"/>
      <c r="F37" s="36">
        <v>1.25</v>
      </c>
      <c r="G37" s="37">
        <v>2.34</v>
      </c>
      <c r="H37" s="37">
        <v>2.2400000000000002</v>
      </c>
      <c r="I37" s="37">
        <v>2.74</v>
      </c>
      <c r="J37" s="38">
        <v>2.48</v>
      </c>
      <c r="K37" s="22"/>
      <c r="L37" s="22"/>
      <c r="M37" s="22"/>
      <c r="N37" s="22"/>
      <c r="O37" s="22"/>
      <c r="P37" s="22"/>
    </row>
    <row r="38" spans="1:16" ht="39" customHeight="1" x14ac:dyDescent="0.15">
      <c r="A38" s="22"/>
      <c r="B38" s="35"/>
      <c r="C38" s="1181" t="s">
        <v>540</v>
      </c>
      <c r="D38" s="1182"/>
      <c r="E38" s="1183"/>
      <c r="F38" s="36">
        <v>0.1</v>
      </c>
      <c r="G38" s="37">
        <v>0.11</v>
      </c>
      <c r="H38" s="37">
        <v>0.09</v>
      </c>
      <c r="I38" s="37">
        <v>0.01</v>
      </c>
      <c r="J38" s="38">
        <v>0.08</v>
      </c>
      <c r="K38" s="22"/>
      <c r="L38" s="22"/>
      <c r="M38" s="22"/>
      <c r="N38" s="22"/>
      <c r="O38" s="22"/>
      <c r="P38" s="22"/>
    </row>
    <row r="39" spans="1:16" ht="39" customHeight="1" x14ac:dyDescent="0.15">
      <c r="A39" s="22"/>
      <c r="B39" s="35"/>
      <c r="C39" s="1181" t="s">
        <v>541</v>
      </c>
      <c r="D39" s="1182"/>
      <c r="E39" s="1183"/>
      <c r="F39" s="36">
        <v>0</v>
      </c>
      <c r="G39" s="37">
        <v>0.01</v>
      </c>
      <c r="H39" s="37">
        <v>0.01</v>
      </c>
      <c r="I39" s="37">
        <v>0.05</v>
      </c>
      <c r="J39" s="38">
        <v>0.02</v>
      </c>
      <c r="K39" s="22"/>
      <c r="L39" s="22"/>
      <c r="M39" s="22"/>
      <c r="N39" s="22"/>
      <c r="O39" s="22"/>
      <c r="P39" s="22"/>
    </row>
    <row r="40" spans="1:16" ht="39" customHeight="1" x14ac:dyDescent="0.15">
      <c r="A40" s="22"/>
      <c r="B40" s="35"/>
      <c r="C40" s="1181" t="s">
        <v>542</v>
      </c>
      <c r="D40" s="1182"/>
      <c r="E40" s="1183"/>
      <c r="F40" s="36">
        <v>0</v>
      </c>
      <c r="G40" s="37">
        <v>0.02</v>
      </c>
      <c r="H40" s="37">
        <v>0.01</v>
      </c>
      <c r="I40" s="37">
        <v>0</v>
      </c>
      <c r="J40" s="38">
        <v>0</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543</v>
      </c>
      <c r="D42" s="1182"/>
      <c r="E42" s="1183"/>
      <c r="F42" s="36" t="s">
        <v>491</v>
      </c>
      <c r="G42" s="37" t="s">
        <v>491</v>
      </c>
      <c r="H42" s="37" t="s">
        <v>491</v>
      </c>
      <c r="I42" s="37" t="s">
        <v>491</v>
      </c>
      <c r="J42" s="38" t="s">
        <v>491</v>
      </c>
      <c r="K42" s="22"/>
      <c r="L42" s="22"/>
      <c r="M42" s="22"/>
      <c r="N42" s="22"/>
      <c r="O42" s="22"/>
      <c r="P42" s="22"/>
    </row>
    <row r="43" spans="1:16" ht="39" customHeight="1" thickBot="1" x14ac:dyDescent="0.2">
      <c r="A43" s="22"/>
      <c r="B43" s="40"/>
      <c r="C43" s="1184" t="s">
        <v>544</v>
      </c>
      <c r="D43" s="1185"/>
      <c r="E43" s="1186"/>
      <c r="F43" s="41" t="s">
        <v>491</v>
      </c>
      <c r="G43" s="42" t="s">
        <v>491</v>
      </c>
      <c r="H43" s="42" t="s">
        <v>491</v>
      </c>
      <c r="I43" s="42" t="s">
        <v>491</v>
      </c>
      <c r="J43" s="43" t="s">
        <v>491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VeAvuNLItKPwdp0nEJOyVjJoUVYJ7hxHp1aoQ80eDbI1E3TolgM2GO3QXf4Uy1K+LYQ9h+l7nfdbgW4w79jcw==" saltValue="Qh1jMdeEMRzTydRKtIbH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E40" zoomScale="80" zoomScaleNormal="80" zoomScaleSheetLayoutView="55" workbookViewId="0">
      <selection activeCell="N48" sqref="N4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445</v>
      </c>
      <c r="L45" s="60">
        <v>462</v>
      </c>
      <c r="M45" s="60">
        <v>497</v>
      </c>
      <c r="N45" s="60">
        <v>532</v>
      </c>
      <c r="O45" s="61">
        <v>545</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491</v>
      </c>
      <c r="L46" s="64" t="s">
        <v>491</v>
      </c>
      <c r="M46" s="64" t="s">
        <v>491</v>
      </c>
      <c r="N46" s="64" t="s">
        <v>491</v>
      </c>
      <c r="O46" s="65" t="s">
        <v>491</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491</v>
      </c>
      <c r="L47" s="64" t="s">
        <v>491</v>
      </c>
      <c r="M47" s="64" t="s">
        <v>491</v>
      </c>
      <c r="N47" s="64" t="s">
        <v>491</v>
      </c>
      <c r="O47" s="65" t="s">
        <v>491</v>
      </c>
      <c r="P47" s="48"/>
      <c r="Q47" s="48"/>
      <c r="R47" s="48"/>
      <c r="S47" s="48"/>
      <c r="T47" s="48"/>
      <c r="U47" s="48"/>
    </row>
    <row r="48" spans="1:21" ht="30.75" customHeight="1" x14ac:dyDescent="0.15">
      <c r="A48" s="48"/>
      <c r="B48" s="1214"/>
      <c r="C48" s="1215"/>
      <c r="D48" s="62"/>
      <c r="E48" s="1191" t="s">
        <v>13</v>
      </c>
      <c r="F48" s="1191"/>
      <c r="G48" s="1191"/>
      <c r="H48" s="1191"/>
      <c r="I48" s="1191"/>
      <c r="J48" s="1192"/>
      <c r="K48" s="63">
        <v>21</v>
      </c>
      <c r="L48" s="64">
        <v>24</v>
      </c>
      <c r="M48" s="64">
        <v>33</v>
      </c>
      <c r="N48" s="64">
        <v>36</v>
      </c>
      <c r="O48" s="65">
        <v>32</v>
      </c>
      <c r="P48" s="48"/>
      <c r="Q48" s="48"/>
      <c r="R48" s="48"/>
      <c r="S48" s="48"/>
      <c r="T48" s="48"/>
      <c r="U48" s="48"/>
    </row>
    <row r="49" spans="1:21" ht="30.75" customHeight="1" x14ac:dyDescent="0.15">
      <c r="A49" s="48"/>
      <c r="B49" s="1214"/>
      <c r="C49" s="1215"/>
      <c r="D49" s="62"/>
      <c r="E49" s="1191" t="s">
        <v>14</v>
      </c>
      <c r="F49" s="1191"/>
      <c r="G49" s="1191"/>
      <c r="H49" s="1191"/>
      <c r="I49" s="1191"/>
      <c r="J49" s="1192"/>
      <c r="K49" s="63">
        <v>38</v>
      </c>
      <c r="L49" s="64">
        <v>30</v>
      </c>
      <c r="M49" s="64">
        <v>23</v>
      </c>
      <c r="N49" s="64">
        <v>17</v>
      </c>
      <c r="O49" s="65">
        <v>20</v>
      </c>
      <c r="P49" s="48"/>
      <c r="Q49" s="48"/>
      <c r="R49" s="48"/>
      <c r="S49" s="48"/>
      <c r="T49" s="48"/>
      <c r="U49" s="48"/>
    </row>
    <row r="50" spans="1:21" ht="30.75" customHeight="1" x14ac:dyDescent="0.15">
      <c r="A50" s="48"/>
      <c r="B50" s="1214"/>
      <c r="C50" s="1215"/>
      <c r="D50" s="62"/>
      <c r="E50" s="1191" t="s">
        <v>15</v>
      </c>
      <c r="F50" s="1191"/>
      <c r="G50" s="1191"/>
      <c r="H50" s="1191"/>
      <c r="I50" s="1191"/>
      <c r="J50" s="1192"/>
      <c r="K50" s="63" t="s">
        <v>491</v>
      </c>
      <c r="L50" s="64" t="s">
        <v>491</v>
      </c>
      <c r="M50" s="64" t="s">
        <v>491</v>
      </c>
      <c r="N50" s="64" t="s">
        <v>491</v>
      </c>
      <c r="O50" s="65" t="s">
        <v>491</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491</v>
      </c>
      <c r="L51" s="64" t="s">
        <v>491</v>
      </c>
      <c r="M51" s="64" t="s">
        <v>491</v>
      </c>
      <c r="N51" s="64" t="s">
        <v>491</v>
      </c>
      <c r="O51" s="65" t="s">
        <v>491</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366</v>
      </c>
      <c r="L52" s="64">
        <v>369</v>
      </c>
      <c r="M52" s="64">
        <v>394</v>
      </c>
      <c r="N52" s="64">
        <v>412</v>
      </c>
      <c r="O52" s="65">
        <v>432</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138</v>
      </c>
      <c r="L53" s="69">
        <v>147</v>
      </c>
      <c r="M53" s="69">
        <v>159</v>
      </c>
      <c r="N53" s="69">
        <v>173</v>
      </c>
      <c r="O53" s="70">
        <v>165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0y3eEExCd28EPCOROu3IVXMhFtJr7pmkPSw5jC6x1tiHHy5V1IlPJ8cU5lwpo6vc9ZnOHXAJqMXVjOwrtkoMQ==" saltValue="wkwNsGqCQFmFR3Pwl3D0l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B37" zoomScale="70" zoomScaleNormal="70" zoomScaleSheetLayoutView="100" workbookViewId="0">
      <selection activeCell="E52" sqref="E52:M52"/>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232" t="s">
        <v>30</v>
      </c>
      <c r="C41" s="1233"/>
      <c r="D41" s="105"/>
      <c r="E41" s="1234" t="s">
        <v>31</v>
      </c>
      <c r="F41" s="1234"/>
      <c r="G41" s="1234"/>
      <c r="H41" s="1235"/>
      <c r="I41" s="355">
        <v>5450</v>
      </c>
      <c r="J41" s="356">
        <v>5588</v>
      </c>
      <c r="K41" s="356">
        <v>5666</v>
      </c>
      <c r="L41" s="356">
        <v>5521</v>
      </c>
      <c r="M41" s="357">
        <v>5298</v>
      </c>
    </row>
    <row r="42" spans="2:13" ht="27.75" customHeight="1" x14ac:dyDescent="0.15">
      <c r="B42" s="1222"/>
      <c r="C42" s="1223"/>
      <c r="D42" s="106"/>
      <c r="E42" s="1226" t="s">
        <v>32</v>
      </c>
      <c r="F42" s="1226"/>
      <c r="G42" s="1226"/>
      <c r="H42" s="1227"/>
      <c r="I42" s="358" t="s">
        <v>491</v>
      </c>
      <c r="J42" s="359" t="s">
        <v>491</v>
      </c>
      <c r="K42" s="359" t="s">
        <v>491</v>
      </c>
      <c r="L42" s="359" t="s">
        <v>491</v>
      </c>
      <c r="M42" s="360" t="s">
        <v>491</v>
      </c>
    </row>
    <row r="43" spans="2:13" ht="27.75" customHeight="1" x14ac:dyDescent="0.15">
      <c r="B43" s="1222"/>
      <c r="C43" s="1223"/>
      <c r="D43" s="106"/>
      <c r="E43" s="1226" t="s">
        <v>33</v>
      </c>
      <c r="F43" s="1226"/>
      <c r="G43" s="1226"/>
      <c r="H43" s="1227"/>
      <c r="I43" s="358">
        <v>260</v>
      </c>
      <c r="J43" s="359">
        <v>219</v>
      </c>
      <c r="K43" s="359">
        <v>263</v>
      </c>
      <c r="L43" s="359">
        <v>306</v>
      </c>
      <c r="M43" s="360">
        <v>310</v>
      </c>
    </row>
    <row r="44" spans="2:13" ht="27.75" customHeight="1" x14ac:dyDescent="0.15">
      <c r="B44" s="1222"/>
      <c r="C44" s="1223"/>
      <c r="D44" s="106"/>
      <c r="E44" s="1226" t="s">
        <v>34</v>
      </c>
      <c r="F44" s="1226"/>
      <c r="G44" s="1226"/>
      <c r="H44" s="1227"/>
      <c r="I44" s="358">
        <v>234</v>
      </c>
      <c r="J44" s="359">
        <v>203</v>
      </c>
      <c r="K44" s="359">
        <v>227</v>
      </c>
      <c r="L44" s="359">
        <v>232</v>
      </c>
      <c r="M44" s="360">
        <v>214</v>
      </c>
    </row>
    <row r="45" spans="2:13" ht="27.75" customHeight="1" x14ac:dyDescent="0.15">
      <c r="B45" s="1222"/>
      <c r="C45" s="1223"/>
      <c r="D45" s="106"/>
      <c r="E45" s="1226" t="s">
        <v>35</v>
      </c>
      <c r="F45" s="1226"/>
      <c r="G45" s="1226"/>
      <c r="H45" s="1227"/>
      <c r="I45" s="358">
        <v>931</v>
      </c>
      <c r="J45" s="359">
        <v>754</v>
      </c>
      <c r="K45" s="359">
        <v>755</v>
      </c>
      <c r="L45" s="359">
        <v>747</v>
      </c>
      <c r="M45" s="360">
        <v>764</v>
      </c>
    </row>
    <row r="46" spans="2:13" ht="27.75" customHeight="1" x14ac:dyDescent="0.15">
      <c r="B46" s="1222"/>
      <c r="C46" s="1223"/>
      <c r="D46" s="107"/>
      <c r="E46" s="1226" t="s">
        <v>36</v>
      </c>
      <c r="F46" s="1226"/>
      <c r="G46" s="1226"/>
      <c r="H46" s="1227"/>
      <c r="I46" s="358" t="s">
        <v>491</v>
      </c>
      <c r="J46" s="359" t="s">
        <v>491</v>
      </c>
      <c r="K46" s="359" t="s">
        <v>491</v>
      </c>
      <c r="L46" s="359" t="s">
        <v>491</v>
      </c>
      <c r="M46" s="360" t="s">
        <v>491</v>
      </c>
    </row>
    <row r="47" spans="2:13" ht="27.75" customHeight="1" x14ac:dyDescent="0.15">
      <c r="B47" s="1222"/>
      <c r="C47" s="1223"/>
      <c r="D47" s="108"/>
      <c r="E47" s="1236" t="s">
        <v>37</v>
      </c>
      <c r="F47" s="1237"/>
      <c r="G47" s="1237"/>
      <c r="H47" s="1238"/>
      <c r="I47" s="358" t="s">
        <v>491</v>
      </c>
      <c r="J47" s="359" t="s">
        <v>491</v>
      </c>
      <c r="K47" s="359" t="s">
        <v>491</v>
      </c>
      <c r="L47" s="359" t="s">
        <v>491</v>
      </c>
      <c r="M47" s="360" t="s">
        <v>491</v>
      </c>
    </row>
    <row r="48" spans="2:13" ht="27.75" customHeight="1" x14ac:dyDescent="0.15">
      <c r="B48" s="1222"/>
      <c r="C48" s="1223"/>
      <c r="D48" s="106"/>
      <c r="E48" s="1226" t="s">
        <v>38</v>
      </c>
      <c r="F48" s="1226"/>
      <c r="G48" s="1226"/>
      <c r="H48" s="1227"/>
      <c r="I48" s="358" t="s">
        <v>491</v>
      </c>
      <c r="J48" s="359" t="s">
        <v>491</v>
      </c>
      <c r="K48" s="359" t="s">
        <v>491</v>
      </c>
      <c r="L48" s="359" t="s">
        <v>491</v>
      </c>
      <c r="M48" s="360" t="s">
        <v>491</v>
      </c>
    </row>
    <row r="49" spans="2:13" ht="27.75" customHeight="1" x14ac:dyDescent="0.15">
      <c r="B49" s="1224"/>
      <c r="C49" s="1225"/>
      <c r="D49" s="106"/>
      <c r="E49" s="1226" t="s">
        <v>39</v>
      </c>
      <c r="F49" s="1226"/>
      <c r="G49" s="1226"/>
      <c r="H49" s="1227"/>
      <c r="I49" s="358" t="s">
        <v>491</v>
      </c>
      <c r="J49" s="359" t="s">
        <v>491</v>
      </c>
      <c r="K49" s="359" t="s">
        <v>491</v>
      </c>
      <c r="L49" s="359" t="s">
        <v>491</v>
      </c>
      <c r="M49" s="360" t="s">
        <v>491</v>
      </c>
    </row>
    <row r="50" spans="2:13" ht="27.75" customHeight="1" x14ac:dyDescent="0.15">
      <c r="B50" s="1220" t="s">
        <v>40</v>
      </c>
      <c r="C50" s="1221"/>
      <c r="D50" s="109"/>
      <c r="E50" s="1226" t="s">
        <v>41</v>
      </c>
      <c r="F50" s="1226"/>
      <c r="G50" s="1226"/>
      <c r="H50" s="1227"/>
      <c r="I50" s="358">
        <v>3602</v>
      </c>
      <c r="J50" s="359">
        <v>3782</v>
      </c>
      <c r="K50" s="359">
        <v>4242</v>
      </c>
      <c r="L50" s="359">
        <v>4352</v>
      </c>
      <c r="M50" s="360">
        <v>4386</v>
      </c>
    </row>
    <row r="51" spans="2:13" ht="27.75" customHeight="1" x14ac:dyDescent="0.15">
      <c r="B51" s="1222"/>
      <c r="C51" s="1223"/>
      <c r="D51" s="106"/>
      <c r="E51" s="1226" t="s">
        <v>42</v>
      </c>
      <c r="F51" s="1226"/>
      <c r="G51" s="1226"/>
      <c r="H51" s="1227"/>
      <c r="I51" s="358">
        <v>4</v>
      </c>
      <c r="J51" s="359">
        <v>3</v>
      </c>
      <c r="K51" s="359" t="s">
        <v>491</v>
      </c>
      <c r="L51" s="359" t="s">
        <v>491</v>
      </c>
      <c r="M51" s="360" t="s">
        <v>491</v>
      </c>
    </row>
    <row r="52" spans="2:13" ht="27.75" customHeight="1" x14ac:dyDescent="0.15">
      <c r="B52" s="1224"/>
      <c r="C52" s="1225"/>
      <c r="D52" s="106"/>
      <c r="E52" s="1226" t="s">
        <v>43</v>
      </c>
      <c r="F52" s="1226"/>
      <c r="G52" s="1226"/>
      <c r="H52" s="1227"/>
      <c r="I52" s="358">
        <v>4487</v>
      </c>
      <c r="J52" s="359">
        <v>4589</v>
      </c>
      <c r="K52" s="359">
        <v>4640</v>
      </c>
      <c r="L52" s="359">
        <v>4508</v>
      </c>
      <c r="M52" s="360">
        <v>4323</v>
      </c>
    </row>
    <row r="53" spans="2:13" ht="27.75" customHeight="1" thickBot="1" x14ac:dyDescent="0.2">
      <c r="B53" s="1228" t="s">
        <v>19</v>
      </c>
      <c r="C53" s="1229"/>
      <c r="D53" s="110"/>
      <c r="E53" s="1230" t="s">
        <v>44</v>
      </c>
      <c r="F53" s="1230"/>
      <c r="G53" s="1230"/>
      <c r="H53" s="1231"/>
      <c r="I53" s="361">
        <v>-1218</v>
      </c>
      <c r="J53" s="362">
        <v>-1609</v>
      </c>
      <c r="K53" s="362">
        <v>-1971</v>
      </c>
      <c r="L53" s="362">
        <v>-2054</v>
      </c>
      <c r="M53" s="363">
        <v>-2124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qQAcA7FkE8zam9786eEMs+ygbtgFC6P+7Pf7YzlM7+1T1sEKiGvS2gYAiugUPpq/LiHw1UHgmQssbjEOK6fBbw==" saltValue="qQERCda/2gFjOfJ5ZFD6P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5"/>
  <sheetViews>
    <sheetView showGridLines="0" topLeftCell="F1" zoomScale="70" zoomScaleNormal="70" zoomScaleSheetLayoutView="100" workbookViewId="0">
      <selection activeCell="J43" sqref="J4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47" t="s">
        <v>46</v>
      </c>
      <c r="D55" s="1247"/>
      <c r="E55" s="1248"/>
      <c r="F55" s="122">
        <v>1264</v>
      </c>
      <c r="G55" s="122">
        <v>1305</v>
      </c>
      <c r="H55" s="123">
        <v>1133</v>
      </c>
    </row>
    <row r="56" spans="2:8" ht="52.5" customHeight="1" x14ac:dyDescent="0.15">
      <c r="B56" s="124"/>
      <c r="C56" s="1249" t="s">
        <v>47</v>
      </c>
      <c r="D56" s="1249"/>
      <c r="E56" s="1250"/>
      <c r="F56" s="125">
        <v>324</v>
      </c>
      <c r="G56" s="125">
        <v>324</v>
      </c>
      <c r="H56" s="126">
        <v>324</v>
      </c>
    </row>
    <row r="57" spans="2:8" ht="53.25" customHeight="1" x14ac:dyDescent="0.15">
      <c r="B57" s="124"/>
      <c r="C57" s="1251" t="s">
        <v>48</v>
      </c>
      <c r="D57" s="1251"/>
      <c r="E57" s="1252"/>
      <c r="F57" s="127">
        <v>2607</v>
      </c>
      <c r="G57" s="127">
        <v>2675</v>
      </c>
      <c r="H57" s="128">
        <v>2890</v>
      </c>
    </row>
    <row r="58" spans="2:8" ht="45.75" customHeight="1" x14ac:dyDescent="0.15">
      <c r="B58" s="129"/>
      <c r="C58" s="1239" t="s">
        <v>49</v>
      </c>
      <c r="D58" s="1240"/>
      <c r="E58" s="1241"/>
      <c r="F58" s="130"/>
      <c r="G58" s="130"/>
      <c r="H58" s="131"/>
    </row>
    <row r="59" spans="2:8" ht="45.75" customHeight="1" x14ac:dyDescent="0.15">
      <c r="B59" s="129"/>
      <c r="C59" s="1239" t="s">
        <v>50</v>
      </c>
      <c r="D59" s="1240"/>
      <c r="E59" s="1241"/>
      <c r="F59" s="130"/>
      <c r="G59" s="130"/>
      <c r="H59" s="131"/>
    </row>
    <row r="60" spans="2:8" ht="45.75" customHeight="1" x14ac:dyDescent="0.15">
      <c r="B60" s="129"/>
      <c r="C60" s="1239" t="s">
        <v>50</v>
      </c>
      <c r="D60" s="1240"/>
      <c r="E60" s="1241"/>
      <c r="F60" s="130"/>
      <c r="G60" s="130"/>
      <c r="H60" s="131"/>
    </row>
    <row r="61" spans="2:8" ht="45.75" customHeight="1" x14ac:dyDescent="0.15">
      <c r="B61" s="129"/>
      <c r="C61" s="1239" t="s">
        <v>50</v>
      </c>
      <c r="D61" s="1240"/>
      <c r="E61" s="1241"/>
      <c r="F61" s="130"/>
      <c r="G61" s="130"/>
      <c r="H61" s="131"/>
    </row>
    <row r="62" spans="2:8" ht="45.75" customHeight="1" thickBot="1" x14ac:dyDescent="0.2">
      <c r="B62" s="132"/>
      <c r="C62" s="1242" t="s">
        <v>50</v>
      </c>
      <c r="D62" s="1243"/>
      <c r="E62" s="1244"/>
      <c r="F62" s="133"/>
      <c r="G62" s="133"/>
      <c r="H62" s="134"/>
    </row>
    <row r="63" spans="2:8" ht="52.5" customHeight="1" thickBot="1" x14ac:dyDescent="0.2">
      <c r="B63" s="135"/>
      <c r="C63" s="1245" t="s">
        <v>51</v>
      </c>
      <c r="D63" s="1245"/>
      <c r="E63" s="1246"/>
      <c r="F63" s="136">
        <v>4195</v>
      </c>
      <c r="G63" s="136">
        <v>4303</v>
      </c>
      <c r="H63" s="137">
        <v>4347</v>
      </c>
    </row>
    <row r="64" spans="2:8" x14ac:dyDescent="0.15"/>
    <row r="65" ht="13.5" hidden="1" customHeight="1" x14ac:dyDescent="0.15"/>
  </sheetData>
  <sheetProtection algorithmName="SHA-512" hashValue="QJOYZ4maAr7RO4VE8tYbTNVZw37peNa5t7i3Rw/gkbg+dV5ZS9E8KO8RjNGNV01Y9bmO0tF3jZjvYP5ZDk3vww==" saltValue="RwxUeS/TP4Y8rKd2u8wL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D1C3C-A0AB-4D7C-B8F8-497322FC26A1}">
  <sheetPr>
    <pageSetUpPr fitToPage="1"/>
  </sheetPr>
  <dimension ref="A1:DE85"/>
  <sheetViews>
    <sheetView showGridLines="0" tabSelected="1" zoomScaleNormal="100" zoomScaleSheetLayoutView="55" workbookViewId="0">
      <selection activeCell="AN65" sqref="AN65:DC69"/>
    </sheetView>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569</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566</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53" t="s">
        <v>570</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5" x14ac:dyDescent="0.15">
      <c r="B44" s="365"/>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5" x14ac:dyDescent="0.15">
      <c r="B45" s="365"/>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5" x14ac:dyDescent="0.15">
      <c r="B46" s="365"/>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5" x14ac:dyDescent="0.15">
      <c r="B47" s="365"/>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565</v>
      </c>
    </row>
    <row r="50" spans="1:109" ht="13.5" x14ac:dyDescent="0.15">
      <c r="B50" s="365"/>
      <c r="G50" s="1262"/>
      <c r="H50" s="1262"/>
      <c r="I50" s="1262"/>
      <c r="J50" s="1262"/>
      <c r="K50" s="373"/>
      <c r="L50" s="373"/>
      <c r="M50" s="372"/>
      <c r="N50" s="372"/>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529</v>
      </c>
      <c r="BQ50" s="1266"/>
      <c r="BR50" s="1266"/>
      <c r="BS50" s="1266"/>
      <c r="BT50" s="1266"/>
      <c r="BU50" s="1266"/>
      <c r="BV50" s="1266"/>
      <c r="BW50" s="1266"/>
      <c r="BX50" s="1266" t="s">
        <v>530</v>
      </c>
      <c r="BY50" s="1266"/>
      <c r="BZ50" s="1266"/>
      <c r="CA50" s="1266"/>
      <c r="CB50" s="1266"/>
      <c r="CC50" s="1266"/>
      <c r="CD50" s="1266"/>
      <c r="CE50" s="1266"/>
      <c r="CF50" s="1266" t="s">
        <v>531</v>
      </c>
      <c r="CG50" s="1266"/>
      <c r="CH50" s="1266"/>
      <c r="CI50" s="1266"/>
      <c r="CJ50" s="1266"/>
      <c r="CK50" s="1266"/>
      <c r="CL50" s="1266"/>
      <c r="CM50" s="1266"/>
      <c r="CN50" s="1266" t="s">
        <v>532</v>
      </c>
      <c r="CO50" s="1266"/>
      <c r="CP50" s="1266"/>
      <c r="CQ50" s="1266"/>
      <c r="CR50" s="1266"/>
      <c r="CS50" s="1266"/>
      <c r="CT50" s="1266"/>
      <c r="CU50" s="1266"/>
      <c r="CV50" s="1266" t="s">
        <v>533</v>
      </c>
      <c r="CW50" s="1266"/>
      <c r="CX50" s="1266"/>
      <c r="CY50" s="1266"/>
      <c r="CZ50" s="1266"/>
      <c r="DA50" s="1266"/>
      <c r="DB50" s="1266"/>
      <c r="DC50" s="1266"/>
    </row>
    <row r="51" spans="1:109" ht="13.5" customHeight="1" x14ac:dyDescent="0.15">
      <c r="B51" s="365"/>
      <c r="G51" s="1271"/>
      <c r="H51" s="1271"/>
      <c r="I51" s="1272"/>
      <c r="J51" s="1272"/>
      <c r="K51" s="1269"/>
      <c r="L51" s="1269"/>
      <c r="M51" s="1269"/>
      <c r="N51" s="1269"/>
      <c r="AM51" s="371"/>
      <c r="AN51" s="1267" t="s">
        <v>564</v>
      </c>
      <c r="AO51" s="1267"/>
      <c r="AP51" s="1267"/>
      <c r="AQ51" s="1267"/>
      <c r="AR51" s="1267"/>
      <c r="AS51" s="1267"/>
      <c r="AT51" s="1267"/>
      <c r="AU51" s="1267"/>
      <c r="AV51" s="1267"/>
      <c r="AW51" s="1267"/>
      <c r="AX51" s="1267"/>
      <c r="AY51" s="1267"/>
      <c r="AZ51" s="1267"/>
      <c r="BA51" s="1267"/>
      <c r="BB51" s="1267" t="s">
        <v>562</v>
      </c>
      <c r="BC51" s="1267"/>
      <c r="BD51" s="1267"/>
      <c r="BE51" s="1267"/>
      <c r="BF51" s="1267"/>
      <c r="BG51" s="1267"/>
      <c r="BH51" s="1267"/>
      <c r="BI51" s="1267"/>
      <c r="BJ51" s="1267"/>
      <c r="BK51" s="1267"/>
      <c r="BL51" s="1267"/>
      <c r="BM51" s="1267"/>
      <c r="BN51" s="1267"/>
      <c r="BO51" s="1267"/>
      <c r="BP51" s="1268"/>
      <c r="BQ51" s="1268"/>
      <c r="BR51" s="1268"/>
      <c r="BS51" s="1268"/>
      <c r="BT51" s="1268"/>
      <c r="BU51" s="1268"/>
      <c r="BV51" s="1268"/>
      <c r="BW51" s="1268"/>
      <c r="BX51" s="1268"/>
      <c r="BY51" s="1268"/>
      <c r="BZ51" s="1268"/>
      <c r="CA51" s="1268"/>
      <c r="CB51" s="1268"/>
      <c r="CC51" s="1268"/>
      <c r="CD51" s="1268"/>
      <c r="CE51" s="1268"/>
      <c r="CF51" s="1268"/>
      <c r="CG51" s="1268"/>
      <c r="CH51" s="1268"/>
      <c r="CI51" s="1268"/>
      <c r="CJ51" s="1268"/>
      <c r="CK51" s="1268"/>
      <c r="CL51" s="1268"/>
      <c r="CM51" s="1268"/>
      <c r="CN51" s="1268"/>
      <c r="CO51" s="1268"/>
      <c r="CP51" s="1268"/>
      <c r="CQ51" s="1268"/>
      <c r="CR51" s="1268"/>
      <c r="CS51" s="1268"/>
      <c r="CT51" s="1268"/>
      <c r="CU51" s="1268"/>
      <c r="CV51" s="1268"/>
      <c r="CW51" s="1268"/>
      <c r="CX51" s="1268"/>
      <c r="CY51" s="1268"/>
      <c r="CZ51" s="1268"/>
      <c r="DA51" s="1268"/>
      <c r="DB51" s="1268"/>
      <c r="DC51" s="1268"/>
    </row>
    <row r="52" spans="1:109" ht="13.5" x14ac:dyDescent="0.15">
      <c r="B52" s="365"/>
      <c r="G52" s="1271"/>
      <c r="H52" s="1271"/>
      <c r="I52" s="1272"/>
      <c r="J52" s="1272"/>
      <c r="K52" s="1269"/>
      <c r="L52" s="1269"/>
      <c r="M52" s="1269"/>
      <c r="N52" s="1269"/>
      <c r="AM52" s="371"/>
      <c r="AN52" s="1267"/>
      <c r="AO52" s="1267"/>
      <c r="AP52" s="1267"/>
      <c r="AQ52" s="1267"/>
      <c r="AR52" s="1267"/>
      <c r="AS52" s="1267"/>
      <c r="AT52" s="1267"/>
      <c r="AU52" s="1267"/>
      <c r="AV52" s="1267"/>
      <c r="AW52" s="1267"/>
      <c r="AX52" s="1267"/>
      <c r="AY52" s="1267"/>
      <c r="AZ52" s="1267"/>
      <c r="BA52" s="1267"/>
      <c r="BB52" s="1267"/>
      <c r="BC52" s="1267"/>
      <c r="BD52" s="1267"/>
      <c r="BE52" s="1267"/>
      <c r="BF52" s="1267"/>
      <c r="BG52" s="1267"/>
      <c r="BH52" s="1267"/>
      <c r="BI52" s="1267"/>
      <c r="BJ52" s="1267"/>
      <c r="BK52" s="1267"/>
      <c r="BL52" s="1267"/>
      <c r="BM52" s="1267"/>
      <c r="BN52" s="1267"/>
      <c r="BO52" s="1267"/>
      <c r="BP52" s="1268"/>
      <c r="BQ52" s="1268"/>
      <c r="BR52" s="1268"/>
      <c r="BS52" s="1268"/>
      <c r="BT52" s="1268"/>
      <c r="BU52" s="1268"/>
      <c r="BV52" s="1268"/>
      <c r="BW52" s="1268"/>
      <c r="BX52" s="1268"/>
      <c r="BY52" s="1268"/>
      <c r="BZ52" s="1268"/>
      <c r="CA52" s="1268"/>
      <c r="CB52" s="1268"/>
      <c r="CC52" s="1268"/>
      <c r="CD52" s="1268"/>
      <c r="CE52" s="1268"/>
      <c r="CF52" s="1268"/>
      <c r="CG52" s="1268"/>
      <c r="CH52" s="1268"/>
      <c r="CI52" s="1268"/>
      <c r="CJ52" s="1268"/>
      <c r="CK52" s="1268"/>
      <c r="CL52" s="1268"/>
      <c r="CM52" s="1268"/>
      <c r="CN52" s="1268"/>
      <c r="CO52" s="1268"/>
      <c r="CP52" s="1268"/>
      <c r="CQ52" s="1268"/>
      <c r="CR52" s="1268"/>
      <c r="CS52" s="1268"/>
      <c r="CT52" s="1268"/>
      <c r="CU52" s="1268"/>
      <c r="CV52" s="1268"/>
      <c r="CW52" s="1268"/>
      <c r="CX52" s="1268"/>
      <c r="CY52" s="1268"/>
      <c r="CZ52" s="1268"/>
      <c r="DA52" s="1268"/>
      <c r="DB52" s="1268"/>
      <c r="DC52" s="1268"/>
    </row>
    <row r="53" spans="1:109" ht="13.5" x14ac:dyDescent="0.15">
      <c r="A53" s="379"/>
      <c r="B53" s="365"/>
      <c r="G53" s="1271"/>
      <c r="H53" s="1271"/>
      <c r="I53" s="1262"/>
      <c r="J53" s="1262"/>
      <c r="K53" s="1269"/>
      <c r="L53" s="1269"/>
      <c r="M53" s="1269"/>
      <c r="N53" s="1269"/>
      <c r="AM53" s="371"/>
      <c r="AN53" s="1267"/>
      <c r="AO53" s="1267"/>
      <c r="AP53" s="1267"/>
      <c r="AQ53" s="1267"/>
      <c r="AR53" s="1267"/>
      <c r="AS53" s="1267"/>
      <c r="AT53" s="1267"/>
      <c r="AU53" s="1267"/>
      <c r="AV53" s="1267"/>
      <c r="AW53" s="1267"/>
      <c r="AX53" s="1267"/>
      <c r="AY53" s="1267"/>
      <c r="AZ53" s="1267"/>
      <c r="BA53" s="1267"/>
      <c r="BB53" s="1267" t="s">
        <v>568</v>
      </c>
      <c r="BC53" s="1267"/>
      <c r="BD53" s="1267"/>
      <c r="BE53" s="1267"/>
      <c r="BF53" s="1267"/>
      <c r="BG53" s="1267"/>
      <c r="BH53" s="1267"/>
      <c r="BI53" s="1267"/>
      <c r="BJ53" s="1267"/>
      <c r="BK53" s="1267"/>
      <c r="BL53" s="1267"/>
      <c r="BM53" s="1267"/>
      <c r="BN53" s="1267"/>
      <c r="BO53" s="1267"/>
      <c r="BP53" s="1268">
        <v>55.9</v>
      </c>
      <c r="BQ53" s="1268"/>
      <c r="BR53" s="1268"/>
      <c r="BS53" s="1268"/>
      <c r="BT53" s="1268"/>
      <c r="BU53" s="1268"/>
      <c r="BV53" s="1268"/>
      <c r="BW53" s="1268"/>
      <c r="BX53" s="1268">
        <v>57.3</v>
      </c>
      <c r="BY53" s="1268"/>
      <c r="BZ53" s="1268"/>
      <c r="CA53" s="1268"/>
      <c r="CB53" s="1268"/>
      <c r="CC53" s="1268"/>
      <c r="CD53" s="1268"/>
      <c r="CE53" s="1268"/>
      <c r="CF53" s="1268">
        <v>58.5</v>
      </c>
      <c r="CG53" s="1268"/>
      <c r="CH53" s="1268"/>
      <c r="CI53" s="1268"/>
      <c r="CJ53" s="1268"/>
      <c r="CK53" s="1268"/>
      <c r="CL53" s="1268"/>
      <c r="CM53" s="1268"/>
      <c r="CN53" s="1268">
        <v>60.8</v>
      </c>
      <c r="CO53" s="1268"/>
      <c r="CP53" s="1268"/>
      <c r="CQ53" s="1268"/>
      <c r="CR53" s="1268"/>
      <c r="CS53" s="1268"/>
      <c r="CT53" s="1268"/>
      <c r="CU53" s="1268"/>
      <c r="CV53" s="1268">
        <v>62.7</v>
      </c>
      <c r="CW53" s="1268"/>
      <c r="CX53" s="1268"/>
      <c r="CY53" s="1268"/>
      <c r="CZ53" s="1268"/>
      <c r="DA53" s="1268"/>
      <c r="DB53" s="1268"/>
      <c r="DC53" s="1268"/>
    </row>
    <row r="54" spans="1:109" ht="13.5" x14ac:dyDescent="0.15">
      <c r="A54" s="379"/>
      <c r="B54" s="365"/>
      <c r="G54" s="1271"/>
      <c r="H54" s="1271"/>
      <c r="I54" s="1262"/>
      <c r="J54" s="1262"/>
      <c r="K54" s="1269"/>
      <c r="L54" s="1269"/>
      <c r="M54" s="1269"/>
      <c r="N54" s="1269"/>
      <c r="AM54" s="371"/>
      <c r="AN54" s="1267"/>
      <c r="AO54" s="1267"/>
      <c r="AP54" s="1267"/>
      <c r="AQ54" s="1267"/>
      <c r="AR54" s="1267"/>
      <c r="AS54" s="1267"/>
      <c r="AT54" s="1267"/>
      <c r="AU54" s="1267"/>
      <c r="AV54" s="1267"/>
      <c r="AW54" s="1267"/>
      <c r="AX54" s="1267"/>
      <c r="AY54" s="1267"/>
      <c r="AZ54" s="1267"/>
      <c r="BA54" s="1267"/>
      <c r="BB54" s="1267"/>
      <c r="BC54" s="1267"/>
      <c r="BD54" s="1267"/>
      <c r="BE54" s="1267"/>
      <c r="BF54" s="1267"/>
      <c r="BG54" s="1267"/>
      <c r="BH54" s="1267"/>
      <c r="BI54" s="1267"/>
      <c r="BJ54" s="1267"/>
      <c r="BK54" s="1267"/>
      <c r="BL54" s="1267"/>
      <c r="BM54" s="1267"/>
      <c r="BN54" s="1267"/>
      <c r="BO54" s="1267"/>
      <c r="BP54" s="1268"/>
      <c r="BQ54" s="1268"/>
      <c r="BR54" s="1268"/>
      <c r="BS54" s="1268"/>
      <c r="BT54" s="1268"/>
      <c r="BU54" s="1268"/>
      <c r="BV54" s="1268"/>
      <c r="BW54" s="1268"/>
      <c r="BX54" s="1268"/>
      <c r="BY54" s="1268"/>
      <c r="BZ54" s="1268"/>
      <c r="CA54" s="1268"/>
      <c r="CB54" s="1268"/>
      <c r="CC54" s="1268"/>
      <c r="CD54" s="1268"/>
      <c r="CE54" s="1268"/>
      <c r="CF54" s="1268"/>
      <c r="CG54" s="1268"/>
      <c r="CH54" s="1268"/>
      <c r="CI54" s="1268"/>
      <c r="CJ54" s="1268"/>
      <c r="CK54" s="1268"/>
      <c r="CL54" s="1268"/>
      <c r="CM54" s="1268"/>
      <c r="CN54" s="1268"/>
      <c r="CO54" s="1268"/>
      <c r="CP54" s="1268"/>
      <c r="CQ54" s="1268"/>
      <c r="CR54" s="1268"/>
      <c r="CS54" s="1268"/>
      <c r="CT54" s="1268"/>
      <c r="CU54" s="1268"/>
      <c r="CV54" s="1268"/>
      <c r="CW54" s="1268"/>
      <c r="CX54" s="1268"/>
      <c r="CY54" s="1268"/>
      <c r="CZ54" s="1268"/>
      <c r="DA54" s="1268"/>
      <c r="DB54" s="1268"/>
      <c r="DC54" s="1268"/>
    </row>
    <row r="55" spans="1:109" ht="13.5" x14ac:dyDescent="0.15">
      <c r="A55" s="379"/>
      <c r="B55" s="365"/>
      <c r="G55" s="1262"/>
      <c r="H55" s="1262"/>
      <c r="I55" s="1262"/>
      <c r="J55" s="1262"/>
      <c r="K55" s="1269"/>
      <c r="L55" s="1269"/>
      <c r="M55" s="1269"/>
      <c r="N55" s="1269"/>
      <c r="AN55" s="1266" t="s">
        <v>563</v>
      </c>
      <c r="AO55" s="1266"/>
      <c r="AP55" s="1266"/>
      <c r="AQ55" s="1266"/>
      <c r="AR55" s="1266"/>
      <c r="AS55" s="1266"/>
      <c r="AT55" s="1266"/>
      <c r="AU55" s="1266"/>
      <c r="AV55" s="1266"/>
      <c r="AW55" s="1266"/>
      <c r="AX55" s="1266"/>
      <c r="AY55" s="1266"/>
      <c r="AZ55" s="1266"/>
      <c r="BA55" s="1266"/>
      <c r="BB55" s="1267" t="s">
        <v>562</v>
      </c>
      <c r="BC55" s="1267"/>
      <c r="BD55" s="1267"/>
      <c r="BE55" s="1267"/>
      <c r="BF55" s="1267"/>
      <c r="BG55" s="1267"/>
      <c r="BH55" s="1267"/>
      <c r="BI55" s="1267"/>
      <c r="BJ55" s="1267"/>
      <c r="BK55" s="1267"/>
      <c r="BL55" s="1267"/>
      <c r="BM55" s="1267"/>
      <c r="BN55" s="1267"/>
      <c r="BO55" s="1267"/>
      <c r="BP55" s="1268">
        <v>21</v>
      </c>
      <c r="BQ55" s="1268"/>
      <c r="BR55" s="1268"/>
      <c r="BS55" s="1268"/>
      <c r="BT55" s="1268"/>
      <c r="BU55" s="1268"/>
      <c r="BV55" s="1268"/>
      <c r="BW55" s="1268"/>
      <c r="BX55" s="1268">
        <v>0</v>
      </c>
      <c r="BY55" s="1268"/>
      <c r="BZ55" s="1268"/>
      <c r="CA55" s="1268"/>
      <c r="CB55" s="1268"/>
      <c r="CC55" s="1268"/>
      <c r="CD55" s="1268"/>
      <c r="CE55" s="1268"/>
      <c r="CF55" s="1268">
        <v>0</v>
      </c>
      <c r="CG55" s="1268"/>
      <c r="CH55" s="1268"/>
      <c r="CI55" s="1268"/>
      <c r="CJ55" s="1268"/>
      <c r="CK55" s="1268"/>
      <c r="CL55" s="1268"/>
      <c r="CM55" s="1268"/>
      <c r="CN55" s="1268">
        <v>0</v>
      </c>
      <c r="CO55" s="1268"/>
      <c r="CP55" s="1268"/>
      <c r="CQ55" s="1268"/>
      <c r="CR55" s="1268"/>
      <c r="CS55" s="1268"/>
      <c r="CT55" s="1268"/>
      <c r="CU55" s="1268"/>
      <c r="CV55" s="1268">
        <v>0</v>
      </c>
      <c r="CW55" s="1268"/>
      <c r="CX55" s="1268"/>
      <c r="CY55" s="1268"/>
      <c r="CZ55" s="1268"/>
      <c r="DA55" s="1268"/>
      <c r="DB55" s="1268"/>
      <c r="DC55" s="1268"/>
    </row>
    <row r="56" spans="1:109" ht="13.5" x14ac:dyDescent="0.15">
      <c r="A56" s="379"/>
      <c r="B56" s="365"/>
      <c r="G56" s="1262"/>
      <c r="H56" s="1262"/>
      <c r="I56" s="1262"/>
      <c r="J56" s="1262"/>
      <c r="K56" s="1269"/>
      <c r="L56" s="1269"/>
      <c r="M56" s="1269"/>
      <c r="N56" s="1269"/>
      <c r="AN56" s="1266"/>
      <c r="AO56" s="1266"/>
      <c r="AP56" s="1266"/>
      <c r="AQ56" s="1266"/>
      <c r="AR56" s="1266"/>
      <c r="AS56" s="1266"/>
      <c r="AT56" s="1266"/>
      <c r="AU56" s="1266"/>
      <c r="AV56" s="1266"/>
      <c r="AW56" s="1266"/>
      <c r="AX56" s="1266"/>
      <c r="AY56" s="1266"/>
      <c r="AZ56" s="1266"/>
      <c r="BA56" s="1266"/>
      <c r="BB56" s="1267"/>
      <c r="BC56" s="1267"/>
      <c r="BD56" s="1267"/>
      <c r="BE56" s="1267"/>
      <c r="BF56" s="1267"/>
      <c r="BG56" s="1267"/>
      <c r="BH56" s="1267"/>
      <c r="BI56" s="1267"/>
      <c r="BJ56" s="1267"/>
      <c r="BK56" s="1267"/>
      <c r="BL56" s="1267"/>
      <c r="BM56" s="1267"/>
      <c r="BN56" s="1267"/>
      <c r="BO56" s="1267"/>
      <c r="BP56" s="1268"/>
      <c r="BQ56" s="1268"/>
      <c r="BR56" s="1268"/>
      <c r="BS56" s="1268"/>
      <c r="BT56" s="1268"/>
      <c r="BU56" s="1268"/>
      <c r="BV56" s="1268"/>
      <c r="BW56" s="1268"/>
      <c r="BX56" s="1268"/>
      <c r="BY56" s="1268"/>
      <c r="BZ56" s="1268"/>
      <c r="CA56" s="1268"/>
      <c r="CB56" s="1268"/>
      <c r="CC56" s="1268"/>
      <c r="CD56" s="1268"/>
      <c r="CE56" s="1268"/>
      <c r="CF56" s="1268"/>
      <c r="CG56" s="1268"/>
      <c r="CH56" s="1268"/>
      <c r="CI56" s="1268"/>
      <c r="CJ56" s="1268"/>
      <c r="CK56" s="1268"/>
      <c r="CL56" s="1268"/>
      <c r="CM56" s="1268"/>
      <c r="CN56" s="1268"/>
      <c r="CO56" s="1268"/>
      <c r="CP56" s="1268"/>
      <c r="CQ56" s="1268"/>
      <c r="CR56" s="1268"/>
      <c r="CS56" s="1268"/>
      <c r="CT56" s="1268"/>
      <c r="CU56" s="1268"/>
      <c r="CV56" s="1268"/>
      <c r="CW56" s="1268"/>
      <c r="CX56" s="1268"/>
      <c r="CY56" s="1268"/>
      <c r="CZ56" s="1268"/>
      <c r="DA56" s="1268"/>
      <c r="DB56" s="1268"/>
      <c r="DC56" s="1268"/>
    </row>
    <row r="57" spans="1:109" s="379" customFormat="1" ht="13.5" x14ac:dyDescent="0.15">
      <c r="B57" s="385"/>
      <c r="G57" s="1262"/>
      <c r="H57" s="1262"/>
      <c r="I57" s="1270"/>
      <c r="J57" s="1270"/>
      <c r="K57" s="1269"/>
      <c r="L57" s="1269"/>
      <c r="M57" s="1269"/>
      <c r="N57" s="1269"/>
      <c r="AM57" s="364"/>
      <c r="AN57" s="1266"/>
      <c r="AO57" s="1266"/>
      <c r="AP57" s="1266"/>
      <c r="AQ57" s="1266"/>
      <c r="AR57" s="1266"/>
      <c r="AS57" s="1266"/>
      <c r="AT57" s="1266"/>
      <c r="AU57" s="1266"/>
      <c r="AV57" s="1266"/>
      <c r="AW57" s="1266"/>
      <c r="AX57" s="1266"/>
      <c r="AY57" s="1266"/>
      <c r="AZ57" s="1266"/>
      <c r="BA57" s="1266"/>
      <c r="BB57" s="1267" t="s">
        <v>568</v>
      </c>
      <c r="BC57" s="1267"/>
      <c r="BD57" s="1267"/>
      <c r="BE57" s="1267"/>
      <c r="BF57" s="1267"/>
      <c r="BG57" s="1267"/>
      <c r="BH57" s="1267"/>
      <c r="BI57" s="1267"/>
      <c r="BJ57" s="1267"/>
      <c r="BK57" s="1267"/>
      <c r="BL57" s="1267"/>
      <c r="BM57" s="1267"/>
      <c r="BN57" s="1267"/>
      <c r="BO57" s="1267"/>
      <c r="BP57" s="1268">
        <v>61.4</v>
      </c>
      <c r="BQ57" s="1268"/>
      <c r="BR57" s="1268"/>
      <c r="BS57" s="1268"/>
      <c r="BT57" s="1268"/>
      <c r="BU57" s="1268"/>
      <c r="BV57" s="1268"/>
      <c r="BW57" s="1268"/>
      <c r="BX57" s="1268">
        <v>64</v>
      </c>
      <c r="BY57" s="1268"/>
      <c r="BZ57" s="1268"/>
      <c r="CA57" s="1268"/>
      <c r="CB57" s="1268"/>
      <c r="CC57" s="1268"/>
      <c r="CD57" s="1268"/>
      <c r="CE57" s="1268"/>
      <c r="CF57" s="1268">
        <v>66.2</v>
      </c>
      <c r="CG57" s="1268"/>
      <c r="CH57" s="1268"/>
      <c r="CI57" s="1268"/>
      <c r="CJ57" s="1268"/>
      <c r="CK57" s="1268"/>
      <c r="CL57" s="1268"/>
      <c r="CM57" s="1268"/>
      <c r="CN57" s="1268">
        <v>67.099999999999994</v>
      </c>
      <c r="CO57" s="1268"/>
      <c r="CP57" s="1268"/>
      <c r="CQ57" s="1268"/>
      <c r="CR57" s="1268"/>
      <c r="CS57" s="1268"/>
      <c r="CT57" s="1268"/>
      <c r="CU57" s="1268"/>
      <c r="CV57" s="1268">
        <v>67</v>
      </c>
      <c r="CW57" s="1268"/>
      <c r="CX57" s="1268"/>
      <c r="CY57" s="1268"/>
      <c r="CZ57" s="1268"/>
      <c r="DA57" s="1268"/>
      <c r="DB57" s="1268"/>
      <c r="DC57" s="1268"/>
      <c r="DD57" s="390"/>
      <c r="DE57" s="385"/>
    </row>
    <row r="58" spans="1:109" s="379" customFormat="1" ht="13.5" x14ac:dyDescent="0.15">
      <c r="A58" s="364"/>
      <c r="B58" s="385"/>
      <c r="G58" s="1262"/>
      <c r="H58" s="1262"/>
      <c r="I58" s="1270"/>
      <c r="J58" s="1270"/>
      <c r="K58" s="1269"/>
      <c r="L58" s="1269"/>
      <c r="M58" s="1269"/>
      <c r="N58" s="1269"/>
      <c r="AM58" s="364"/>
      <c r="AN58" s="1266"/>
      <c r="AO58" s="1266"/>
      <c r="AP58" s="1266"/>
      <c r="AQ58" s="1266"/>
      <c r="AR58" s="1266"/>
      <c r="AS58" s="1266"/>
      <c r="AT58" s="1266"/>
      <c r="AU58" s="1266"/>
      <c r="AV58" s="1266"/>
      <c r="AW58" s="1266"/>
      <c r="AX58" s="1266"/>
      <c r="AY58" s="1266"/>
      <c r="AZ58" s="1266"/>
      <c r="BA58" s="1266"/>
      <c r="BB58" s="1267"/>
      <c r="BC58" s="1267"/>
      <c r="BD58" s="1267"/>
      <c r="BE58" s="1267"/>
      <c r="BF58" s="1267"/>
      <c r="BG58" s="1267"/>
      <c r="BH58" s="1267"/>
      <c r="BI58" s="1267"/>
      <c r="BJ58" s="1267"/>
      <c r="BK58" s="1267"/>
      <c r="BL58" s="1267"/>
      <c r="BM58" s="1267"/>
      <c r="BN58" s="1267"/>
      <c r="BO58" s="1267"/>
      <c r="BP58" s="1268"/>
      <c r="BQ58" s="1268"/>
      <c r="BR58" s="1268"/>
      <c r="BS58" s="1268"/>
      <c r="BT58" s="1268"/>
      <c r="BU58" s="1268"/>
      <c r="BV58" s="1268"/>
      <c r="BW58" s="1268"/>
      <c r="BX58" s="1268"/>
      <c r="BY58" s="1268"/>
      <c r="BZ58" s="1268"/>
      <c r="CA58" s="1268"/>
      <c r="CB58" s="1268"/>
      <c r="CC58" s="1268"/>
      <c r="CD58" s="1268"/>
      <c r="CE58" s="1268"/>
      <c r="CF58" s="1268"/>
      <c r="CG58" s="1268"/>
      <c r="CH58" s="1268"/>
      <c r="CI58" s="1268"/>
      <c r="CJ58" s="1268"/>
      <c r="CK58" s="1268"/>
      <c r="CL58" s="1268"/>
      <c r="CM58" s="1268"/>
      <c r="CN58" s="1268"/>
      <c r="CO58" s="1268"/>
      <c r="CP58" s="1268"/>
      <c r="CQ58" s="1268"/>
      <c r="CR58" s="1268"/>
      <c r="CS58" s="1268"/>
      <c r="CT58" s="1268"/>
      <c r="CU58" s="1268"/>
      <c r="CV58" s="1268"/>
      <c r="CW58" s="1268"/>
      <c r="CX58" s="1268"/>
      <c r="CY58" s="1268"/>
      <c r="CZ58" s="1268"/>
      <c r="DA58" s="1268"/>
      <c r="DB58" s="1268"/>
      <c r="DC58" s="1268"/>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567</v>
      </c>
    </row>
    <row r="64" spans="1:109" ht="13.5" x14ac:dyDescent="0.15">
      <c r="B64" s="365"/>
      <c r="G64" s="380"/>
      <c r="I64" s="382"/>
      <c r="J64" s="382"/>
      <c r="K64" s="382"/>
      <c r="L64" s="382"/>
      <c r="M64" s="382"/>
      <c r="N64" s="381"/>
      <c r="AM64" s="380"/>
      <c r="AN64" s="380" t="s">
        <v>566</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53" t="s">
        <v>571</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5" x14ac:dyDescent="0.15">
      <c r="B66" s="365"/>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5" x14ac:dyDescent="0.15">
      <c r="B67" s="365"/>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5" x14ac:dyDescent="0.15">
      <c r="B68" s="365"/>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5" x14ac:dyDescent="0.15">
      <c r="B69" s="365"/>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565</v>
      </c>
    </row>
    <row r="72" spans="2:107" ht="13.5" x14ac:dyDescent="0.15">
      <c r="B72" s="365"/>
      <c r="G72" s="1262"/>
      <c r="H72" s="1262"/>
      <c r="I72" s="1262"/>
      <c r="J72" s="1262"/>
      <c r="K72" s="373"/>
      <c r="L72" s="373"/>
      <c r="M72" s="372"/>
      <c r="N72" s="372"/>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529</v>
      </c>
      <c r="BQ72" s="1266"/>
      <c r="BR72" s="1266"/>
      <c r="BS72" s="1266"/>
      <c r="BT72" s="1266"/>
      <c r="BU72" s="1266"/>
      <c r="BV72" s="1266"/>
      <c r="BW72" s="1266"/>
      <c r="BX72" s="1266" t="s">
        <v>530</v>
      </c>
      <c r="BY72" s="1266"/>
      <c r="BZ72" s="1266"/>
      <c r="CA72" s="1266"/>
      <c r="CB72" s="1266"/>
      <c r="CC72" s="1266"/>
      <c r="CD72" s="1266"/>
      <c r="CE72" s="1266"/>
      <c r="CF72" s="1266" t="s">
        <v>531</v>
      </c>
      <c r="CG72" s="1266"/>
      <c r="CH72" s="1266"/>
      <c r="CI72" s="1266"/>
      <c r="CJ72" s="1266"/>
      <c r="CK72" s="1266"/>
      <c r="CL72" s="1266"/>
      <c r="CM72" s="1266"/>
      <c r="CN72" s="1266" t="s">
        <v>532</v>
      </c>
      <c r="CO72" s="1266"/>
      <c r="CP72" s="1266"/>
      <c r="CQ72" s="1266"/>
      <c r="CR72" s="1266"/>
      <c r="CS72" s="1266"/>
      <c r="CT72" s="1266"/>
      <c r="CU72" s="1266"/>
      <c r="CV72" s="1266" t="s">
        <v>533</v>
      </c>
      <c r="CW72" s="1266"/>
      <c r="CX72" s="1266"/>
      <c r="CY72" s="1266"/>
      <c r="CZ72" s="1266"/>
      <c r="DA72" s="1266"/>
      <c r="DB72" s="1266"/>
      <c r="DC72" s="1266"/>
    </row>
    <row r="73" spans="2:107" ht="13.5" x14ac:dyDescent="0.15">
      <c r="B73" s="365"/>
      <c r="G73" s="1271"/>
      <c r="H73" s="1271"/>
      <c r="I73" s="1271"/>
      <c r="J73" s="1271"/>
      <c r="K73" s="1273"/>
      <c r="L73" s="1273"/>
      <c r="M73" s="1273"/>
      <c r="N73" s="1273"/>
      <c r="AM73" s="371"/>
      <c r="AN73" s="1267" t="s">
        <v>564</v>
      </c>
      <c r="AO73" s="1267"/>
      <c r="AP73" s="1267"/>
      <c r="AQ73" s="1267"/>
      <c r="AR73" s="1267"/>
      <c r="AS73" s="1267"/>
      <c r="AT73" s="1267"/>
      <c r="AU73" s="1267"/>
      <c r="AV73" s="1267"/>
      <c r="AW73" s="1267"/>
      <c r="AX73" s="1267"/>
      <c r="AY73" s="1267"/>
      <c r="AZ73" s="1267"/>
      <c r="BA73" s="1267"/>
      <c r="BB73" s="1267" t="s">
        <v>562</v>
      </c>
      <c r="BC73" s="1267"/>
      <c r="BD73" s="1267"/>
      <c r="BE73" s="1267"/>
      <c r="BF73" s="1267"/>
      <c r="BG73" s="1267"/>
      <c r="BH73" s="1267"/>
      <c r="BI73" s="1267"/>
      <c r="BJ73" s="1267"/>
      <c r="BK73" s="1267"/>
      <c r="BL73" s="1267"/>
      <c r="BM73" s="1267"/>
      <c r="BN73" s="1267"/>
      <c r="BO73" s="1267"/>
      <c r="BP73" s="1268"/>
      <c r="BQ73" s="1268"/>
      <c r="BR73" s="1268"/>
      <c r="BS73" s="1268"/>
      <c r="BT73" s="1268"/>
      <c r="BU73" s="1268"/>
      <c r="BV73" s="1268"/>
      <c r="BW73" s="1268"/>
      <c r="BX73" s="1268"/>
      <c r="BY73" s="1268"/>
      <c r="BZ73" s="1268"/>
      <c r="CA73" s="1268"/>
      <c r="CB73" s="1268"/>
      <c r="CC73" s="1268"/>
      <c r="CD73" s="1268"/>
      <c r="CE73" s="1268"/>
      <c r="CF73" s="1268"/>
      <c r="CG73" s="1268"/>
      <c r="CH73" s="1268"/>
      <c r="CI73" s="1268"/>
      <c r="CJ73" s="1268"/>
      <c r="CK73" s="1268"/>
      <c r="CL73" s="1268"/>
      <c r="CM73" s="1268"/>
      <c r="CN73" s="1268"/>
      <c r="CO73" s="1268"/>
      <c r="CP73" s="1268"/>
      <c r="CQ73" s="1268"/>
      <c r="CR73" s="1268"/>
      <c r="CS73" s="1268"/>
      <c r="CT73" s="1268"/>
      <c r="CU73" s="1268"/>
      <c r="CV73" s="1268"/>
      <c r="CW73" s="1268"/>
      <c r="CX73" s="1268"/>
      <c r="CY73" s="1268"/>
      <c r="CZ73" s="1268"/>
      <c r="DA73" s="1268"/>
      <c r="DB73" s="1268"/>
      <c r="DC73" s="1268"/>
    </row>
    <row r="74" spans="2:107" ht="13.5" x14ac:dyDescent="0.15">
      <c r="B74" s="365"/>
      <c r="G74" s="1271"/>
      <c r="H74" s="1271"/>
      <c r="I74" s="1271"/>
      <c r="J74" s="1271"/>
      <c r="K74" s="1273"/>
      <c r="L74" s="1273"/>
      <c r="M74" s="1273"/>
      <c r="N74" s="1273"/>
      <c r="AM74" s="371"/>
      <c r="AN74" s="1267"/>
      <c r="AO74" s="1267"/>
      <c r="AP74" s="1267"/>
      <c r="AQ74" s="1267"/>
      <c r="AR74" s="1267"/>
      <c r="AS74" s="1267"/>
      <c r="AT74" s="1267"/>
      <c r="AU74" s="1267"/>
      <c r="AV74" s="1267"/>
      <c r="AW74" s="1267"/>
      <c r="AX74" s="1267"/>
      <c r="AY74" s="1267"/>
      <c r="AZ74" s="1267"/>
      <c r="BA74" s="1267"/>
      <c r="BB74" s="1267"/>
      <c r="BC74" s="1267"/>
      <c r="BD74" s="1267"/>
      <c r="BE74" s="1267"/>
      <c r="BF74" s="1267"/>
      <c r="BG74" s="1267"/>
      <c r="BH74" s="1267"/>
      <c r="BI74" s="1267"/>
      <c r="BJ74" s="1267"/>
      <c r="BK74" s="1267"/>
      <c r="BL74" s="1267"/>
      <c r="BM74" s="1267"/>
      <c r="BN74" s="1267"/>
      <c r="BO74" s="1267"/>
      <c r="BP74" s="1268"/>
      <c r="BQ74" s="1268"/>
      <c r="BR74" s="1268"/>
      <c r="BS74" s="1268"/>
      <c r="BT74" s="1268"/>
      <c r="BU74" s="1268"/>
      <c r="BV74" s="1268"/>
      <c r="BW74" s="1268"/>
      <c r="BX74" s="1268"/>
      <c r="BY74" s="1268"/>
      <c r="BZ74" s="1268"/>
      <c r="CA74" s="1268"/>
      <c r="CB74" s="1268"/>
      <c r="CC74" s="1268"/>
      <c r="CD74" s="1268"/>
      <c r="CE74" s="1268"/>
      <c r="CF74" s="1268"/>
      <c r="CG74" s="1268"/>
      <c r="CH74" s="1268"/>
      <c r="CI74" s="1268"/>
      <c r="CJ74" s="1268"/>
      <c r="CK74" s="1268"/>
      <c r="CL74" s="1268"/>
      <c r="CM74" s="1268"/>
      <c r="CN74" s="1268"/>
      <c r="CO74" s="1268"/>
      <c r="CP74" s="1268"/>
      <c r="CQ74" s="1268"/>
      <c r="CR74" s="1268"/>
      <c r="CS74" s="1268"/>
      <c r="CT74" s="1268"/>
      <c r="CU74" s="1268"/>
      <c r="CV74" s="1268"/>
      <c r="CW74" s="1268"/>
      <c r="CX74" s="1268"/>
      <c r="CY74" s="1268"/>
      <c r="CZ74" s="1268"/>
      <c r="DA74" s="1268"/>
      <c r="DB74" s="1268"/>
      <c r="DC74" s="1268"/>
    </row>
    <row r="75" spans="2:107" ht="13.5" x14ac:dyDescent="0.15">
      <c r="B75" s="365"/>
      <c r="G75" s="1271"/>
      <c r="H75" s="1271"/>
      <c r="I75" s="1262"/>
      <c r="J75" s="1262"/>
      <c r="K75" s="1269"/>
      <c r="L75" s="1269"/>
      <c r="M75" s="1269"/>
      <c r="N75" s="1269"/>
      <c r="AM75" s="371"/>
      <c r="AN75" s="1267"/>
      <c r="AO75" s="1267"/>
      <c r="AP75" s="1267"/>
      <c r="AQ75" s="1267"/>
      <c r="AR75" s="1267"/>
      <c r="AS75" s="1267"/>
      <c r="AT75" s="1267"/>
      <c r="AU75" s="1267"/>
      <c r="AV75" s="1267"/>
      <c r="AW75" s="1267"/>
      <c r="AX75" s="1267"/>
      <c r="AY75" s="1267"/>
      <c r="AZ75" s="1267"/>
      <c r="BA75" s="1267"/>
      <c r="BB75" s="1267" t="s">
        <v>561</v>
      </c>
      <c r="BC75" s="1267"/>
      <c r="BD75" s="1267"/>
      <c r="BE75" s="1267"/>
      <c r="BF75" s="1267"/>
      <c r="BG75" s="1267"/>
      <c r="BH75" s="1267"/>
      <c r="BI75" s="1267"/>
      <c r="BJ75" s="1267"/>
      <c r="BK75" s="1267"/>
      <c r="BL75" s="1267"/>
      <c r="BM75" s="1267"/>
      <c r="BN75" s="1267"/>
      <c r="BO75" s="1267"/>
      <c r="BP75" s="1268">
        <v>6.1</v>
      </c>
      <c r="BQ75" s="1268"/>
      <c r="BR75" s="1268"/>
      <c r="BS75" s="1268"/>
      <c r="BT75" s="1268"/>
      <c r="BU75" s="1268"/>
      <c r="BV75" s="1268"/>
      <c r="BW75" s="1268"/>
      <c r="BX75" s="1268">
        <v>5.6</v>
      </c>
      <c r="BY75" s="1268"/>
      <c r="BZ75" s="1268"/>
      <c r="CA75" s="1268"/>
      <c r="CB75" s="1268"/>
      <c r="CC75" s="1268"/>
      <c r="CD75" s="1268"/>
      <c r="CE75" s="1268"/>
      <c r="CF75" s="1268">
        <v>4.5</v>
      </c>
      <c r="CG75" s="1268"/>
      <c r="CH75" s="1268"/>
      <c r="CI75" s="1268"/>
      <c r="CJ75" s="1268"/>
      <c r="CK75" s="1268"/>
      <c r="CL75" s="1268"/>
      <c r="CM75" s="1268"/>
      <c r="CN75" s="1268">
        <v>4.7</v>
      </c>
      <c r="CO75" s="1268"/>
      <c r="CP75" s="1268"/>
      <c r="CQ75" s="1268"/>
      <c r="CR75" s="1268"/>
      <c r="CS75" s="1268"/>
      <c r="CT75" s="1268"/>
      <c r="CU75" s="1268"/>
      <c r="CV75" s="1268">
        <v>4.9000000000000004</v>
      </c>
      <c r="CW75" s="1268"/>
      <c r="CX75" s="1268"/>
      <c r="CY75" s="1268"/>
      <c r="CZ75" s="1268"/>
      <c r="DA75" s="1268"/>
      <c r="DB75" s="1268"/>
      <c r="DC75" s="1268"/>
    </row>
    <row r="76" spans="2:107" ht="13.5" x14ac:dyDescent="0.15">
      <c r="B76" s="365"/>
      <c r="G76" s="1271"/>
      <c r="H76" s="1271"/>
      <c r="I76" s="1262"/>
      <c r="J76" s="1262"/>
      <c r="K76" s="1269"/>
      <c r="L76" s="1269"/>
      <c r="M76" s="1269"/>
      <c r="N76" s="1269"/>
      <c r="AM76" s="371"/>
      <c r="AN76" s="1267"/>
      <c r="AO76" s="1267"/>
      <c r="AP76" s="1267"/>
      <c r="AQ76" s="1267"/>
      <c r="AR76" s="1267"/>
      <c r="AS76" s="1267"/>
      <c r="AT76" s="1267"/>
      <c r="AU76" s="1267"/>
      <c r="AV76" s="1267"/>
      <c r="AW76" s="1267"/>
      <c r="AX76" s="1267"/>
      <c r="AY76" s="1267"/>
      <c r="AZ76" s="1267"/>
      <c r="BA76" s="1267"/>
      <c r="BB76" s="1267"/>
      <c r="BC76" s="1267"/>
      <c r="BD76" s="1267"/>
      <c r="BE76" s="1267"/>
      <c r="BF76" s="1267"/>
      <c r="BG76" s="1267"/>
      <c r="BH76" s="1267"/>
      <c r="BI76" s="1267"/>
      <c r="BJ76" s="1267"/>
      <c r="BK76" s="1267"/>
      <c r="BL76" s="1267"/>
      <c r="BM76" s="1267"/>
      <c r="BN76" s="1267"/>
      <c r="BO76" s="1267"/>
      <c r="BP76" s="1268"/>
      <c r="BQ76" s="1268"/>
      <c r="BR76" s="1268"/>
      <c r="BS76" s="1268"/>
      <c r="BT76" s="1268"/>
      <c r="BU76" s="1268"/>
      <c r="BV76" s="1268"/>
      <c r="BW76" s="1268"/>
      <c r="BX76" s="1268"/>
      <c r="BY76" s="1268"/>
      <c r="BZ76" s="1268"/>
      <c r="CA76" s="1268"/>
      <c r="CB76" s="1268"/>
      <c r="CC76" s="1268"/>
      <c r="CD76" s="1268"/>
      <c r="CE76" s="1268"/>
      <c r="CF76" s="1268"/>
      <c r="CG76" s="1268"/>
      <c r="CH76" s="1268"/>
      <c r="CI76" s="1268"/>
      <c r="CJ76" s="1268"/>
      <c r="CK76" s="1268"/>
      <c r="CL76" s="1268"/>
      <c r="CM76" s="1268"/>
      <c r="CN76" s="1268"/>
      <c r="CO76" s="1268"/>
      <c r="CP76" s="1268"/>
      <c r="CQ76" s="1268"/>
      <c r="CR76" s="1268"/>
      <c r="CS76" s="1268"/>
      <c r="CT76" s="1268"/>
      <c r="CU76" s="1268"/>
      <c r="CV76" s="1268"/>
      <c r="CW76" s="1268"/>
      <c r="CX76" s="1268"/>
      <c r="CY76" s="1268"/>
      <c r="CZ76" s="1268"/>
      <c r="DA76" s="1268"/>
      <c r="DB76" s="1268"/>
      <c r="DC76" s="1268"/>
    </row>
    <row r="77" spans="2:107" ht="13.5" x14ac:dyDescent="0.15">
      <c r="B77" s="365"/>
      <c r="G77" s="1262"/>
      <c r="H77" s="1262"/>
      <c r="I77" s="1262"/>
      <c r="J77" s="1262"/>
      <c r="K77" s="1273"/>
      <c r="L77" s="1273"/>
      <c r="M77" s="1273"/>
      <c r="N77" s="1273"/>
      <c r="AN77" s="1266" t="s">
        <v>563</v>
      </c>
      <c r="AO77" s="1266"/>
      <c r="AP77" s="1266"/>
      <c r="AQ77" s="1266"/>
      <c r="AR77" s="1266"/>
      <c r="AS77" s="1266"/>
      <c r="AT77" s="1266"/>
      <c r="AU77" s="1266"/>
      <c r="AV77" s="1266"/>
      <c r="AW77" s="1266"/>
      <c r="AX77" s="1266"/>
      <c r="AY77" s="1266"/>
      <c r="AZ77" s="1266"/>
      <c r="BA77" s="1266"/>
      <c r="BB77" s="1267" t="s">
        <v>562</v>
      </c>
      <c r="BC77" s="1267"/>
      <c r="BD77" s="1267"/>
      <c r="BE77" s="1267"/>
      <c r="BF77" s="1267"/>
      <c r="BG77" s="1267"/>
      <c r="BH77" s="1267"/>
      <c r="BI77" s="1267"/>
      <c r="BJ77" s="1267"/>
      <c r="BK77" s="1267"/>
      <c r="BL77" s="1267"/>
      <c r="BM77" s="1267"/>
      <c r="BN77" s="1267"/>
      <c r="BO77" s="1267"/>
      <c r="BP77" s="1268">
        <v>21</v>
      </c>
      <c r="BQ77" s="1268"/>
      <c r="BR77" s="1268"/>
      <c r="BS77" s="1268"/>
      <c r="BT77" s="1268"/>
      <c r="BU77" s="1268"/>
      <c r="BV77" s="1268"/>
      <c r="BW77" s="1268"/>
      <c r="BX77" s="1268">
        <v>0</v>
      </c>
      <c r="BY77" s="1268"/>
      <c r="BZ77" s="1268"/>
      <c r="CA77" s="1268"/>
      <c r="CB77" s="1268"/>
      <c r="CC77" s="1268"/>
      <c r="CD77" s="1268"/>
      <c r="CE77" s="1268"/>
      <c r="CF77" s="1268">
        <v>0</v>
      </c>
      <c r="CG77" s="1268"/>
      <c r="CH77" s="1268"/>
      <c r="CI77" s="1268"/>
      <c r="CJ77" s="1268"/>
      <c r="CK77" s="1268"/>
      <c r="CL77" s="1268"/>
      <c r="CM77" s="1268"/>
      <c r="CN77" s="1268">
        <v>0</v>
      </c>
      <c r="CO77" s="1268"/>
      <c r="CP77" s="1268"/>
      <c r="CQ77" s="1268"/>
      <c r="CR77" s="1268"/>
      <c r="CS77" s="1268"/>
      <c r="CT77" s="1268"/>
      <c r="CU77" s="1268"/>
      <c r="CV77" s="1268">
        <v>0</v>
      </c>
      <c r="CW77" s="1268"/>
      <c r="CX77" s="1268"/>
      <c r="CY77" s="1268"/>
      <c r="CZ77" s="1268"/>
      <c r="DA77" s="1268"/>
      <c r="DB77" s="1268"/>
      <c r="DC77" s="1268"/>
    </row>
    <row r="78" spans="2:107" ht="13.5" x14ac:dyDescent="0.15">
      <c r="B78" s="365"/>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7"/>
      <c r="BC78" s="1267"/>
      <c r="BD78" s="1267"/>
      <c r="BE78" s="1267"/>
      <c r="BF78" s="1267"/>
      <c r="BG78" s="1267"/>
      <c r="BH78" s="1267"/>
      <c r="BI78" s="1267"/>
      <c r="BJ78" s="1267"/>
      <c r="BK78" s="1267"/>
      <c r="BL78" s="1267"/>
      <c r="BM78" s="1267"/>
      <c r="BN78" s="1267"/>
      <c r="BO78" s="1267"/>
      <c r="BP78" s="1268"/>
      <c r="BQ78" s="1268"/>
      <c r="BR78" s="1268"/>
      <c r="BS78" s="1268"/>
      <c r="BT78" s="1268"/>
      <c r="BU78" s="1268"/>
      <c r="BV78" s="1268"/>
      <c r="BW78" s="1268"/>
      <c r="BX78" s="1268"/>
      <c r="BY78" s="1268"/>
      <c r="BZ78" s="1268"/>
      <c r="CA78" s="1268"/>
      <c r="CB78" s="1268"/>
      <c r="CC78" s="1268"/>
      <c r="CD78" s="1268"/>
      <c r="CE78" s="1268"/>
      <c r="CF78" s="1268"/>
      <c r="CG78" s="1268"/>
      <c r="CH78" s="1268"/>
      <c r="CI78" s="1268"/>
      <c r="CJ78" s="1268"/>
      <c r="CK78" s="1268"/>
      <c r="CL78" s="1268"/>
      <c r="CM78" s="1268"/>
      <c r="CN78" s="1268"/>
      <c r="CO78" s="1268"/>
      <c r="CP78" s="1268"/>
      <c r="CQ78" s="1268"/>
      <c r="CR78" s="1268"/>
      <c r="CS78" s="1268"/>
      <c r="CT78" s="1268"/>
      <c r="CU78" s="1268"/>
      <c r="CV78" s="1268"/>
      <c r="CW78" s="1268"/>
      <c r="CX78" s="1268"/>
      <c r="CY78" s="1268"/>
      <c r="CZ78" s="1268"/>
      <c r="DA78" s="1268"/>
      <c r="DB78" s="1268"/>
      <c r="DC78" s="1268"/>
    </row>
    <row r="79" spans="2:107" ht="13.5" x14ac:dyDescent="0.15">
      <c r="B79" s="365"/>
      <c r="G79" s="1262"/>
      <c r="H79" s="1262"/>
      <c r="I79" s="1270"/>
      <c r="J79" s="1270"/>
      <c r="K79" s="1274"/>
      <c r="L79" s="1274"/>
      <c r="M79" s="1274"/>
      <c r="N79" s="1274"/>
      <c r="AN79" s="1266"/>
      <c r="AO79" s="1266"/>
      <c r="AP79" s="1266"/>
      <c r="AQ79" s="1266"/>
      <c r="AR79" s="1266"/>
      <c r="AS79" s="1266"/>
      <c r="AT79" s="1266"/>
      <c r="AU79" s="1266"/>
      <c r="AV79" s="1266"/>
      <c r="AW79" s="1266"/>
      <c r="AX79" s="1266"/>
      <c r="AY79" s="1266"/>
      <c r="AZ79" s="1266"/>
      <c r="BA79" s="1266"/>
      <c r="BB79" s="1267" t="s">
        <v>561</v>
      </c>
      <c r="BC79" s="1267"/>
      <c r="BD79" s="1267"/>
      <c r="BE79" s="1267"/>
      <c r="BF79" s="1267"/>
      <c r="BG79" s="1267"/>
      <c r="BH79" s="1267"/>
      <c r="BI79" s="1267"/>
      <c r="BJ79" s="1267"/>
      <c r="BK79" s="1267"/>
      <c r="BL79" s="1267"/>
      <c r="BM79" s="1267"/>
      <c r="BN79" s="1267"/>
      <c r="BO79" s="1267"/>
      <c r="BP79" s="1268">
        <v>9.1999999999999993</v>
      </c>
      <c r="BQ79" s="1268"/>
      <c r="BR79" s="1268"/>
      <c r="BS79" s="1268"/>
      <c r="BT79" s="1268"/>
      <c r="BU79" s="1268"/>
      <c r="BV79" s="1268"/>
      <c r="BW79" s="1268"/>
      <c r="BX79" s="1268">
        <v>8</v>
      </c>
      <c r="BY79" s="1268"/>
      <c r="BZ79" s="1268"/>
      <c r="CA79" s="1268"/>
      <c r="CB79" s="1268"/>
      <c r="CC79" s="1268"/>
      <c r="CD79" s="1268"/>
      <c r="CE79" s="1268"/>
      <c r="CF79" s="1268">
        <v>8</v>
      </c>
      <c r="CG79" s="1268"/>
      <c r="CH79" s="1268"/>
      <c r="CI79" s="1268"/>
      <c r="CJ79" s="1268"/>
      <c r="CK79" s="1268"/>
      <c r="CL79" s="1268"/>
      <c r="CM79" s="1268"/>
      <c r="CN79" s="1268">
        <v>8.3000000000000007</v>
      </c>
      <c r="CO79" s="1268"/>
      <c r="CP79" s="1268"/>
      <c r="CQ79" s="1268"/>
      <c r="CR79" s="1268"/>
      <c r="CS79" s="1268"/>
      <c r="CT79" s="1268"/>
      <c r="CU79" s="1268"/>
      <c r="CV79" s="1268">
        <v>8.4</v>
      </c>
      <c r="CW79" s="1268"/>
      <c r="CX79" s="1268"/>
      <c r="CY79" s="1268"/>
      <c r="CZ79" s="1268"/>
      <c r="DA79" s="1268"/>
      <c r="DB79" s="1268"/>
      <c r="DC79" s="1268"/>
    </row>
    <row r="80" spans="2:107" ht="13.5" x14ac:dyDescent="0.15">
      <c r="B80" s="365"/>
      <c r="G80" s="1262"/>
      <c r="H80" s="1262"/>
      <c r="I80" s="1270"/>
      <c r="J80" s="1270"/>
      <c r="K80" s="1274"/>
      <c r="L80" s="1274"/>
      <c r="M80" s="1274"/>
      <c r="N80" s="1274"/>
      <c r="AN80" s="1266"/>
      <c r="AO80" s="1266"/>
      <c r="AP80" s="1266"/>
      <c r="AQ80" s="1266"/>
      <c r="AR80" s="1266"/>
      <c r="AS80" s="1266"/>
      <c r="AT80" s="1266"/>
      <c r="AU80" s="1266"/>
      <c r="AV80" s="1266"/>
      <c r="AW80" s="1266"/>
      <c r="AX80" s="1266"/>
      <c r="AY80" s="1266"/>
      <c r="AZ80" s="1266"/>
      <c r="BA80" s="1266"/>
      <c r="BB80" s="1267"/>
      <c r="BC80" s="1267"/>
      <c r="BD80" s="1267"/>
      <c r="BE80" s="1267"/>
      <c r="BF80" s="1267"/>
      <c r="BG80" s="1267"/>
      <c r="BH80" s="1267"/>
      <c r="BI80" s="1267"/>
      <c r="BJ80" s="1267"/>
      <c r="BK80" s="1267"/>
      <c r="BL80" s="1267"/>
      <c r="BM80" s="1267"/>
      <c r="BN80" s="1267"/>
      <c r="BO80" s="1267"/>
      <c r="BP80" s="1268"/>
      <c r="BQ80" s="1268"/>
      <c r="BR80" s="1268"/>
      <c r="BS80" s="1268"/>
      <c r="BT80" s="1268"/>
      <c r="BU80" s="1268"/>
      <c r="BV80" s="1268"/>
      <c r="BW80" s="1268"/>
      <c r="BX80" s="1268"/>
      <c r="BY80" s="1268"/>
      <c r="BZ80" s="1268"/>
      <c r="CA80" s="1268"/>
      <c r="CB80" s="1268"/>
      <c r="CC80" s="1268"/>
      <c r="CD80" s="1268"/>
      <c r="CE80" s="1268"/>
      <c r="CF80" s="1268"/>
      <c r="CG80" s="1268"/>
      <c r="CH80" s="1268"/>
      <c r="CI80" s="1268"/>
      <c r="CJ80" s="1268"/>
      <c r="CK80" s="1268"/>
      <c r="CL80" s="1268"/>
      <c r="CM80" s="1268"/>
      <c r="CN80" s="1268"/>
      <c r="CO80" s="1268"/>
      <c r="CP80" s="1268"/>
      <c r="CQ80" s="1268"/>
      <c r="CR80" s="1268"/>
      <c r="CS80" s="1268"/>
      <c r="CT80" s="1268"/>
      <c r="CU80" s="1268"/>
      <c r="CV80" s="1268"/>
      <c r="CW80" s="1268"/>
      <c r="CX80" s="1268"/>
      <c r="CY80" s="1268"/>
      <c r="CZ80" s="1268"/>
      <c r="DA80" s="1268"/>
      <c r="DB80" s="1268"/>
      <c r="DC80" s="1268"/>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qtc1Ibjk2dG8QgBhdi3afkWqUCM7wnLXispCroG3zVx6jyKuWOCD5S2zNzr/cXYCY3laBMNxbYbTzHh+D+fRrg==" saltValue="hfuF6mN8zMkXQgyWTvuB3A==" spinCount="100000" sheet="1" objects="1" scenarios="1" formatCells="0"/>
  <dataConsolidate/>
  <mergeCells count="112">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BP57:BW58"/>
    <mergeCell ref="BX57:CE58"/>
    <mergeCell ref="CF57:CM58"/>
    <mergeCell ref="CN57:CU58"/>
    <mergeCell ref="BB57:BO58"/>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88B423-F8C0-4387-9C28-835CF7B6A5A8}">
  <sheetPr>
    <pageSetUpPr fitToPage="1"/>
  </sheetPr>
  <dimension ref="A1:DR125"/>
  <sheetViews>
    <sheetView showGridLines="0" topLeftCell="A103" zoomScale="85" zoomScaleNormal="85" zoomScaleSheetLayoutView="70" workbookViewId="0">
      <selection activeCell="BB18" sqref="BB18"/>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MDoz/NrnfralMR52MK9Avjdl1zD/Ck/eSU+2mypU+FdQnOj+RR3iBdAFsX3PHOvQhxoGTSThUeysA93O984FUw==" saltValue="DFoSn8X+6yc/N7I/8Kb5D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2C3CD8-696A-4F4A-A28E-F37AA276823D}">
  <sheetPr>
    <pageSetUpPr fitToPage="1"/>
  </sheetPr>
  <dimension ref="A1:DR125"/>
  <sheetViews>
    <sheetView showGridLines="0" topLeftCell="A105" zoomScale="85" zoomScaleNormal="85" zoomScaleSheetLayoutView="55" workbookViewId="0">
      <selection activeCell="BB18" sqref="BB18"/>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oOseTf2CxcrWL9/QUoYtEJvxrq/R/zgpXd2xnO94Uug/7bjqPgpOmAKkBKXvFjlRpTMll7s5ksIHtd/eH6WHOg==" saltValue="Q45m28lMl7QkdmIi7Ywjv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52</v>
      </c>
      <c r="E2" s="149"/>
      <c r="F2" s="150" t="s">
        <v>528</v>
      </c>
      <c r="G2" s="151"/>
      <c r="H2" s="152"/>
    </row>
    <row r="3" spans="1:8" x14ac:dyDescent="0.15">
      <c r="A3" s="148" t="s">
        <v>521</v>
      </c>
      <c r="B3" s="153"/>
      <c r="C3" s="154"/>
      <c r="D3" s="155">
        <v>118561</v>
      </c>
      <c r="E3" s="156"/>
      <c r="F3" s="157">
        <v>93492</v>
      </c>
      <c r="G3" s="158"/>
      <c r="H3" s="159"/>
    </row>
    <row r="4" spans="1:8" x14ac:dyDescent="0.15">
      <c r="A4" s="160"/>
      <c r="B4" s="161"/>
      <c r="C4" s="162"/>
      <c r="D4" s="163">
        <v>62822</v>
      </c>
      <c r="E4" s="164"/>
      <c r="F4" s="165">
        <v>53316</v>
      </c>
      <c r="G4" s="166"/>
      <c r="H4" s="167"/>
    </row>
    <row r="5" spans="1:8" x14ac:dyDescent="0.15">
      <c r="A5" s="148" t="s">
        <v>523</v>
      </c>
      <c r="B5" s="153"/>
      <c r="C5" s="154"/>
      <c r="D5" s="155">
        <v>115460</v>
      </c>
      <c r="E5" s="156"/>
      <c r="F5" s="157">
        <v>126525</v>
      </c>
      <c r="G5" s="158"/>
      <c r="H5" s="159"/>
    </row>
    <row r="6" spans="1:8" x14ac:dyDescent="0.15">
      <c r="A6" s="160"/>
      <c r="B6" s="161"/>
      <c r="C6" s="162"/>
      <c r="D6" s="163">
        <v>43072</v>
      </c>
      <c r="E6" s="164"/>
      <c r="F6" s="165">
        <v>67052</v>
      </c>
      <c r="G6" s="166"/>
      <c r="H6" s="167"/>
    </row>
    <row r="7" spans="1:8" x14ac:dyDescent="0.15">
      <c r="A7" s="148" t="s">
        <v>524</v>
      </c>
      <c r="B7" s="153"/>
      <c r="C7" s="154"/>
      <c r="D7" s="155">
        <v>100009</v>
      </c>
      <c r="E7" s="156"/>
      <c r="F7" s="157">
        <v>122054</v>
      </c>
      <c r="G7" s="158"/>
      <c r="H7" s="159"/>
    </row>
    <row r="8" spans="1:8" x14ac:dyDescent="0.15">
      <c r="A8" s="160"/>
      <c r="B8" s="161"/>
      <c r="C8" s="162"/>
      <c r="D8" s="163">
        <v>42274</v>
      </c>
      <c r="E8" s="164"/>
      <c r="F8" s="165">
        <v>68298</v>
      </c>
      <c r="G8" s="166"/>
      <c r="H8" s="167"/>
    </row>
    <row r="9" spans="1:8" x14ac:dyDescent="0.15">
      <c r="A9" s="148" t="s">
        <v>525</v>
      </c>
      <c r="B9" s="153"/>
      <c r="C9" s="154"/>
      <c r="D9" s="155">
        <v>85080</v>
      </c>
      <c r="E9" s="156"/>
      <c r="F9" s="157">
        <v>111644</v>
      </c>
      <c r="G9" s="158"/>
      <c r="H9" s="159"/>
    </row>
    <row r="10" spans="1:8" x14ac:dyDescent="0.15">
      <c r="A10" s="160"/>
      <c r="B10" s="161"/>
      <c r="C10" s="162"/>
      <c r="D10" s="163">
        <v>52023</v>
      </c>
      <c r="E10" s="164"/>
      <c r="F10" s="165">
        <v>66606</v>
      </c>
      <c r="G10" s="166"/>
      <c r="H10" s="167"/>
    </row>
    <row r="11" spans="1:8" x14ac:dyDescent="0.15">
      <c r="A11" s="148" t="s">
        <v>526</v>
      </c>
      <c r="B11" s="153"/>
      <c r="C11" s="154"/>
      <c r="D11" s="155">
        <v>67221</v>
      </c>
      <c r="E11" s="156"/>
      <c r="F11" s="157">
        <v>127917</v>
      </c>
      <c r="G11" s="158"/>
      <c r="H11" s="159"/>
    </row>
    <row r="12" spans="1:8" x14ac:dyDescent="0.15">
      <c r="A12" s="160"/>
      <c r="B12" s="161"/>
      <c r="C12" s="168"/>
      <c r="D12" s="163">
        <v>31899</v>
      </c>
      <c r="E12" s="164"/>
      <c r="F12" s="165">
        <v>69746</v>
      </c>
      <c r="G12" s="166"/>
      <c r="H12" s="167"/>
    </row>
    <row r="13" spans="1:8" x14ac:dyDescent="0.15">
      <c r="A13" s="148"/>
      <c r="B13" s="153"/>
      <c r="C13" s="169"/>
      <c r="D13" s="170">
        <v>97266</v>
      </c>
      <c r="E13" s="171"/>
      <c r="F13" s="172">
        <v>116326</v>
      </c>
      <c r="G13" s="173"/>
      <c r="H13" s="159"/>
    </row>
    <row r="14" spans="1:8" x14ac:dyDescent="0.15">
      <c r="A14" s="160"/>
      <c r="B14" s="161"/>
      <c r="C14" s="162"/>
      <c r="D14" s="163">
        <v>46418</v>
      </c>
      <c r="E14" s="164"/>
      <c r="F14" s="165">
        <v>65004</v>
      </c>
      <c r="G14" s="166"/>
      <c r="H14" s="167"/>
    </row>
    <row r="17" spans="1:11" x14ac:dyDescent="0.15">
      <c r="A17" s="144" t="s">
        <v>53</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54</v>
      </c>
      <c r="B19" s="174">
        <f>ROUND(VALUE(SUBSTITUTE(実質収支比率等に係る経年分析!F$48,"▲","-")),2)</f>
        <v>4.55</v>
      </c>
      <c r="C19" s="174">
        <f>ROUND(VALUE(SUBSTITUTE(実質収支比率等に係る経年分析!G$48,"▲","-")),2)</f>
        <v>5.97</v>
      </c>
      <c r="D19" s="174">
        <f>ROUND(VALUE(SUBSTITUTE(実質収支比率等に係る経年分析!H$48,"▲","-")),2)</f>
        <v>5.75</v>
      </c>
      <c r="E19" s="174">
        <f>ROUND(VALUE(SUBSTITUTE(実質収支比率等に係る経年分析!I$48,"▲","-")),2)</f>
        <v>7.48</v>
      </c>
      <c r="F19" s="174">
        <f>ROUND(VALUE(SUBSTITUTE(実質収支比率等に係る経年分析!J$48,"▲","-")),2)</f>
        <v>8.58</v>
      </c>
    </row>
    <row r="20" spans="1:11" x14ac:dyDescent="0.15">
      <c r="A20" s="174" t="s">
        <v>55</v>
      </c>
      <c r="B20" s="174">
        <f>ROUND(VALUE(SUBSTITUTE(実質収支比率等に係る経年分析!F$47,"▲","-")),2)</f>
        <v>26.91</v>
      </c>
      <c r="C20" s="174">
        <f>ROUND(VALUE(SUBSTITUTE(実質収支比率等に係る経年分析!G$47,"▲","-")),2)</f>
        <v>26.4</v>
      </c>
      <c r="D20" s="174">
        <f>ROUND(VALUE(SUBSTITUTE(実質収支比率等に係る経年分析!H$47,"▲","-")),2)</f>
        <v>32.78</v>
      </c>
      <c r="E20" s="174">
        <f>ROUND(VALUE(SUBSTITUTE(実質収支比率等に係る経年分析!I$47,"▲","-")),2)</f>
        <v>35.380000000000003</v>
      </c>
      <c r="F20" s="174">
        <f>ROUND(VALUE(SUBSTITUTE(実質収支比率等に係る経年分析!J$47,"▲","-")),2)</f>
        <v>30.5</v>
      </c>
    </row>
    <row r="21" spans="1:11" x14ac:dyDescent="0.15">
      <c r="A21" s="174" t="s">
        <v>56</v>
      </c>
      <c r="B21" s="174">
        <f>IF(ISNUMBER(VALUE(SUBSTITUTE(実質収支比率等に係る経年分析!F$49,"▲","-"))),ROUND(VALUE(SUBSTITUTE(実質収支比率等に係る経年分析!F$49,"▲","-")),2),NA())</f>
        <v>-2.52</v>
      </c>
      <c r="C21" s="174">
        <f>IF(ISNUMBER(VALUE(SUBSTITUTE(実質収支比率等に係る経年分析!G$49,"▲","-"))),ROUND(VALUE(SUBSTITUTE(実質収支比率等に係る経年分析!G$49,"▲","-")),2),NA())</f>
        <v>3.28</v>
      </c>
      <c r="D21" s="174">
        <f>IF(ISNUMBER(VALUE(SUBSTITUTE(実質収支比率等に係る経年分析!H$49,"▲","-"))),ROUND(VALUE(SUBSTITUTE(実質収支比率等に係る経年分析!H$49,"▲","-")),2),NA())</f>
        <v>8.1199999999999992</v>
      </c>
      <c r="E21" s="174">
        <f>IF(ISNUMBER(VALUE(SUBSTITUTE(実質収支比率等に係る経年分析!I$49,"▲","-"))),ROUND(VALUE(SUBSTITUTE(実質収支比率等に係る経年分析!I$49,"▲","-")),2),NA())</f>
        <v>2.58</v>
      </c>
      <c r="F21" s="174">
        <f>IF(ISNUMBER(VALUE(SUBSTITUTE(実質収支比率等に係る経年分析!J$49,"▲","-"))),ROUND(VALUE(SUBSTITUTE(実質収支比率等に係る経年分析!J$49,"▲","-")),2),NA())</f>
        <v>-3.47</v>
      </c>
    </row>
    <row r="24" spans="1:11" x14ac:dyDescent="0.15">
      <c r="A24" s="144" t="s">
        <v>57</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58</v>
      </c>
      <c r="C26" s="175" t="s">
        <v>59</v>
      </c>
      <c r="D26" s="175" t="s">
        <v>58</v>
      </c>
      <c r="E26" s="175" t="s">
        <v>59</v>
      </c>
      <c r="F26" s="175" t="s">
        <v>58</v>
      </c>
      <c r="G26" s="175" t="s">
        <v>59</v>
      </c>
      <c r="H26" s="175" t="s">
        <v>58</v>
      </c>
      <c r="I26" s="175" t="s">
        <v>59</v>
      </c>
      <c r="J26" s="175" t="s">
        <v>58</v>
      </c>
      <c r="K26" s="175" t="s">
        <v>59</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文化・体育振興基金特別会計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15">
      <c r="A32" s="175" t="str">
        <f>IF(連結実質赤字比率に係る赤字・黒字の構成分析!C$38="",NA(),連結実質赤字比率に係る赤字・黒字の構成分析!C$38)</f>
        <v>浄化槽整備推進事業特別会計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0.08</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1.25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2.34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2.2400000000000002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2.74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2.48</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4.6500000000000004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4.5599999999999996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3.82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4.93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4.25</v>
      </c>
    </row>
    <row r="35" spans="1:16" x14ac:dyDescent="0.15">
      <c r="A35" s="175" t="str">
        <f>IF(連結実質赤字比率に係る赤字・黒字の構成分析!C$35="",NA(),連結実質赤字比率に係る赤字・黒字の構成分析!C$35)</f>
        <v>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4.16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4.51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5.04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4.62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4.47</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4.54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5.95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5.73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7.47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8.58</v>
      </c>
    </row>
    <row r="39" spans="1:16" x14ac:dyDescent="0.15">
      <c r="A39" s="144" t="s">
        <v>60</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x14ac:dyDescent="0.15">
      <c r="A42" s="176" t="s">
        <v>63</v>
      </c>
      <c r="B42" s="176"/>
      <c r="C42" s="176"/>
      <c r="D42" s="176">
        <f>'実質公債費比率（分子）の構造'!K$52</f>
        <v>366</v>
      </c>
      <c r="E42" s="176"/>
      <c r="F42" s="176"/>
      <c r="G42" s="176">
        <f>'実質公債費比率（分子）の構造'!L$52</f>
        <v>369</v>
      </c>
      <c r="H42" s="176"/>
      <c r="I42" s="176"/>
      <c r="J42" s="176">
        <f>'実質公債費比率（分子）の構造'!M$52</f>
        <v>394</v>
      </c>
      <c r="K42" s="176"/>
      <c r="L42" s="176"/>
      <c r="M42" s="176">
        <f>'実質公債費比率（分子）の構造'!N$52</f>
        <v>412</v>
      </c>
      <c r="N42" s="176"/>
      <c r="O42" s="176"/>
      <c r="P42" s="176">
        <f>'実質公債費比率（分子）の構造'!O$52</f>
        <v>432</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64</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65</v>
      </c>
      <c r="B45" s="176">
        <f>'実質公債費比率（分子）の構造'!K$49</f>
        <v>38</v>
      </c>
      <c r="C45" s="176"/>
      <c r="D45" s="176"/>
      <c r="E45" s="176">
        <f>'実質公債費比率（分子）の構造'!L$49</f>
        <v>30</v>
      </c>
      <c r="F45" s="176"/>
      <c r="G45" s="176"/>
      <c r="H45" s="176">
        <f>'実質公債費比率（分子）の構造'!M$49</f>
        <v>23</v>
      </c>
      <c r="I45" s="176"/>
      <c r="J45" s="176"/>
      <c r="K45" s="176">
        <f>'実質公債費比率（分子）の構造'!N$49</f>
        <v>17</v>
      </c>
      <c r="L45" s="176"/>
      <c r="M45" s="176"/>
      <c r="N45" s="176">
        <f>'実質公債費比率（分子）の構造'!O$49</f>
        <v>20</v>
      </c>
      <c r="O45" s="176"/>
      <c r="P45" s="176"/>
    </row>
    <row r="46" spans="1:16" x14ac:dyDescent="0.15">
      <c r="A46" s="176" t="s">
        <v>66</v>
      </c>
      <c r="B46" s="176">
        <f>'実質公債費比率（分子）の構造'!K$48</f>
        <v>21</v>
      </c>
      <c r="C46" s="176"/>
      <c r="D46" s="176"/>
      <c r="E46" s="176">
        <f>'実質公債費比率（分子）の構造'!L$48</f>
        <v>24</v>
      </c>
      <c r="F46" s="176"/>
      <c r="G46" s="176"/>
      <c r="H46" s="176">
        <f>'実質公債費比率（分子）の構造'!M$48</f>
        <v>33</v>
      </c>
      <c r="I46" s="176"/>
      <c r="J46" s="176"/>
      <c r="K46" s="176">
        <f>'実質公債費比率（分子）の構造'!N$48</f>
        <v>36</v>
      </c>
      <c r="L46" s="176"/>
      <c r="M46" s="176"/>
      <c r="N46" s="176">
        <f>'実質公債費比率（分子）の構造'!O$48</f>
        <v>32</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67</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68</v>
      </c>
      <c r="B49" s="176">
        <f>'実質公債費比率（分子）の構造'!K$45</f>
        <v>445</v>
      </c>
      <c r="C49" s="176"/>
      <c r="D49" s="176"/>
      <c r="E49" s="176">
        <f>'実質公債費比率（分子）の構造'!L$45</f>
        <v>462</v>
      </c>
      <c r="F49" s="176"/>
      <c r="G49" s="176"/>
      <c r="H49" s="176">
        <f>'実質公債費比率（分子）の構造'!M$45</f>
        <v>497</v>
      </c>
      <c r="I49" s="176"/>
      <c r="J49" s="176"/>
      <c r="K49" s="176">
        <f>'実質公債費比率（分子）の構造'!N$45</f>
        <v>532</v>
      </c>
      <c r="L49" s="176"/>
      <c r="M49" s="176"/>
      <c r="N49" s="176">
        <f>'実質公債費比率（分子）の構造'!O$45</f>
        <v>545</v>
      </c>
      <c r="O49" s="176"/>
      <c r="P49" s="176"/>
    </row>
    <row r="50" spans="1:16" x14ac:dyDescent="0.15">
      <c r="A50" s="176" t="s">
        <v>69</v>
      </c>
      <c r="B50" s="176" t="e">
        <f>NA()</f>
        <v>#N/A</v>
      </c>
      <c r="C50" s="176">
        <f>IF(ISNUMBER('実質公債費比率（分子）の構造'!K$53),'実質公債費比率（分子）の構造'!K$53,NA())</f>
        <v>138</v>
      </c>
      <c r="D50" s="176" t="e">
        <f>NA()</f>
        <v>#N/A</v>
      </c>
      <c r="E50" s="176" t="e">
        <f>NA()</f>
        <v>#N/A</v>
      </c>
      <c r="F50" s="176">
        <f>IF(ISNUMBER('実質公債費比率（分子）の構造'!L$53),'実質公債費比率（分子）の構造'!L$53,NA())</f>
        <v>147</v>
      </c>
      <c r="G50" s="176" t="e">
        <f>NA()</f>
        <v>#N/A</v>
      </c>
      <c r="H50" s="176" t="e">
        <f>NA()</f>
        <v>#N/A</v>
      </c>
      <c r="I50" s="176">
        <f>IF(ISNUMBER('実質公債費比率（分子）の構造'!M$53),'実質公債費比率（分子）の構造'!M$53,NA())</f>
        <v>159</v>
      </c>
      <c r="J50" s="176" t="e">
        <f>NA()</f>
        <v>#N/A</v>
      </c>
      <c r="K50" s="176" t="e">
        <f>NA()</f>
        <v>#N/A</v>
      </c>
      <c r="L50" s="176">
        <f>IF(ISNUMBER('実質公債費比率（分子）の構造'!N$53),'実質公債費比率（分子）の構造'!N$53,NA())</f>
        <v>173</v>
      </c>
      <c r="M50" s="176" t="e">
        <f>NA()</f>
        <v>#N/A</v>
      </c>
      <c r="N50" s="176" t="e">
        <f>NA()</f>
        <v>#N/A</v>
      </c>
      <c r="O50" s="176">
        <f>IF(ISNUMBER('実質公債費比率（分子）の構造'!O$53),'実質公債費比率（分子）の構造'!O$53,NA())</f>
        <v>165</v>
      </c>
      <c r="P50" s="176" t="e">
        <f>NA()</f>
        <v>#N/A</v>
      </c>
    </row>
    <row r="53" spans="1:16" x14ac:dyDescent="0.15">
      <c r="A53" s="144" t="s">
        <v>70</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71</v>
      </c>
      <c r="C55" s="175"/>
      <c r="D55" s="175" t="s">
        <v>72</v>
      </c>
      <c r="E55" s="175" t="s">
        <v>71</v>
      </c>
      <c r="F55" s="175"/>
      <c r="G55" s="175" t="s">
        <v>72</v>
      </c>
      <c r="H55" s="175" t="s">
        <v>71</v>
      </c>
      <c r="I55" s="175"/>
      <c r="J55" s="175" t="s">
        <v>72</v>
      </c>
      <c r="K55" s="175" t="s">
        <v>71</v>
      </c>
      <c r="L55" s="175"/>
      <c r="M55" s="175" t="s">
        <v>72</v>
      </c>
      <c r="N55" s="175" t="s">
        <v>71</v>
      </c>
      <c r="O55" s="175"/>
      <c r="P55" s="175" t="s">
        <v>72</v>
      </c>
    </row>
    <row r="56" spans="1:16" x14ac:dyDescent="0.15">
      <c r="A56" s="175" t="s">
        <v>43</v>
      </c>
      <c r="B56" s="175"/>
      <c r="C56" s="175"/>
      <c r="D56" s="175">
        <f>'将来負担比率（分子）の構造'!I$52</f>
        <v>4487</v>
      </c>
      <c r="E56" s="175"/>
      <c r="F56" s="175"/>
      <c r="G56" s="175">
        <f>'将来負担比率（分子）の構造'!J$52</f>
        <v>4589</v>
      </c>
      <c r="H56" s="175"/>
      <c r="I56" s="175"/>
      <c r="J56" s="175">
        <f>'将来負担比率（分子）の構造'!K$52</f>
        <v>4640</v>
      </c>
      <c r="K56" s="175"/>
      <c r="L56" s="175"/>
      <c r="M56" s="175">
        <f>'将来負担比率（分子）の構造'!L$52</f>
        <v>4508</v>
      </c>
      <c r="N56" s="175"/>
      <c r="O56" s="175"/>
      <c r="P56" s="175">
        <f>'将来負担比率（分子）の構造'!M$52</f>
        <v>4323</v>
      </c>
    </row>
    <row r="57" spans="1:16" x14ac:dyDescent="0.15">
      <c r="A57" s="175" t="s">
        <v>42</v>
      </c>
      <c r="B57" s="175"/>
      <c r="C57" s="175"/>
      <c r="D57" s="175">
        <f>'将来負担比率（分子）の構造'!I$51</f>
        <v>4</v>
      </c>
      <c r="E57" s="175"/>
      <c r="F57" s="175"/>
      <c r="G57" s="175">
        <f>'将来負担比率（分子）の構造'!J$51</f>
        <v>3</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3602</v>
      </c>
      <c r="E58" s="175"/>
      <c r="F58" s="175"/>
      <c r="G58" s="175">
        <f>'将来負担比率（分子）の構造'!J$50</f>
        <v>3782</v>
      </c>
      <c r="H58" s="175"/>
      <c r="I58" s="175"/>
      <c r="J58" s="175">
        <f>'将来負担比率（分子）の構造'!K$50</f>
        <v>4242</v>
      </c>
      <c r="K58" s="175"/>
      <c r="L58" s="175"/>
      <c r="M58" s="175">
        <f>'将来負担比率（分子）の構造'!L$50</f>
        <v>4352</v>
      </c>
      <c r="N58" s="175"/>
      <c r="O58" s="175"/>
      <c r="P58" s="175">
        <f>'将来負担比率（分子）の構造'!M$50</f>
        <v>4386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931</v>
      </c>
      <c r="C62" s="175"/>
      <c r="D62" s="175"/>
      <c r="E62" s="175">
        <f>'将来負担比率（分子）の構造'!J$45</f>
        <v>754</v>
      </c>
      <c r="F62" s="175"/>
      <c r="G62" s="175"/>
      <c r="H62" s="175">
        <f>'将来負担比率（分子）の構造'!K$45</f>
        <v>755</v>
      </c>
      <c r="I62" s="175"/>
      <c r="J62" s="175"/>
      <c r="K62" s="175">
        <f>'将来負担比率（分子）の構造'!L$45</f>
        <v>747</v>
      </c>
      <c r="L62" s="175"/>
      <c r="M62" s="175"/>
      <c r="N62" s="175">
        <f>'将来負担比率（分子）の構造'!M$45</f>
        <v>764</v>
      </c>
      <c r="O62" s="175"/>
      <c r="P62" s="175"/>
    </row>
    <row r="63" spans="1:16" x14ac:dyDescent="0.15">
      <c r="A63" s="175" t="s">
        <v>34</v>
      </c>
      <c r="B63" s="175">
        <f>'将来負担比率（分子）の構造'!I$44</f>
        <v>234</v>
      </c>
      <c r="C63" s="175"/>
      <c r="D63" s="175"/>
      <c r="E63" s="175">
        <f>'将来負担比率（分子）の構造'!J$44</f>
        <v>203</v>
      </c>
      <c r="F63" s="175"/>
      <c r="G63" s="175"/>
      <c r="H63" s="175">
        <f>'将来負担比率（分子）の構造'!K$44</f>
        <v>227</v>
      </c>
      <c r="I63" s="175"/>
      <c r="J63" s="175"/>
      <c r="K63" s="175">
        <f>'将来負担比率（分子）の構造'!L$44</f>
        <v>232</v>
      </c>
      <c r="L63" s="175"/>
      <c r="M63" s="175"/>
      <c r="N63" s="175">
        <f>'将来負担比率（分子）の構造'!M$44</f>
        <v>214</v>
      </c>
      <c r="O63" s="175"/>
      <c r="P63" s="175"/>
    </row>
    <row r="64" spans="1:16" x14ac:dyDescent="0.15">
      <c r="A64" s="175" t="s">
        <v>33</v>
      </c>
      <c r="B64" s="175">
        <f>'将来負担比率（分子）の構造'!I$43</f>
        <v>260</v>
      </c>
      <c r="C64" s="175"/>
      <c r="D64" s="175"/>
      <c r="E64" s="175">
        <f>'将来負担比率（分子）の構造'!J$43</f>
        <v>219</v>
      </c>
      <c r="F64" s="175"/>
      <c r="G64" s="175"/>
      <c r="H64" s="175">
        <f>'将来負担比率（分子）の構造'!K$43</f>
        <v>263</v>
      </c>
      <c r="I64" s="175"/>
      <c r="J64" s="175"/>
      <c r="K64" s="175">
        <f>'将来負担比率（分子）の構造'!L$43</f>
        <v>306</v>
      </c>
      <c r="L64" s="175"/>
      <c r="M64" s="175"/>
      <c r="N64" s="175">
        <f>'将来負担比率（分子）の構造'!M$43</f>
        <v>310</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5450</v>
      </c>
      <c r="C66" s="175"/>
      <c r="D66" s="175"/>
      <c r="E66" s="175">
        <f>'将来負担比率（分子）の構造'!J$41</f>
        <v>5588</v>
      </c>
      <c r="F66" s="175"/>
      <c r="G66" s="175"/>
      <c r="H66" s="175">
        <f>'将来負担比率（分子）の構造'!K$41</f>
        <v>5666</v>
      </c>
      <c r="I66" s="175"/>
      <c r="J66" s="175"/>
      <c r="K66" s="175">
        <f>'将来負担比率（分子）の構造'!L$41</f>
        <v>5521</v>
      </c>
      <c r="L66" s="175"/>
      <c r="M66" s="175"/>
      <c r="N66" s="175">
        <f>'将来負担比率（分子）の構造'!M$41</f>
        <v>5298</v>
      </c>
      <c r="O66" s="175"/>
      <c r="P66" s="175"/>
    </row>
    <row r="67" spans="1:16" x14ac:dyDescent="0.15">
      <c r="A67" s="175" t="s">
        <v>73</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74</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75</v>
      </c>
      <c r="B72" s="179">
        <f>基金残高に係る経年分析!F55</f>
        <v>1264</v>
      </c>
      <c r="C72" s="179">
        <f>基金残高に係る経年分析!G55</f>
        <v>1305</v>
      </c>
      <c r="D72" s="179">
        <f>基金残高に係る経年分析!H55</f>
        <v>1133</v>
      </c>
    </row>
    <row r="73" spans="1:16" x14ac:dyDescent="0.15">
      <c r="A73" s="178" t="s">
        <v>76</v>
      </c>
      <c r="B73" s="179">
        <f>基金残高に係る経年分析!F56</f>
        <v>324</v>
      </c>
      <c r="C73" s="179">
        <f>基金残高に係る経年分析!G56</f>
        <v>324</v>
      </c>
      <c r="D73" s="179">
        <f>基金残高に係る経年分析!H56</f>
        <v>324</v>
      </c>
    </row>
    <row r="74" spans="1:16" x14ac:dyDescent="0.15">
      <c r="A74" s="178" t="s">
        <v>77</v>
      </c>
      <c r="B74" s="179">
        <f>基金残高に係る経年分析!F57</f>
        <v>2607</v>
      </c>
      <c r="C74" s="179">
        <f>基金残高に係る経年分析!G57</f>
        <v>2675</v>
      </c>
      <c r="D74" s="179">
        <f>基金残高に係る経年分析!H57</f>
        <v>2890</v>
      </c>
    </row>
  </sheetData>
  <sheetProtection algorithmName="SHA-512" hashValue="6cUACg6rBVsVWwtr4GRiwnbFgdusqVTojZ1gXwMfZJ5l9F1C++6yTQ2B0+uKOqIJ42pTyYqOTKywfCmMMbPrBQ==" saltValue="Bjj9spIJni3znwq3c21SB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205</v>
      </c>
      <c r="DI1" s="754"/>
      <c r="DJ1" s="754"/>
      <c r="DK1" s="754"/>
      <c r="DL1" s="754"/>
      <c r="DM1" s="754"/>
      <c r="DN1" s="755"/>
      <c r="DO1" s="214"/>
      <c r="DP1" s="753" t="s">
        <v>206</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208</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209</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210</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211</v>
      </c>
      <c r="S4" s="710"/>
      <c r="T4" s="710"/>
      <c r="U4" s="710"/>
      <c r="V4" s="710"/>
      <c r="W4" s="710"/>
      <c r="X4" s="710"/>
      <c r="Y4" s="711"/>
      <c r="Z4" s="709" t="s">
        <v>212</v>
      </c>
      <c r="AA4" s="710"/>
      <c r="AB4" s="710"/>
      <c r="AC4" s="711"/>
      <c r="AD4" s="709" t="s">
        <v>213</v>
      </c>
      <c r="AE4" s="710"/>
      <c r="AF4" s="710"/>
      <c r="AG4" s="710"/>
      <c r="AH4" s="710"/>
      <c r="AI4" s="710"/>
      <c r="AJ4" s="710"/>
      <c r="AK4" s="711"/>
      <c r="AL4" s="709" t="s">
        <v>212</v>
      </c>
      <c r="AM4" s="710"/>
      <c r="AN4" s="710"/>
      <c r="AO4" s="711"/>
      <c r="AP4" s="756" t="s">
        <v>214</v>
      </c>
      <c r="AQ4" s="756"/>
      <c r="AR4" s="756"/>
      <c r="AS4" s="756"/>
      <c r="AT4" s="756"/>
      <c r="AU4" s="756"/>
      <c r="AV4" s="756"/>
      <c r="AW4" s="756"/>
      <c r="AX4" s="756"/>
      <c r="AY4" s="756"/>
      <c r="AZ4" s="756"/>
      <c r="BA4" s="756"/>
      <c r="BB4" s="756"/>
      <c r="BC4" s="756"/>
      <c r="BD4" s="756"/>
      <c r="BE4" s="756"/>
      <c r="BF4" s="756"/>
      <c r="BG4" s="756" t="s">
        <v>215</v>
      </c>
      <c r="BH4" s="756"/>
      <c r="BI4" s="756"/>
      <c r="BJ4" s="756"/>
      <c r="BK4" s="756"/>
      <c r="BL4" s="756"/>
      <c r="BM4" s="756"/>
      <c r="BN4" s="756"/>
      <c r="BO4" s="756" t="s">
        <v>212</v>
      </c>
      <c r="BP4" s="756"/>
      <c r="BQ4" s="756"/>
      <c r="BR4" s="756"/>
      <c r="BS4" s="756" t="s">
        <v>216</v>
      </c>
      <c r="BT4" s="756"/>
      <c r="BU4" s="756"/>
      <c r="BV4" s="756"/>
      <c r="BW4" s="756"/>
      <c r="BX4" s="756"/>
      <c r="BY4" s="756"/>
      <c r="BZ4" s="756"/>
      <c r="CA4" s="756"/>
      <c r="CB4" s="756"/>
      <c r="CD4" s="709" t="s">
        <v>217</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218</v>
      </c>
      <c r="C5" s="716"/>
      <c r="D5" s="716"/>
      <c r="E5" s="716"/>
      <c r="F5" s="716"/>
      <c r="G5" s="716"/>
      <c r="H5" s="716"/>
      <c r="I5" s="716"/>
      <c r="J5" s="716"/>
      <c r="K5" s="716"/>
      <c r="L5" s="716"/>
      <c r="M5" s="716"/>
      <c r="N5" s="716"/>
      <c r="O5" s="716"/>
      <c r="P5" s="716"/>
      <c r="Q5" s="717"/>
      <c r="R5" s="712">
        <v>1243607</v>
      </c>
      <c r="S5" s="713"/>
      <c r="T5" s="713"/>
      <c r="U5" s="713"/>
      <c r="V5" s="713"/>
      <c r="W5" s="713"/>
      <c r="X5" s="713"/>
      <c r="Y5" s="738"/>
      <c r="Z5" s="751">
        <v>19.600000000000001</v>
      </c>
      <c r="AA5" s="751"/>
      <c r="AB5" s="751"/>
      <c r="AC5" s="751"/>
      <c r="AD5" s="752">
        <v>1243607</v>
      </c>
      <c r="AE5" s="752"/>
      <c r="AF5" s="752"/>
      <c r="AG5" s="752"/>
      <c r="AH5" s="752"/>
      <c r="AI5" s="752"/>
      <c r="AJ5" s="752"/>
      <c r="AK5" s="752"/>
      <c r="AL5" s="739">
        <v>33.700000000000003</v>
      </c>
      <c r="AM5" s="721"/>
      <c r="AN5" s="721"/>
      <c r="AO5" s="740"/>
      <c r="AP5" s="715" t="s">
        <v>219</v>
      </c>
      <c r="AQ5" s="716"/>
      <c r="AR5" s="716"/>
      <c r="AS5" s="716"/>
      <c r="AT5" s="716"/>
      <c r="AU5" s="716"/>
      <c r="AV5" s="716"/>
      <c r="AW5" s="716"/>
      <c r="AX5" s="716"/>
      <c r="AY5" s="716"/>
      <c r="AZ5" s="716"/>
      <c r="BA5" s="716"/>
      <c r="BB5" s="716"/>
      <c r="BC5" s="716"/>
      <c r="BD5" s="716"/>
      <c r="BE5" s="716"/>
      <c r="BF5" s="717"/>
      <c r="BG5" s="657">
        <v>1243587</v>
      </c>
      <c r="BH5" s="658"/>
      <c r="BI5" s="658"/>
      <c r="BJ5" s="658"/>
      <c r="BK5" s="658"/>
      <c r="BL5" s="658"/>
      <c r="BM5" s="658"/>
      <c r="BN5" s="659"/>
      <c r="BO5" s="695">
        <v>100</v>
      </c>
      <c r="BP5" s="695"/>
      <c r="BQ5" s="695"/>
      <c r="BR5" s="695"/>
      <c r="BS5" s="696" t="s">
        <v>124</v>
      </c>
      <c r="BT5" s="696"/>
      <c r="BU5" s="696"/>
      <c r="BV5" s="696"/>
      <c r="BW5" s="696"/>
      <c r="BX5" s="696"/>
      <c r="BY5" s="696"/>
      <c r="BZ5" s="696"/>
      <c r="CA5" s="696"/>
      <c r="CB5" s="731"/>
      <c r="CD5" s="709" t="s">
        <v>214</v>
      </c>
      <c r="CE5" s="710"/>
      <c r="CF5" s="710"/>
      <c r="CG5" s="710"/>
      <c r="CH5" s="710"/>
      <c r="CI5" s="710"/>
      <c r="CJ5" s="710"/>
      <c r="CK5" s="710"/>
      <c r="CL5" s="710"/>
      <c r="CM5" s="710"/>
      <c r="CN5" s="710"/>
      <c r="CO5" s="710"/>
      <c r="CP5" s="710"/>
      <c r="CQ5" s="711"/>
      <c r="CR5" s="709" t="s">
        <v>220</v>
      </c>
      <c r="CS5" s="710"/>
      <c r="CT5" s="710"/>
      <c r="CU5" s="710"/>
      <c r="CV5" s="710"/>
      <c r="CW5" s="710"/>
      <c r="CX5" s="710"/>
      <c r="CY5" s="711"/>
      <c r="CZ5" s="709" t="s">
        <v>212</v>
      </c>
      <c r="DA5" s="710"/>
      <c r="DB5" s="710"/>
      <c r="DC5" s="711"/>
      <c r="DD5" s="709" t="s">
        <v>221</v>
      </c>
      <c r="DE5" s="710"/>
      <c r="DF5" s="710"/>
      <c r="DG5" s="710"/>
      <c r="DH5" s="710"/>
      <c r="DI5" s="710"/>
      <c r="DJ5" s="710"/>
      <c r="DK5" s="710"/>
      <c r="DL5" s="710"/>
      <c r="DM5" s="710"/>
      <c r="DN5" s="710"/>
      <c r="DO5" s="710"/>
      <c r="DP5" s="711"/>
      <c r="DQ5" s="709" t="s">
        <v>222</v>
      </c>
      <c r="DR5" s="710"/>
      <c r="DS5" s="710"/>
      <c r="DT5" s="710"/>
      <c r="DU5" s="710"/>
      <c r="DV5" s="710"/>
      <c r="DW5" s="710"/>
      <c r="DX5" s="710"/>
      <c r="DY5" s="710"/>
      <c r="DZ5" s="710"/>
      <c r="EA5" s="710"/>
      <c r="EB5" s="710"/>
      <c r="EC5" s="711"/>
    </row>
    <row r="6" spans="2:143" ht="11.25" customHeight="1" x14ac:dyDescent="0.15">
      <c r="B6" s="654" t="s">
        <v>223</v>
      </c>
      <c r="C6" s="655"/>
      <c r="D6" s="655"/>
      <c r="E6" s="655"/>
      <c r="F6" s="655"/>
      <c r="G6" s="655"/>
      <c r="H6" s="655"/>
      <c r="I6" s="655"/>
      <c r="J6" s="655"/>
      <c r="K6" s="655"/>
      <c r="L6" s="655"/>
      <c r="M6" s="655"/>
      <c r="N6" s="655"/>
      <c r="O6" s="655"/>
      <c r="P6" s="655"/>
      <c r="Q6" s="656"/>
      <c r="R6" s="657">
        <v>81097</v>
      </c>
      <c r="S6" s="658"/>
      <c r="T6" s="658"/>
      <c r="U6" s="658"/>
      <c r="V6" s="658"/>
      <c r="W6" s="658"/>
      <c r="X6" s="658"/>
      <c r="Y6" s="659"/>
      <c r="Z6" s="695">
        <v>1.3</v>
      </c>
      <c r="AA6" s="695"/>
      <c r="AB6" s="695"/>
      <c r="AC6" s="695"/>
      <c r="AD6" s="696">
        <v>81097</v>
      </c>
      <c r="AE6" s="696"/>
      <c r="AF6" s="696"/>
      <c r="AG6" s="696"/>
      <c r="AH6" s="696"/>
      <c r="AI6" s="696"/>
      <c r="AJ6" s="696"/>
      <c r="AK6" s="696"/>
      <c r="AL6" s="660">
        <v>2.2000000000000002</v>
      </c>
      <c r="AM6" s="661"/>
      <c r="AN6" s="661"/>
      <c r="AO6" s="697"/>
      <c r="AP6" s="654" t="s">
        <v>224</v>
      </c>
      <c r="AQ6" s="655"/>
      <c r="AR6" s="655"/>
      <c r="AS6" s="655"/>
      <c r="AT6" s="655"/>
      <c r="AU6" s="655"/>
      <c r="AV6" s="655"/>
      <c r="AW6" s="655"/>
      <c r="AX6" s="655"/>
      <c r="AY6" s="655"/>
      <c r="AZ6" s="655"/>
      <c r="BA6" s="655"/>
      <c r="BB6" s="655"/>
      <c r="BC6" s="655"/>
      <c r="BD6" s="655"/>
      <c r="BE6" s="655"/>
      <c r="BF6" s="656"/>
      <c r="BG6" s="657">
        <v>1243587</v>
      </c>
      <c r="BH6" s="658"/>
      <c r="BI6" s="658"/>
      <c r="BJ6" s="658"/>
      <c r="BK6" s="658"/>
      <c r="BL6" s="658"/>
      <c r="BM6" s="658"/>
      <c r="BN6" s="659"/>
      <c r="BO6" s="695">
        <v>100</v>
      </c>
      <c r="BP6" s="695"/>
      <c r="BQ6" s="695"/>
      <c r="BR6" s="695"/>
      <c r="BS6" s="696" t="s">
        <v>124</v>
      </c>
      <c r="BT6" s="696"/>
      <c r="BU6" s="696"/>
      <c r="BV6" s="696"/>
      <c r="BW6" s="696"/>
      <c r="BX6" s="696"/>
      <c r="BY6" s="696"/>
      <c r="BZ6" s="696"/>
      <c r="CA6" s="696"/>
      <c r="CB6" s="731"/>
      <c r="CD6" s="715" t="s">
        <v>225</v>
      </c>
      <c r="CE6" s="716"/>
      <c r="CF6" s="716"/>
      <c r="CG6" s="716"/>
      <c r="CH6" s="716"/>
      <c r="CI6" s="716"/>
      <c r="CJ6" s="716"/>
      <c r="CK6" s="716"/>
      <c r="CL6" s="716"/>
      <c r="CM6" s="716"/>
      <c r="CN6" s="716"/>
      <c r="CO6" s="716"/>
      <c r="CP6" s="716"/>
      <c r="CQ6" s="717"/>
      <c r="CR6" s="657">
        <v>79341</v>
      </c>
      <c r="CS6" s="658"/>
      <c r="CT6" s="658"/>
      <c r="CU6" s="658"/>
      <c r="CV6" s="658"/>
      <c r="CW6" s="658"/>
      <c r="CX6" s="658"/>
      <c r="CY6" s="659"/>
      <c r="CZ6" s="739">
        <v>1.3</v>
      </c>
      <c r="DA6" s="721"/>
      <c r="DB6" s="721"/>
      <c r="DC6" s="741"/>
      <c r="DD6" s="663" t="s">
        <v>124</v>
      </c>
      <c r="DE6" s="658"/>
      <c r="DF6" s="658"/>
      <c r="DG6" s="658"/>
      <c r="DH6" s="658"/>
      <c r="DI6" s="658"/>
      <c r="DJ6" s="658"/>
      <c r="DK6" s="658"/>
      <c r="DL6" s="658"/>
      <c r="DM6" s="658"/>
      <c r="DN6" s="658"/>
      <c r="DO6" s="658"/>
      <c r="DP6" s="659"/>
      <c r="DQ6" s="663">
        <v>79341</v>
      </c>
      <c r="DR6" s="658"/>
      <c r="DS6" s="658"/>
      <c r="DT6" s="658"/>
      <c r="DU6" s="658"/>
      <c r="DV6" s="658"/>
      <c r="DW6" s="658"/>
      <c r="DX6" s="658"/>
      <c r="DY6" s="658"/>
      <c r="DZ6" s="658"/>
      <c r="EA6" s="658"/>
      <c r="EB6" s="658"/>
      <c r="EC6" s="694"/>
    </row>
    <row r="7" spans="2:143" ht="11.25" customHeight="1" x14ac:dyDescent="0.15">
      <c r="B7" s="654" t="s">
        <v>226</v>
      </c>
      <c r="C7" s="655"/>
      <c r="D7" s="655"/>
      <c r="E7" s="655"/>
      <c r="F7" s="655"/>
      <c r="G7" s="655"/>
      <c r="H7" s="655"/>
      <c r="I7" s="655"/>
      <c r="J7" s="655"/>
      <c r="K7" s="655"/>
      <c r="L7" s="655"/>
      <c r="M7" s="655"/>
      <c r="N7" s="655"/>
      <c r="O7" s="655"/>
      <c r="P7" s="655"/>
      <c r="Q7" s="656"/>
      <c r="R7" s="657">
        <v>297</v>
      </c>
      <c r="S7" s="658"/>
      <c r="T7" s="658"/>
      <c r="U7" s="658"/>
      <c r="V7" s="658"/>
      <c r="W7" s="658"/>
      <c r="X7" s="658"/>
      <c r="Y7" s="659"/>
      <c r="Z7" s="695">
        <v>0</v>
      </c>
      <c r="AA7" s="695"/>
      <c r="AB7" s="695"/>
      <c r="AC7" s="695"/>
      <c r="AD7" s="696">
        <v>297</v>
      </c>
      <c r="AE7" s="696"/>
      <c r="AF7" s="696"/>
      <c r="AG7" s="696"/>
      <c r="AH7" s="696"/>
      <c r="AI7" s="696"/>
      <c r="AJ7" s="696"/>
      <c r="AK7" s="696"/>
      <c r="AL7" s="660">
        <v>0</v>
      </c>
      <c r="AM7" s="661"/>
      <c r="AN7" s="661"/>
      <c r="AO7" s="697"/>
      <c r="AP7" s="654" t="s">
        <v>227</v>
      </c>
      <c r="AQ7" s="655"/>
      <c r="AR7" s="655"/>
      <c r="AS7" s="655"/>
      <c r="AT7" s="655"/>
      <c r="AU7" s="655"/>
      <c r="AV7" s="655"/>
      <c r="AW7" s="655"/>
      <c r="AX7" s="655"/>
      <c r="AY7" s="655"/>
      <c r="AZ7" s="655"/>
      <c r="BA7" s="655"/>
      <c r="BB7" s="655"/>
      <c r="BC7" s="655"/>
      <c r="BD7" s="655"/>
      <c r="BE7" s="655"/>
      <c r="BF7" s="656"/>
      <c r="BG7" s="657">
        <v>407470</v>
      </c>
      <c r="BH7" s="658"/>
      <c r="BI7" s="658"/>
      <c r="BJ7" s="658"/>
      <c r="BK7" s="658"/>
      <c r="BL7" s="658"/>
      <c r="BM7" s="658"/>
      <c r="BN7" s="659"/>
      <c r="BO7" s="695">
        <v>32.799999999999997</v>
      </c>
      <c r="BP7" s="695"/>
      <c r="BQ7" s="695"/>
      <c r="BR7" s="695"/>
      <c r="BS7" s="696" t="s">
        <v>124</v>
      </c>
      <c r="BT7" s="696"/>
      <c r="BU7" s="696"/>
      <c r="BV7" s="696"/>
      <c r="BW7" s="696"/>
      <c r="BX7" s="696"/>
      <c r="BY7" s="696"/>
      <c r="BZ7" s="696"/>
      <c r="CA7" s="696"/>
      <c r="CB7" s="731"/>
      <c r="CD7" s="654" t="s">
        <v>228</v>
      </c>
      <c r="CE7" s="655"/>
      <c r="CF7" s="655"/>
      <c r="CG7" s="655"/>
      <c r="CH7" s="655"/>
      <c r="CI7" s="655"/>
      <c r="CJ7" s="655"/>
      <c r="CK7" s="655"/>
      <c r="CL7" s="655"/>
      <c r="CM7" s="655"/>
      <c r="CN7" s="655"/>
      <c r="CO7" s="655"/>
      <c r="CP7" s="655"/>
      <c r="CQ7" s="656"/>
      <c r="CR7" s="657">
        <v>1065616</v>
      </c>
      <c r="CS7" s="658"/>
      <c r="CT7" s="658"/>
      <c r="CU7" s="658"/>
      <c r="CV7" s="658"/>
      <c r="CW7" s="658"/>
      <c r="CX7" s="658"/>
      <c r="CY7" s="659"/>
      <c r="CZ7" s="695">
        <v>18.100000000000001</v>
      </c>
      <c r="DA7" s="695"/>
      <c r="DB7" s="695"/>
      <c r="DC7" s="695"/>
      <c r="DD7" s="663">
        <v>32264</v>
      </c>
      <c r="DE7" s="658"/>
      <c r="DF7" s="658"/>
      <c r="DG7" s="658"/>
      <c r="DH7" s="658"/>
      <c r="DI7" s="658"/>
      <c r="DJ7" s="658"/>
      <c r="DK7" s="658"/>
      <c r="DL7" s="658"/>
      <c r="DM7" s="658"/>
      <c r="DN7" s="658"/>
      <c r="DO7" s="658"/>
      <c r="DP7" s="659"/>
      <c r="DQ7" s="663">
        <v>931155</v>
      </c>
      <c r="DR7" s="658"/>
      <c r="DS7" s="658"/>
      <c r="DT7" s="658"/>
      <c r="DU7" s="658"/>
      <c r="DV7" s="658"/>
      <c r="DW7" s="658"/>
      <c r="DX7" s="658"/>
      <c r="DY7" s="658"/>
      <c r="DZ7" s="658"/>
      <c r="EA7" s="658"/>
      <c r="EB7" s="658"/>
      <c r="EC7" s="694"/>
    </row>
    <row r="8" spans="2:143" ht="11.25" customHeight="1" x14ac:dyDescent="0.15">
      <c r="B8" s="654" t="s">
        <v>229</v>
      </c>
      <c r="C8" s="655"/>
      <c r="D8" s="655"/>
      <c r="E8" s="655"/>
      <c r="F8" s="655"/>
      <c r="G8" s="655"/>
      <c r="H8" s="655"/>
      <c r="I8" s="655"/>
      <c r="J8" s="655"/>
      <c r="K8" s="655"/>
      <c r="L8" s="655"/>
      <c r="M8" s="655"/>
      <c r="N8" s="655"/>
      <c r="O8" s="655"/>
      <c r="P8" s="655"/>
      <c r="Q8" s="656"/>
      <c r="R8" s="657">
        <v>3948</v>
      </c>
      <c r="S8" s="658"/>
      <c r="T8" s="658"/>
      <c r="U8" s="658"/>
      <c r="V8" s="658"/>
      <c r="W8" s="658"/>
      <c r="X8" s="658"/>
      <c r="Y8" s="659"/>
      <c r="Z8" s="695">
        <v>0.1</v>
      </c>
      <c r="AA8" s="695"/>
      <c r="AB8" s="695"/>
      <c r="AC8" s="695"/>
      <c r="AD8" s="696">
        <v>3948</v>
      </c>
      <c r="AE8" s="696"/>
      <c r="AF8" s="696"/>
      <c r="AG8" s="696"/>
      <c r="AH8" s="696"/>
      <c r="AI8" s="696"/>
      <c r="AJ8" s="696"/>
      <c r="AK8" s="696"/>
      <c r="AL8" s="660">
        <v>0.1</v>
      </c>
      <c r="AM8" s="661"/>
      <c r="AN8" s="661"/>
      <c r="AO8" s="697"/>
      <c r="AP8" s="654" t="s">
        <v>230</v>
      </c>
      <c r="AQ8" s="655"/>
      <c r="AR8" s="655"/>
      <c r="AS8" s="655"/>
      <c r="AT8" s="655"/>
      <c r="AU8" s="655"/>
      <c r="AV8" s="655"/>
      <c r="AW8" s="655"/>
      <c r="AX8" s="655"/>
      <c r="AY8" s="655"/>
      <c r="AZ8" s="655"/>
      <c r="BA8" s="655"/>
      <c r="BB8" s="655"/>
      <c r="BC8" s="655"/>
      <c r="BD8" s="655"/>
      <c r="BE8" s="655"/>
      <c r="BF8" s="656"/>
      <c r="BG8" s="657">
        <v>16074</v>
      </c>
      <c r="BH8" s="658"/>
      <c r="BI8" s="658"/>
      <c r="BJ8" s="658"/>
      <c r="BK8" s="658"/>
      <c r="BL8" s="658"/>
      <c r="BM8" s="658"/>
      <c r="BN8" s="659"/>
      <c r="BO8" s="695">
        <v>1.3</v>
      </c>
      <c r="BP8" s="695"/>
      <c r="BQ8" s="695"/>
      <c r="BR8" s="695"/>
      <c r="BS8" s="696" t="s">
        <v>124</v>
      </c>
      <c r="BT8" s="696"/>
      <c r="BU8" s="696"/>
      <c r="BV8" s="696"/>
      <c r="BW8" s="696"/>
      <c r="BX8" s="696"/>
      <c r="BY8" s="696"/>
      <c r="BZ8" s="696"/>
      <c r="CA8" s="696"/>
      <c r="CB8" s="731"/>
      <c r="CD8" s="654" t="s">
        <v>231</v>
      </c>
      <c r="CE8" s="655"/>
      <c r="CF8" s="655"/>
      <c r="CG8" s="655"/>
      <c r="CH8" s="655"/>
      <c r="CI8" s="655"/>
      <c r="CJ8" s="655"/>
      <c r="CK8" s="655"/>
      <c r="CL8" s="655"/>
      <c r="CM8" s="655"/>
      <c r="CN8" s="655"/>
      <c r="CO8" s="655"/>
      <c r="CP8" s="655"/>
      <c r="CQ8" s="656"/>
      <c r="CR8" s="657">
        <v>1468347</v>
      </c>
      <c r="CS8" s="658"/>
      <c r="CT8" s="658"/>
      <c r="CU8" s="658"/>
      <c r="CV8" s="658"/>
      <c r="CW8" s="658"/>
      <c r="CX8" s="658"/>
      <c r="CY8" s="659"/>
      <c r="CZ8" s="695">
        <v>25</v>
      </c>
      <c r="DA8" s="695"/>
      <c r="DB8" s="695"/>
      <c r="DC8" s="695"/>
      <c r="DD8" s="663">
        <v>17700</v>
      </c>
      <c r="DE8" s="658"/>
      <c r="DF8" s="658"/>
      <c r="DG8" s="658"/>
      <c r="DH8" s="658"/>
      <c r="DI8" s="658"/>
      <c r="DJ8" s="658"/>
      <c r="DK8" s="658"/>
      <c r="DL8" s="658"/>
      <c r="DM8" s="658"/>
      <c r="DN8" s="658"/>
      <c r="DO8" s="658"/>
      <c r="DP8" s="659"/>
      <c r="DQ8" s="663">
        <v>886721</v>
      </c>
      <c r="DR8" s="658"/>
      <c r="DS8" s="658"/>
      <c r="DT8" s="658"/>
      <c r="DU8" s="658"/>
      <c r="DV8" s="658"/>
      <c r="DW8" s="658"/>
      <c r="DX8" s="658"/>
      <c r="DY8" s="658"/>
      <c r="DZ8" s="658"/>
      <c r="EA8" s="658"/>
      <c r="EB8" s="658"/>
      <c r="EC8" s="694"/>
    </row>
    <row r="9" spans="2:143" ht="11.25" customHeight="1" x14ac:dyDescent="0.15">
      <c r="B9" s="654" t="s">
        <v>232</v>
      </c>
      <c r="C9" s="655"/>
      <c r="D9" s="655"/>
      <c r="E9" s="655"/>
      <c r="F9" s="655"/>
      <c r="G9" s="655"/>
      <c r="H9" s="655"/>
      <c r="I9" s="655"/>
      <c r="J9" s="655"/>
      <c r="K9" s="655"/>
      <c r="L9" s="655"/>
      <c r="M9" s="655"/>
      <c r="N9" s="655"/>
      <c r="O9" s="655"/>
      <c r="P9" s="655"/>
      <c r="Q9" s="656"/>
      <c r="R9" s="657">
        <v>4265</v>
      </c>
      <c r="S9" s="658"/>
      <c r="T9" s="658"/>
      <c r="U9" s="658"/>
      <c r="V9" s="658"/>
      <c r="W9" s="658"/>
      <c r="X9" s="658"/>
      <c r="Y9" s="659"/>
      <c r="Z9" s="695">
        <v>0.1</v>
      </c>
      <c r="AA9" s="695"/>
      <c r="AB9" s="695"/>
      <c r="AC9" s="695"/>
      <c r="AD9" s="696">
        <v>4265</v>
      </c>
      <c r="AE9" s="696"/>
      <c r="AF9" s="696"/>
      <c r="AG9" s="696"/>
      <c r="AH9" s="696"/>
      <c r="AI9" s="696"/>
      <c r="AJ9" s="696"/>
      <c r="AK9" s="696"/>
      <c r="AL9" s="660">
        <v>0.1</v>
      </c>
      <c r="AM9" s="661"/>
      <c r="AN9" s="661"/>
      <c r="AO9" s="697"/>
      <c r="AP9" s="654" t="s">
        <v>233</v>
      </c>
      <c r="AQ9" s="655"/>
      <c r="AR9" s="655"/>
      <c r="AS9" s="655"/>
      <c r="AT9" s="655"/>
      <c r="AU9" s="655"/>
      <c r="AV9" s="655"/>
      <c r="AW9" s="655"/>
      <c r="AX9" s="655"/>
      <c r="AY9" s="655"/>
      <c r="AZ9" s="655"/>
      <c r="BA9" s="655"/>
      <c r="BB9" s="655"/>
      <c r="BC9" s="655"/>
      <c r="BD9" s="655"/>
      <c r="BE9" s="655"/>
      <c r="BF9" s="656"/>
      <c r="BG9" s="657">
        <v>346955</v>
      </c>
      <c r="BH9" s="658"/>
      <c r="BI9" s="658"/>
      <c r="BJ9" s="658"/>
      <c r="BK9" s="658"/>
      <c r="BL9" s="658"/>
      <c r="BM9" s="658"/>
      <c r="BN9" s="659"/>
      <c r="BO9" s="695">
        <v>27.9</v>
      </c>
      <c r="BP9" s="695"/>
      <c r="BQ9" s="695"/>
      <c r="BR9" s="695"/>
      <c r="BS9" s="696" t="s">
        <v>124</v>
      </c>
      <c r="BT9" s="696"/>
      <c r="BU9" s="696"/>
      <c r="BV9" s="696"/>
      <c r="BW9" s="696"/>
      <c r="BX9" s="696"/>
      <c r="BY9" s="696"/>
      <c r="BZ9" s="696"/>
      <c r="CA9" s="696"/>
      <c r="CB9" s="731"/>
      <c r="CD9" s="654" t="s">
        <v>234</v>
      </c>
      <c r="CE9" s="655"/>
      <c r="CF9" s="655"/>
      <c r="CG9" s="655"/>
      <c r="CH9" s="655"/>
      <c r="CI9" s="655"/>
      <c r="CJ9" s="655"/>
      <c r="CK9" s="655"/>
      <c r="CL9" s="655"/>
      <c r="CM9" s="655"/>
      <c r="CN9" s="655"/>
      <c r="CO9" s="655"/>
      <c r="CP9" s="655"/>
      <c r="CQ9" s="656"/>
      <c r="CR9" s="657">
        <v>865752</v>
      </c>
      <c r="CS9" s="658"/>
      <c r="CT9" s="658"/>
      <c r="CU9" s="658"/>
      <c r="CV9" s="658"/>
      <c r="CW9" s="658"/>
      <c r="CX9" s="658"/>
      <c r="CY9" s="659"/>
      <c r="CZ9" s="695">
        <v>14.7</v>
      </c>
      <c r="DA9" s="695"/>
      <c r="DB9" s="695"/>
      <c r="DC9" s="695"/>
      <c r="DD9" s="663">
        <v>1245</v>
      </c>
      <c r="DE9" s="658"/>
      <c r="DF9" s="658"/>
      <c r="DG9" s="658"/>
      <c r="DH9" s="658"/>
      <c r="DI9" s="658"/>
      <c r="DJ9" s="658"/>
      <c r="DK9" s="658"/>
      <c r="DL9" s="658"/>
      <c r="DM9" s="658"/>
      <c r="DN9" s="658"/>
      <c r="DO9" s="658"/>
      <c r="DP9" s="659"/>
      <c r="DQ9" s="663">
        <v>588387</v>
      </c>
      <c r="DR9" s="658"/>
      <c r="DS9" s="658"/>
      <c r="DT9" s="658"/>
      <c r="DU9" s="658"/>
      <c r="DV9" s="658"/>
      <c r="DW9" s="658"/>
      <c r="DX9" s="658"/>
      <c r="DY9" s="658"/>
      <c r="DZ9" s="658"/>
      <c r="EA9" s="658"/>
      <c r="EB9" s="658"/>
      <c r="EC9" s="694"/>
    </row>
    <row r="10" spans="2:143" ht="11.25" customHeight="1" x14ac:dyDescent="0.15">
      <c r="B10" s="654" t="s">
        <v>235</v>
      </c>
      <c r="C10" s="655"/>
      <c r="D10" s="655"/>
      <c r="E10" s="655"/>
      <c r="F10" s="655"/>
      <c r="G10" s="655"/>
      <c r="H10" s="655"/>
      <c r="I10" s="655"/>
      <c r="J10" s="655"/>
      <c r="K10" s="655"/>
      <c r="L10" s="655"/>
      <c r="M10" s="655"/>
      <c r="N10" s="655"/>
      <c r="O10" s="655"/>
      <c r="P10" s="655"/>
      <c r="Q10" s="656"/>
      <c r="R10" s="657" t="s">
        <v>124</v>
      </c>
      <c r="S10" s="658"/>
      <c r="T10" s="658"/>
      <c r="U10" s="658"/>
      <c r="V10" s="658"/>
      <c r="W10" s="658"/>
      <c r="X10" s="658"/>
      <c r="Y10" s="659"/>
      <c r="Z10" s="695" t="s">
        <v>124</v>
      </c>
      <c r="AA10" s="695"/>
      <c r="AB10" s="695"/>
      <c r="AC10" s="695"/>
      <c r="AD10" s="696" t="s">
        <v>124</v>
      </c>
      <c r="AE10" s="696"/>
      <c r="AF10" s="696"/>
      <c r="AG10" s="696"/>
      <c r="AH10" s="696"/>
      <c r="AI10" s="696"/>
      <c r="AJ10" s="696"/>
      <c r="AK10" s="696"/>
      <c r="AL10" s="660" t="s">
        <v>124</v>
      </c>
      <c r="AM10" s="661"/>
      <c r="AN10" s="661"/>
      <c r="AO10" s="697"/>
      <c r="AP10" s="654" t="s">
        <v>236</v>
      </c>
      <c r="AQ10" s="655"/>
      <c r="AR10" s="655"/>
      <c r="AS10" s="655"/>
      <c r="AT10" s="655"/>
      <c r="AU10" s="655"/>
      <c r="AV10" s="655"/>
      <c r="AW10" s="655"/>
      <c r="AX10" s="655"/>
      <c r="AY10" s="655"/>
      <c r="AZ10" s="655"/>
      <c r="BA10" s="655"/>
      <c r="BB10" s="655"/>
      <c r="BC10" s="655"/>
      <c r="BD10" s="655"/>
      <c r="BE10" s="655"/>
      <c r="BF10" s="656"/>
      <c r="BG10" s="657">
        <v>25955</v>
      </c>
      <c r="BH10" s="658"/>
      <c r="BI10" s="658"/>
      <c r="BJ10" s="658"/>
      <c r="BK10" s="658"/>
      <c r="BL10" s="658"/>
      <c r="BM10" s="658"/>
      <c r="BN10" s="659"/>
      <c r="BO10" s="695">
        <v>2.1</v>
      </c>
      <c r="BP10" s="695"/>
      <c r="BQ10" s="695"/>
      <c r="BR10" s="695"/>
      <c r="BS10" s="696" t="s">
        <v>124</v>
      </c>
      <c r="BT10" s="696"/>
      <c r="BU10" s="696"/>
      <c r="BV10" s="696"/>
      <c r="BW10" s="696"/>
      <c r="BX10" s="696"/>
      <c r="BY10" s="696"/>
      <c r="BZ10" s="696"/>
      <c r="CA10" s="696"/>
      <c r="CB10" s="731"/>
      <c r="CD10" s="654" t="s">
        <v>237</v>
      </c>
      <c r="CE10" s="655"/>
      <c r="CF10" s="655"/>
      <c r="CG10" s="655"/>
      <c r="CH10" s="655"/>
      <c r="CI10" s="655"/>
      <c r="CJ10" s="655"/>
      <c r="CK10" s="655"/>
      <c r="CL10" s="655"/>
      <c r="CM10" s="655"/>
      <c r="CN10" s="655"/>
      <c r="CO10" s="655"/>
      <c r="CP10" s="655"/>
      <c r="CQ10" s="656"/>
      <c r="CR10" s="657">
        <v>6606</v>
      </c>
      <c r="CS10" s="658"/>
      <c r="CT10" s="658"/>
      <c r="CU10" s="658"/>
      <c r="CV10" s="658"/>
      <c r="CW10" s="658"/>
      <c r="CX10" s="658"/>
      <c r="CY10" s="659"/>
      <c r="CZ10" s="695">
        <v>0.1</v>
      </c>
      <c r="DA10" s="695"/>
      <c r="DB10" s="695"/>
      <c r="DC10" s="695"/>
      <c r="DD10" s="663">
        <v>4829</v>
      </c>
      <c r="DE10" s="658"/>
      <c r="DF10" s="658"/>
      <c r="DG10" s="658"/>
      <c r="DH10" s="658"/>
      <c r="DI10" s="658"/>
      <c r="DJ10" s="658"/>
      <c r="DK10" s="658"/>
      <c r="DL10" s="658"/>
      <c r="DM10" s="658"/>
      <c r="DN10" s="658"/>
      <c r="DO10" s="658"/>
      <c r="DP10" s="659"/>
      <c r="DQ10" s="663">
        <v>6423</v>
      </c>
      <c r="DR10" s="658"/>
      <c r="DS10" s="658"/>
      <c r="DT10" s="658"/>
      <c r="DU10" s="658"/>
      <c r="DV10" s="658"/>
      <c r="DW10" s="658"/>
      <c r="DX10" s="658"/>
      <c r="DY10" s="658"/>
      <c r="DZ10" s="658"/>
      <c r="EA10" s="658"/>
      <c r="EB10" s="658"/>
      <c r="EC10" s="694"/>
    </row>
    <row r="11" spans="2:143" ht="11.25" customHeight="1" x14ac:dyDescent="0.15">
      <c r="B11" s="654" t="s">
        <v>238</v>
      </c>
      <c r="C11" s="655"/>
      <c r="D11" s="655"/>
      <c r="E11" s="655"/>
      <c r="F11" s="655"/>
      <c r="G11" s="655"/>
      <c r="H11" s="655"/>
      <c r="I11" s="655"/>
      <c r="J11" s="655"/>
      <c r="K11" s="655"/>
      <c r="L11" s="655"/>
      <c r="M11" s="655"/>
      <c r="N11" s="655"/>
      <c r="O11" s="655"/>
      <c r="P11" s="655"/>
      <c r="Q11" s="656"/>
      <c r="R11" s="657">
        <v>241198</v>
      </c>
      <c r="S11" s="658"/>
      <c r="T11" s="658"/>
      <c r="U11" s="658"/>
      <c r="V11" s="658"/>
      <c r="W11" s="658"/>
      <c r="X11" s="658"/>
      <c r="Y11" s="659"/>
      <c r="Z11" s="660">
        <v>3.8</v>
      </c>
      <c r="AA11" s="661"/>
      <c r="AB11" s="661"/>
      <c r="AC11" s="662"/>
      <c r="AD11" s="663">
        <v>241198</v>
      </c>
      <c r="AE11" s="658"/>
      <c r="AF11" s="658"/>
      <c r="AG11" s="658"/>
      <c r="AH11" s="658"/>
      <c r="AI11" s="658"/>
      <c r="AJ11" s="658"/>
      <c r="AK11" s="659"/>
      <c r="AL11" s="660">
        <v>6.5</v>
      </c>
      <c r="AM11" s="661"/>
      <c r="AN11" s="661"/>
      <c r="AO11" s="697"/>
      <c r="AP11" s="654" t="s">
        <v>239</v>
      </c>
      <c r="AQ11" s="655"/>
      <c r="AR11" s="655"/>
      <c r="AS11" s="655"/>
      <c r="AT11" s="655"/>
      <c r="AU11" s="655"/>
      <c r="AV11" s="655"/>
      <c r="AW11" s="655"/>
      <c r="AX11" s="655"/>
      <c r="AY11" s="655"/>
      <c r="AZ11" s="655"/>
      <c r="BA11" s="655"/>
      <c r="BB11" s="655"/>
      <c r="BC11" s="655"/>
      <c r="BD11" s="655"/>
      <c r="BE11" s="655"/>
      <c r="BF11" s="656"/>
      <c r="BG11" s="657">
        <v>18486</v>
      </c>
      <c r="BH11" s="658"/>
      <c r="BI11" s="658"/>
      <c r="BJ11" s="658"/>
      <c r="BK11" s="658"/>
      <c r="BL11" s="658"/>
      <c r="BM11" s="658"/>
      <c r="BN11" s="659"/>
      <c r="BO11" s="695">
        <v>1.5</v>
      </c>
      <c r="BP11" s="695"/>
      <c r="BQ11" s="695"/>
      <c r="BR11" s="695"/>
      <c r="BS11" s="696" t="s">
        <v>124</v>
      </c>
      <c r="BT11" s="696"/>
      <c r="BU11" s="696"/>
      <c r="BV11" s="696"/>
      <c r="BW11" s="696"/>
      <c r="BX11" s="696"/>
      <c r="BY11" s="696"/>
      <c r="BZ11" s="696"/>
      <c r="CA11" s="696"/>
      <c r="CB11" s="731"/>
      <c r="CD11" s="654" t="s">
        <v>240</v>
      </c>
      <c r="CE11" s="655"/>
      <c r="CF11" s="655"/>
      <c r="CG11" s="655"/>
      <c r="CH11" s="655"/>
      <c r="CI11" s="655"/>
      <c r="CJ11" s="655"/>
      <c r="CK11" s="655"/>
      <c r="CL11" s="655"/>
      <c r="CM11" s="655"/>
      <c r="CN11" s="655"/>
      <c r="CO11" s="655"/>
      <c r="CP11" s="655"/>
      <c r="CQ11" s="656"/>
      <c r="CR11" s="657">
        <v>490617</v>
      </c>
      <c r="CS11" s="658"/>
      <c r="CT11" s="658"/>
      <c r="CU11" s="658"/>
      <c r="CV11" s="658"/>
      <c r="CW11" s="658"/>
      <c r="CX11" s="658"/>
      <c r="CY11" s="659"/>
      <c r="CZ11" s="695">
        <v>8.3000000000000007</v>
      </c>
      <c r="DA11" s="695"/>
      <c r="DB11" s="695"/>
      <c r="DC11" s="695"/>
      <c r="DD11" s="663">
        <v>211337</v>
      </c>
      <c r="DE11" s="658"/>
      <c r="DF11" s="658"/>
      <c r="DG11" s="658"/>
      <c r="DH11" s="658"/>
      <c r="DI11" s="658"/>
      <c r="DJ11" s="658"/>
      <c r="DK11" s="658"/>
      <c r="DL11" s="658"/>
      <c r="DM11" s="658"/>
      <c r="DN11" s="658"/>
      <c r="DO11" s="658"/>
      <c r="DP11" s="659"/>
      <c r="DQ11" s="663">
        <v>208299</v>
      </c>
      <c r="DR11" s="658"/>
      <c r="DS11" s="658"/>
      <c r="DT11" s="658"/>
      <c r="DU11" s="658"/>
      <c r="DV11" s="658"/>
      <c r="DW11" s="658"/>
      <c r="DX11" s="658"/>
      <c r="DY11" s="658"/>
      <c r="DZ11" s="658"/>
      <c r="EA11" s="658"/>
      <c r="EB11" s="658"/>
      <c r="EC11" s="694"/>
    </row>
    <row r="12" spans="2:143" ht="11.25" customHeight="1" x14ac:dyDescent="0.15">
      <c r="B12" s="654" t="s">
        <v>241</v>
      </c>
      <c r="C12" s="655"/>
      <c r="D12" s="655"/>
      <c r="E12" s="655"/>
      <c r="F12" s="655"/>
      <c r="G12" s="655"/>
      <c r="H12" s="655"/>
      <c r="I12" s="655"/>
      <c r="J12" s="655"/>
      <c r="K12" s="655"/>
      <c r="L12" s="655"/>
      <c r="M12" s="655"/>
      <c r="N12" s="655"/>
      <c r="O12" s="655"/>
      <c r="P12" s="655"/>
      <c r="Q12" s="656"/>
      <c r="R12" s="657" t="s">
        <v>124</v>
      </c>
      <c r="S12" s="658"/>
      <c r="T12" s="658"/>
      <c r="U12" s="658"/>
      <c r="V12" s="658"/>
      <c r="W12" s="658"/>
      <c r="X12" s="658"/>
      <c r="Y12" s="659"/>
      <c r="Z12" s="695" t="s">
        <v>124</v>
      </c>
      <c r="AA12" s="695"/>
      <c r="AB12" s="695"/>
      <c r="AC12" s="695"/>
      <c r="AD12" s="696" t="s">
        <v>124</v>
      </c>
      <c r="AE12" s="696"/>
      <c r="AF12" s="696"/>
      <c r="AG12" s="696"/>
      <c r="AH12" s="696"/>
      <c r="AI12" s="696"/>
      <c r="AJ12" s="696"/>
      <c r="AK12" s="696"/>
      <c r="AL12" s="660" t="s">
        <v>124</v>
      </c>
      <c r="AM12" s="661"/>
      <c r="AN12" s="661"/>
      <c r="AO12" s="697"/>
      <c r="AP12" s="654" t="s">
        <v>242</v>
      </c>
      <c r="AQ12" s="655"/>
      <c r="AR12" s="655"/>
      <c r="AS12" s="655"/>
      <c r="AT12" s="655"/>
      <c r="AU12" s="655"/>
      <c r="AV12" s="655"/>
      <c r="AW12" s="655"/>
      <c r="AX12" s="655"/>
      <c r="AY12" s="655"/>
      <c r="AZ12" s="655"/>
      <c r="BA12" s="655"/>
      <c r="BB12" s="655"/>
      <c r="BC12" s="655"/>
      <c r="BD12" s="655"/>
      <c r="BE12" s="655"/>
      <c r="BF12" s="656"/>
      <c r="BG12" s="657">
        <v>706853</v>
      </c>
      <c r="BH12" s="658"/>
      <c r="BI12" s="658"/>
      <c r="BJ12" s="658"/>
      <c r="BK12" s="658"/>
      <c r="BL12" s="658"/>
      <c r="BM12" s="658"/>
      <c r="BN12" s="659"/>
      <c r="BO12" s="695">
        <v>56.8</v>
      </c>
      <c r="BP12" s="695"/>
      <c r="BQ12" s="695"/>
      <c r="BR12" s="695"/>
      <c r="BS12" s="696" t="s">
        <v>124</v>
      </c>
      <c r="BT12" s="696"/>
      <c r="BU12" s="696"/>
      <c r="BV12" s="696"/>
      <c r="BW12" s="696"/>
      <c r="BX12" s="696"/>
      <c r="BY12" s="696"/>
      <c r="BZ12" s="696"/>
      <c r="CA12" s="696"/>
      <c r="CB12" s="731"/>
      <c r="CD12" s="654" t="s">
        <v>243</v>
      </c>
      <c r="CE12" s="655"/>
      <c r="CF12" s="655"/>
      <c r="CG12" s="655"/>
      <c r="CH12" s="655"/>
      <c r="CI12" s="655"/>
      <c r="CJ12" s="655"/>
      <c r="CK12" s="655"/>
      <c r="CL12" s="655"/>
      <c r="CM12" s="655"/>
      <c r="CN12" s="655"/>
      <c r="CO12" s="655"/>
      <c r="CP12" s="655"/>
      <c r="CQ12" s="656"/>
      <c r="CR12" s="657">
        <v>105773</v>
      </c>
      <c r="CS12" s="658"/>
      <c r="CT12" s="658"/>
      <c r="CU12" s="658"/>
      <c r="CV12" s="658"/>
      <c r="CW12" s="658"/>
      <c r="CX12" s="658"/>
      <c r="CY12" s="659"/>
      <c r="CZ12" s="695">
        <v>1.8</v>
      </c>
      <c r="DA12" s="695"/>
      <c r="DB12" s="695"/>
      <c r="DC12" s="695"/>
      <c r="DD12" s="663" t="s">
        <v>124</v>
      </c>
      <c r="DE12" s="658"/>
      <c r="DF12" s="658"/>
      <c r="DG12" s="658"/>
      <c r="DH12" s="658"/>
      <c r="DI12" s="658"/>
      <c r="DJ12" s="658"/>
      <c r="DK12" s="658"/>
      <c r="DL12" s="658"/>
      <c r="DM12" s="658"/>
      <c r="DN12" s="658"/>
      <c r="DO12" s="658"/>
      <c r="DP12" s="659"/>
      <c r="DQ12" s="663">
        <v>101206</v>
      </c>
      <c r="DR12" s="658"/>
      <c r="DS12" s="658"/>
      <c r="DT12" s="658"/>
      <c r="DU12" s="658"/>
      <c r="DV12" s="658"/>
      <c r="DW12" s="658"/>
      <c r="DX12" s="658"/>
      <c r="DY12" s="658"/>
      <c r="DZ12" s="658"/>
      <c r="EA12" s="658"/>
      <c r="EB12" s="658"/>
      <c r="EC12" s="694"/>
    </row>
    <row r="13" spans="2:143" ht="11.25" customHeight="1" x14ac:dyDescent="0.15">
      <c r="B13" s="654" t="s">
        <v>244</v>
      </c>
      <c r="C13" s="655"/>
      <c r="D13" s="655"/>
      <c r="E13" s="655"/>
      <c r="F13" s="655"/>
      <c r="G13" s="655"/>
      <c r="H13" s="655"/>
      <c r="I13" s="655"/>
      <c r="J13" s="655"/>
      <c r="K13" s="655"/>
      <c r="L13" s="655"/>
      <c r="M13" s="655"/>
      <c r="N13" s="655"/>
      <c r="O13" s="655"/>
      <c r="P13" s="655"/>
      <c r="Q13" s="656"/>
      <c r="R13" s="657" t="s">
        <v>124</v>
      </c>
      <c r="S13" s="658"/>
      <c r="T13" s="658"/>
      <c r="U13" s="658"/>
      <c r="V13" s="658"/>
      <c r="W13" s="658"/>
      <c r="X13" s="658"/>
      <c r="Y13" s="659"/>
      <c r="Z13" s="695" t="s">
        <v>124</v>
      </c>
      <c r="AA13" s="695"/>
      <c r="AB13" s="695"/>
      <c r="AC13" s="695"/>
      <c r="AD13" s="696" t="s">
        <v>124</v>
      </c>
      <c r="AE13" s="696"/>
      <c r="AF13" s="696"/>
      <c r="AG13" s="696"/>
      <c r="AH13" s="696"/>
      <c r="AI13" s="696"/>
      <c r="AJ13" s="696"/>
      <c r="AK13" s="696"/>
      <c r="AL13" s="660" t="s">
        <v>124</v>
      </c>
      <c r="AM13" s="661"/>
      <c r="AN13" s="661"/>
      <c r="AO13" s="697"/>
      <c r="AP13" s="654" t="s">
        <v>245</v>
      </c>
      <c r="AQ13" s="655"/>
      <c r="AR13" s="655"/>
      <c r="AS13" s="655"/>
      <c r="AT13" s="655"/>
      <c r="AU13" s="655"/>
      <c r="AV13" s="655"/>
      <c r="AW13" s="655"/>
      <c r="AX13" s="655"/>
      <c r="AY13" s="655"/>
      <c r="AZ13" s="655"/>
      <c r="BA13" s="655"/>
      <c r="BB13" s="655"/>
      <c r="BC13" s="655"/>
      <c r="BD13" s="655"/>
      <c r="BE13" s="655"/>
      <c r="BF13" s="656"/>
      <c r="BG13" s="657">
        <v>705123</v>
      </c>
      <c r="BH13" s="658"/>
      <c r="BI13" s="658"/>
      <c r="BJ13" s="658"/>
      <c r="BK13" s="658"/>
      <c r="BL13" s="658"/>
      <c r="BM13" s="658"/>
      <c r="BN13" s="659"/>
      <c r="BO13" s="695">
        <v>56.7</v>
      </c>
      <c r="BP13" s="695"/>
      <c r="BQ13" s="695"/>
      <c r="BR13" s="695"/>
      <c r="BS13" s="696" t="s">
        <v>124</v>
      </c>
      <c r="BT13" s="696"/>
      <c r="BU13" s="696"/>
      <c r="BV13" s="696"/>
      <c r="BW13" s="696"/>
      <c r="BX13" s="696"/>
      <c r="BY13" s="696"/>
      <c r="BZ13" s="696"/>
      <c r="CA13" s="696"/>
      <c r="CB13" s="731"/>
      <c r="CD13" s="654" t="s">
        <v>246</v>
      </c>
      <c r="CE13" s="655"/>
      <c r="CF13" s="655"/>
      <c r="CG13" s="655"/>
      <c r="CH13" s="655"/>
      <c r="CI13" s="655"/>
      <c r="CJ13" s="655"/>
      <c r="CK13" s="655"/>
      <c r="CL13" s="655"/>
      <c r="CM13" s="655"/>
      <c r="CN13" s="655"/>
      <c r="CO13" s="655"/>
      <c r="CP13" s="655"/>
      <c r="CQ13" s="656"/>
      <c r="CR13" s="657">
        <v>469981</v>
      </c>
      <c r="CS13" s="658"/>
      <c r="CT13" s="658"/>
      <c r="CU13" s="658"/>
      <c r="CV13" s="658"/>
      <c r="CW13" s="658"/>
      <c r="CX13" s="658"/>
      <c r="CY13" s="659"/>
      <c r="CZ13" s="695">
        <v>8</v>
      </c>
      <c r="DA13" s="695"/>
      <c r="DB13" s="695"/>
      <c r="DC13" s="695"/>
      <c r="DD13" s="663">
        <v>304350</v>
      </c>
      <c r="DE13" s="658"/>
      <c r="DF13" s="658"/>
      <c r="DG13" s="658"/>
      <c r="DH13" s="658"/>
      <c r="DI13" s="658"/>
      <c r="DJ13" s="658"/>
      <c r="DK13" s="658"/>
      <c r="DL13" s="658"/>
      <c r="DM13" s="658"/>
      <c r="DN13" s="658"/>
      <c r="DO13" s="658"/>
      <c r="DP13" s="659"/>
      <c r="DQ13" s="663">
        <v>260564</v>
      </c>
      <c r="DR13" s="658"/>
      <c r="DS13" s="658"/>
      <c r="DT13" s="658"/>
      <c r="DU13" s="658"/>
      <c r="DV13" s="658"/>
      <c r="DW13" s="658"/>
      <c r="DX13" s="658"/>
      <c r="DY13" s="658"/>
      <c r="DZ13" s="658"/>
      <c r="EA13" s="658"/>
      <c r="EB13" s="658"/>
      <c r="EC13" s="694"/>
    </row>
    <row r="14" spans="2:143" ht="11.25" customHeight="1" x14ac:dyDescent="0.15">
      <c r="B14" s="654" t="s">
        <v>247</v>
      </c>
      <c r="C14" s="655"/>
      <c r="D14" s="655"/>
      <c r="E14" s="655"/>
      <c r="F14" s="655"/>
      <c r="G14" s="655"/>
      <c r="H14" s="655"/>
      <c r="I14" s="655"/>
      <c r="J14" s="655"/>
      <c r="K14" s="655"/>
      <c r="L14" s="655"/>
      <c r="M14" s="655"/>
      <c r="N14" s="655"/>
      <c r="O14" s="655"/>
      <c r="P14" s="655"/>
      <c r="Q14" s="656"/>
      <c r="R14" s="657">
        <v>715</v>
      </c>
      <c r="S14" s="658"/>
      <c r="T14" s="658"/>
      <c r="U14" s="658"/>
      <c r="V14" s="658"/>
      <c r="W14" s="658"/>
      <c r="X14" s="658"/>
      <c r="Y14" s="659"/>
      <c r="Z14" s="695">
        <v>0</v>
      </c>
      <c r="AA14" s="695"/>
      <c r="AB14" s="695"/>
      <c r="AC14" s="695"/>
      <c r="AD14" s="696">
        <v>715</v>
      </c>
      <c r="AE14" s="696"/>
      <c r="AF14" s="696"/>
      <c r="AG14" s="696"/>
      <c r="AH14" s="696"/>
      <c r="AI14" s="696"/>
      <c r="AJ14" s="696"/>
      <c r="AK14" s="696"/>
      <c r="AL14" s="660">
        <v>0</v>
      </c>
      <c r="AM14" s="661"/>
      <c r="AN14" s="661"/>
      <c r="AO14" s="697"/>
      <c r="AP14" s="654" t="s">
        <v>248</v>
      </c>
      <c r="AQ14" s="655"/>
      <c r="AR14" s="655"/>
      <c r="AS14" s="655"/>
      <c r="AT14" s="655"/>
      <c r="AU14" s="655"/>
      <c r="AV14" s="655"/>
      <c r="AW14" s="655"/>
      <c r="AX14" s="655"/>
      <c r="AY14" s="655"/>
      <c r="AZ14" s="655"/>
      <c r="BA14" s="655"/>
      <c r="BB14" s="655"/>
      <c r="BC14" s="655"/>
      <c r="BD14" s="655"/>
      <c r="BE14" s="655"/>
      <c r="BF14" s="656"/>
      <c r="BG14" s="657">
        <v>39273</v>
      </c>
      <c r="BH14" s="658"/>
      <c r="BI14" s="658"/>
      <c r="BJ14" s="658"/>
      <c r="BK14" s="658"/>
      <c r="BL14" s="658"/>
      <c r="BM14" s="658"/>
      <c r="BN14" s="659"/>
      <c r="BO14" s="695">
        <v>3.2</v>
      </c>
      <c r="BP14" s="695"/>
      <c r="BQ14" s="695"/>
      <c r="BR14" s="695"/>
      <c r="BS14" s="696" t="s">
        <v>124</v>
      </c>
      <c r="BT14" s="696"/>
      <c r="BU14" s="696"/>
      <c r="BV14" s="696"/>
      <c r="BW14" s="696"/>
      <c r="BX14" s="696"/>
      <c r="BY14" s="696"/>
      <c r="BZ14" s="696"/>
      <c r="CA14" s="696"/>
      <c r="CB14" s="731"/>
      <c r="CD14" s="654" t="s">
        <v>249</v>
      </c>
      <c r="CE14" s="655"/>
      <c r="CF14" s="655"/>
      <c r="CG14" s="655"/>
      <c r="CH14" s="655"/>
      <c r="CI14" s="655"/>
      <c r="CJ14" s="655"/>
      <c r="CK14" s="655"/>
      <c r="CL14" s="655"/>
      <c r="CM14" s="655"/>
      <c r="CN14" s="655"/>
      <c r="CO14" s="655"/>
      <c r="CP14" s="655"/>
      <c r="CQ14" s="656"/>
      <c r="CR14" s="657">
        <v>269512</v>
      </c>
      <c r="CS14" s="658"/>
      <c r="CT14" s="658"/>
      <c r="CU14" s="658"/>
      <c r="CV14" s="658"/>
      <c r="CW14" s="658"/>
      <c r="CX14" s="658"/>
      <c r="CY14" s="659"/>
      <c r="CZ14" s="695">
        <v>4.5999999999999996</v>
      </c>
      <c r="DA14" s="695"/>
      <c r="DB14" s="695"/>
      <c r="DC14" s="695"/>
      <c r="DD14" s="663">
        <v>8899</v>
      </c>
      <c r="DE14" s="658"/>
      <c r="DF14" s="658"/>
      <c r="DG14" s="658"/>
      <c r="DH14" s="658"/>
      <c r="DI14" s="658"/>
      <c r="DJ14" s="658"/>
      <c r="DK14" s="658"/>
      <c r="DL14" s="658"/>
      <c r="DM14" s="658"/>
      <c r="DN14" s="658"/>
      <c r="DO14" s="658"/>
      <c r="DP14" s="659"/>
      <c r="DQ14" s="663">
        <v>264252</v>
      </c>
      <c r="DR14" s="658"/>
      <c r="DS14" s="658"/>
      <c r="DT14" s="658"/>
      <c r="DU14" s="658"/>
      <c r="DV14" s="658"/>
      <c r="DW14" s="658"/>
      <c r="DX14" s="658"/>
      <c r="DY14" s="658"/>
      <c r="DZ14" s="658"/>
      <c r="EA14" s="658"/>
      <c r="EB14" s="658"/>
      <c r="EC14" s="694"/>
    </row>
    <row r="15" spans="2:143" ht="11.25" customHeight="1" x14ac:dyDescent="0.15">
      <c r="B15" s="654" t="s">
        <v>250</v>
      </c>
      <c r="C15" s="655"/>
      <c r="D15" s="655"/>
      <c r="E15" s="655"/>
      <c r="F15" s="655"/>
      <c r="G15" s="655"/>
      <c r="H15" s="655"/>
      <c r="I15" s="655"/>
      <c r="J15" s="655"/>
      <c r="K15" s="655"/>
      <c r="L15" s="655"/>
      <c r="M15" s="655"/>
      <c r="N15" s="655"/>
      <c r="O15" s="655"/>
      <c r="P15" s="655"/>
      <c r="Q15" s="656"/>
      <c r="R15" s="657" t="s">
        <v>124</v>
      </c>
      <c r="S15" s="658"/>
      <c r="T15" s="658"/>
      <c r="U15" s="658"/>
      <c r="V15" s="658"/>
      <c r="W15" s="658"/>
      <c r="X15" s="658"/>
      <c r="Y15" s="659"/>
      <c r="Z15" s="695" t="s">
        <v>124</v>
      </c>
      <c r="AA15" s="695"/>
      <c r="AB15" s="695"/>
      <c r="AC15" s="695"/>
      <c r="AD15" s="696" t="s">
        <v>124</v>
      </c>
      <c r="AE15" s="696"/>
      <c r="AF15" s="696"/>
      <c r="AG15" s="696"/>
      <c r="AH15" s="696"/>
      <c r="AI15" s="696"/>
      <c r="AJ15" s="696"/>
      <c r="AK15" s="696"/>
      <c r="AL15" s="660" t="s">
        <v>124</v>
      </c>
      <c r="AM15" s="661"/>
      <c r="AN15" s="661"/>
      <c r="AO15" s="697"/>
      <c r="AP15" s="654" t="s">
        <v>251</v>
      </c>
      <c r="AQ15" s="655"/>
      <c r="AR15" s="655"/>
      <c r="AS15" s="655"/>
      <c r="AT15" s="655"/>
      <c r="AU15" s="655"/>
      <c r="AV15" s="655"/>
      <c r="AW15" s="655"/>
      <c r="AX15" s="655"/>
      <c r="AY15" s="655"/>
      <c r="AZ15" s="655"/>
      <c r="BA15" s="655"/>
      <c r="BB15" s="655"/>
      <c r="BC15" s="655"/>
      <c r="BD15" s="655"/>
      <c r="BE15" s="655"/>
      <c r="BF15" s="656"/>
      <c r="BG15" s="657">
        <v>89991</v>
      </c>
      <c r="BH15" s="658"/>
      <c r="BI15" s="658"/>
      <c r="BJ15" s="658"/>
      <c r="BK15" s="658"/>
      <c r="BL15" s="658"/>
      <c r="BM15" s="658"/>
      <c r="BN15" s="659"/>
      <c r="BO15" s="695">
        <v>7.2</v>
      </c>
      <c r="BP15" s="695"/>
      <c r="BQ15" s="695"/>
      <c r="BR15" s="695"/>
      <c r="BS15" s="696" t="s">
        <v>124</v>
      </c>
      <c r="BT15" s="696"/>
      <c r="BU15" s="696"/>
      <c r="BV15" s="696"/>
      <c r="BW15" s="696"/>
      <c r="BX15" s="696"/>
      <c r="BY15" s="696"/>
      <c r="BZ15" s="696"/>
      <c r="CA15" s="696"/>
      <c r="CB15" s="731"/>
      <c r="CD15" s="654" t="s">
        <v>252</v>
      </c>
      <c r="CE15" s="655"/>
      <c r="CF15" s="655"/>
      <c r="CG15" s="655"/>
      <c r="CH15" s="655"/>
      <c r="CI15" s="655"/>
      <c r="CJ15" s="655"/>
      <c r="CK15" s="655"/>
      <c r="CL15" s="655"/>
      <c r="CM15" s="655"/>
      <c r="CN15" s="655"/>
      <c r="CO15" s="655"/>
      <c r="CP15" s="655"/>
      <c r="CQ15" s="656"/>
      <c r="CR15" s="657">
        <v>512204</v>
      </c>
      <c r="CS15" s="658"/>
      <c r="CT15" s="658"/>
      <c r="CU15" s="658"/>
      <c r="CV15" s="658"/>
      <c r="CW15" s="658"/>
      <c r="CX15" s="658"/>
      <c r="CY15" s="659"/>
      <c r="CZ15" s="695">
        <v>8.6999999999999993</v>
      </c>
      <c r="DA15" s="695"/>
      <c r="DB15" s="695"/>
      <c r="DC15" s="695"/>
      <c r="DD15" s="663">
        <v>30550</v>
      </c>
      <c r="DE15" s="658"/>
      <c r="DF15" s="658"/>
      <c r="DG15" s="658"/>
      <c r="DH15" s="658"/>
      <c r="DI15" s="658"/>
      <c r="DJ15" s="658"/>
      <c r="DK15" s="658"/>
      <c r="DL15" s="658"/>
      <c r="DM15" s="658"/>
      <c r="DN15" s="658"/>
      <c r="DO15" s="658"/>
      <c r="DP15" s="659"/>
      <c r="DQ15" s="663">
        <v>483064</v>
      </c>
      <c r="DR15" s="658"/>
      <c r="DS15" s="658"/>
      <c r="DT15" s="658"/>
      <c r="DU15" s="658"/>
      <c r="DV15" s="658"/>
      <c r="DW15" s="658"/>
      <c r="DX15" s="658"/>
      <c r="DY15" s="658"/>
      <c r="DZ15" s="658"/>
      <c r="EA15" s="658"/>
      <c r="EB15" s="658"/>
      <c r="EC15" s="694"/>
    </row>
    <row r="16" spans="2:143" ht="11.25" customHeight="1" x14ac:dyDescent="0.15">
      <c r="B16" s="654" t="s">
        <v>253</v>
      </c>
      <c r="C16" s="655"/>
      <c r="D16" s="655"/>
      <c r="E16" s="655"/>
      <c r="F16" s="655"/>
      <c r="G16" s="655"/>
      <c r="H16" s="655"/>
      <c r="I16" s="655"/>
      <c r="J16" s="655"/>
      <c r="K16" s="655"/>
      <c r="L16" s="655"/>
      <c r="M16" s="655"/>
      <c r="N16" s="655"/>
      <c r="O16" s="655"/>
      <c r="P16" s="655"/>
      <c r="Q16" s="656"/>
      <c r="R16" s="657">
        <v>5258</v>
      </c>
      <c r="S16" s="658"/>
      <c r="T16" s="658"/>
      <c r="U16" s="658"/>
      <c r="V16" s="658"/>
      <c r="W16" s="658"/>
      <c r="X16" s="658"/>
      <c r="Y16" s="659"/>
      <c r="Z16" s="695">
        <v>0.1</v>
      </c>
      <c r="AA16" s="695"/>
      <c r="AB16" s="695"/>
      <c r="AC16" s="695"/>
      <c r="AD16" s="696">
        <v>5258</v>
      </c>
      <c r="AE16" s="696"/>
      <c r="AF16" s="696"/>
      <c r="AG16" s="696"/>
      <c r="AH16" s="696"/>
      <c r="AI16" s="696"/>
      <c r="AJ16" s="696"/>
      <c r="AK16" s="696"/>
      <c r="AL16" s="660">
        <v>0.1</v>
      </c>
      <c r="AM16" s="661"/>
      <c r="AN16" s="661"/>
      <c r="AO16" s="697"/>
      <c r="AP16" s="654" t="s">
        <v>254</v>
      </c>
      <c r="AQ16" s="655"/>
      <c r="AR16" s="655"/>
      <c r="AS16" s="655"/>
      <c r="AT16" s="655"/>
      <c r="AU16" s="655"/>
      <c r="AV16" s="655"/>
      <c r="AW16" s="655"/>
      <c r="AX16" s="655"/>
      <c r="AY16" s="655"/>
      <c r="AZ16" s="655"/>
      <c r="BA16" s="655"/>
      <c r="BB16" s="655"/>
      <c r="BC16" s="655"/>
      <c r="BD16" s="655"/>
      <c r="BE16" s="655"/>
      <c r="BF16" s="656"/>
      <c r="BG16" s="657" t="s">
        <v>124</v>
      </c>
      <c r="BH16" s="658"/>
      <c r="BI16" s="658"/>
      <c r="BJ16" s="658"/>
      <c r="BK16" s="658"/>
      <c r="BL16" s="658"/>
      <c r="BM16" s="658"/>
      <c r="BN16" s="659"/>
      <c r="BO16" s="695" t="s">
        <v>124</v>
      </c>
      <c r="BP16" s="695"/>
      <c r="BQ16" s="695"/>
      <c r="BR16" s="695"/>
      <c r="BS16" s="696" t="s">
        <v>124</v>
      </c>
      <c r="BT16" s="696"/>
      <c r="BU16" s="696"/>
      <c r="BV16" s="696"/>
      <c r="BW16" s="696"/>
      <c r="BX16" s="696"/>
      <c r="BY16" s="696"/>
      <c r="BZ16" s="696"/>
      <c r="CA16" s="696"/>
      <c r="CB16" s="731"/>
      <c r="CD16" s="654" t="s">
        <v>255</v>
      </c>
      <c r="CE16" s="655"/>
      <c r="CF16" s="655"/>
      <c r="CG16" s="655"/>
      <c r="CH16" s="655"/>
      <c r="CI16" s="655"/>
      <c r="CJ16" s="655"/>
      <c r="CK16" s="655"/>
      <c r="CL16" s="655"/>
      <c r="CM16" s="655"/>
      <c r="CN16" s="655"/>
      <c r="CO16" s="655"/>
      <c r="CP16" s="655"/>
      <c r="CQ16" s="656"/>
      <c r="CR16" s="657">
        <v>101</v>
      </c>
      <c r="CS16" s="658"/>
      <c r="CT16" s="658"/>
      <c r="CU16" s="658"/>
      <c r="CV16" s="658"/>
      <c r="CW16" s="658"/>
      <c r="CX16" s="658"/>
      <c r="CY16" s="659"/>
      <c r="CZ16" s="695">
        <v>0</v>
      </c>
      <c r="DA16" s="695"/>
      <c r="DB16" s="695"/>
      <c r="DC16" s="695"/>
      <c r="DD16" s="663" t="s">
        <v>124</v>
      </c>
      <c r="DE16" s="658"/>
      <c r="DF16" s="658"/>
      <c r="DG16" s="658"/>
      <c r="DH16" s="658"/>
      <c r="DI16" s="658"/>
      <c r="DJ16" s="658"/>
      <c r="DK16" s="658"/>
      <c r="DL16" s="658"/>
      <c r="DM16" s="658"/>
      <c r="DN16" s="658"/>
      <c r="DO16" s="658"/>
      <c r="DP16" s="659"/>
      <c r="DQ16" s="663">
        <v>101</v>
      </c>
      <c r="DR16" s="658"/>
      <c r="DS16" s="658"/>
      <c r="DT16" s="658"/>
      <c r="DU16" s="658"/>
      <c r="DV16" s="658"/>
      <c r="DW16" s="658"/>
      <c r="DX16" s="658"/>
      <c r="DY16" s="658"/>
      <c r="DZ16" s="658"/>
      <c r="EA16" s="658"/>
      <c r="EB16" s="658"/>
      <c r="EC16" s="694"/>
    </row>
    <row r="17" spans="2:133" ht="11.25" customHeight="1" x14ac:dyDescent="0.15">
      <c r="B17" s="654" t="s">
        <v>256</v>
      </c>
      <c r="C17" s="655"/>
      <c r="D17" s="655"/>
      <c r="E17" s="655"/>
      <c r="F17" s="655"/>
      <c r="G17" s="655"/>
      <c r="H17" s="655"/>
      <c r="I17" s="655"/>
      <c r="J17" s="655"/>
      <c r="K17" s="655"/>
      <c r="L17" s="655"/>
      <c r="M17" s="655"/>
      <c r="N17" s="655"/>
      <c r="O17" s="655"/>
      <c r="P17" s="655"/>
      <c r="Q17" s="656"/>
      <c r="R17" s="657">
        <v>22029</v>
      </c>
      <c r="S17" s="658"/>
      <c r="T17" s="658"/>
      <c r="U17" s="658"/>
      <c r="V17" s="658"/>
      <c r="W17" s="658"/>
      <c r="X17" s="658"/>
      <c r="Y17" s="659"/>
      <c r="Z17" s="695">
        <v>0.3</v>
      </c>
      <c r="AA17" s="695"/>
      <c r="AB17" s="695"/>
      <c r="AC17" s="695"/>
      <c r="AD17" s="696">
        <v>22029</v>
      </c>
      <c r="AE17" s="696"/>
      <c r="AF17" s="696"/>
      <c r="AG17" s="696"/>
      <c r="AH17" s="696"/>
      <c r="AI17" s="696"/>
      <c r="AJ17" s="696"/>
      <c r="AK17" s="696"/>
      <c r="AL17" s="660">
        <v>0.6</v>
      </c>
      <c r="AM17" s="661"/>
      <c r="AN17" s="661"/>
      <c r="AO17" s="697"/>
      <c r="AP17" s="654" t="s">
        <v>257</v>
      </c>
      <c r="AQ17" s="655"/>
      <c r="AR17" s="655"/>
      <c r="AS17" s="655"/>
      <c r="AT17" s="655"/>
      <c r="AU17" s="655"/>
      <c r="AV17" s="655"/>
      <c r="AW17" s="655"/>
      <c r="AX17" s="655"/>
      <c r="AY17" s="655"/>
      <c r="AZ17" s="655"/>
      <c r="BA17" s="655"/>
      <c r="BB17" s="655"/>
      <c r="BC17" s="655"/>
      <c r="BD17" s="655"/>
      <c r="BE17" s="655"/>
      <c r="BF17" s="656"/>
      <c r="BG17" s="657" t="s">
        <v>124</v>
      </c>
      <c r="BH17" s="658"/>
      <c r="BI17" s="658"/>
      <c r="BJ17" s="658"/>
      <c r="BK17" s="658"/>
      <c r="BL17" s="658"/>
      <c r="BM17" s="658"/>
      <c r="BN17" s="659"/>
      <c r="BO17" s="695" t="s">
        <v>124</v>
      </c>
      <c r="BP17" s="695"/>
      <c r="BQ17" s="695"/>
      <c r="BR17" s="695"/>
      <c r="BS17" s="696" t="s">
        <v>124</v>
      </c>
      <c r="BT17" s="696"/>
      <c r="BU17" s="696"/>
      <c r="BV17" s="696"/>
      <c r="BW17" s="696"/>
      <c r="BX17" s="696"/>
      <c r="BY17" s="696"/>
      <c r="BZ17" s="696"/>
      <c r="CA17" s="696"/>
      <c r="CB17" s="731"/>
      <c r="CD17" s="654" t="s">
        <v>258</v>
      </c>
      <c r="CE17" s="655"/>
      <c r="CF17" s="655"/>
      <c r="CG17" s="655"/>
      <c r="CH17" s="655"/>
      <c r="CI17" s="655"/>
      <c r="CJ17" s="655"/>
      <c r="CK17" s="655"/>
      <c r="CL17" s="655"/>
      <c r="CM17" s="655"/>
      <c r="CN17" s="655"/>
      <c r="CO17" s="655"/>
      <c r="CP17" s="655"/>
      <c r="CQ17" s="656"/>
      <c r="CR17" s="657">
        <v>545335</v>
      </c>
      <c r="CS17" s="658"/>
      <c r="CT17" s="658"/>
      <c r="CU17" s="658"/>
      <c r="CV17" s="658"/>
      <c r="CW17" s="658"/>
      <c r="CX17" s="658"/>
      <c r="CY17" s="659"/>
      <c r="CZ17" s="695">
        <v>9.3000000000000007</v>
      </c>
      <c r="DA17" s="695"/>
      <c r="DB17" s="695"/>
      <c r="DC17" s="695"/>
      <c r="DD17" s="663" t="s">
        <v>124</v>
      </c>
      <c r="DE17" s="658"/>
      <c r="DF17" s="658"/>
      <c r="DG17" s="658"/>
      <c r="DH17" s="658"/>
      <c r="DI17" s="658"/>
      <c r="DJ17" s="658"/>
      <c r="DK17" s="658"/>
      <c r="DL17" s="658"/>
      <c r="DM17" s="658"/>
      <c r="DN17" s="658"/>
      <c r="DO17" s="658"/>
      <c r="DP17" s="659"/>
      <c r="DQ17" s="663">
        <v>545335</v>
      </c>
      <c r="DR17" s="658"/>
      <c r="DS17" s="658"/>
      <c r="DT17" s="658"/>
      <c r="DU17" s="658"/>
      <c r="DV17" s="658"/>
      <c r="DW17" s="658"/>
      <c r="DX17" s="658"/>
      <c r="DY17" s="658"/>
      <c r="DZ17" s="658"/>
      <c r="EA17" s="658"/>
      <c r="EB17" s="658"/>
      <c r="EC17" s="694"/>
    </row>
    <row r="18" spans="2:133" ht="11.25" customHeight="1" x14ac:dyDescent="0.15">
      <c r="B18" s="654" t="s">
        <v>259</v>
      </c>
      <c r="C18" s="655"/>
      <c r="D18" s="655"/>
      <c r="E18" s="655"/>
      <c r="F18" s="655"/>
      <c r="G18" s="655"/>
      <c r="H18" s="655"/>
      <c r="I18" s="655"/>
      <c r="J18" s="655"/>
      <c r="K18" s="655"/>
      <c r="L18" s="655"/>
      <c r="M18" s="655"/>
      <c r="N18" s="655"/>
      <c r="O18" s="655"/>
      <c r="P18" s="655"/>
      <c r="Q18" s="656"/>
      <c r="R18" s="657">
        <v>4764</v>
      </c>
      <c r="S18" s="658"/>
      <c r="T18" s="658"/>
      <c r="U18" s="658"/>
      <c r="V18" s="658"/>
      <c r="W18" s="658"/>
      <c r="X18" s="658"/>
      <c r="Y18" s="659"/>
      <c r="Z18" s="695">
        <v>0.1</v>
      </c>
      <c r="AA18" s="695"/>
      <c r="AB18" s="695"/>
      <c r="AC18" s="695"/>
      <c r="AD18" s="696">
        <v>4764</v>
      </c>
      <c r="AE18" s="696"/>
      <c r="AF18" s="696"/>
      <c r="AG18" s="696"/>
      <c r="AH18" s="696"/>
      <c r="AI18" s="696"/>
      <c r="AJ18" s="696"/>
      <c r="AK18" s="696"/>
      <c r="AL18" s="660">
        <v>0.1</v>
      </c>
      <c r="AM18" s="661"/>
      <c r="AN18" s="661"/>
      <c r="AO18" s="697"/>
      <c r="AP18" s="654" t="s">
        <v>260</v>
      </c>
      <c r="AQ18" s="655"/>
      <c r="AR18" s="655"/>
      <c r="AS18" s="655"/>
      <c r="AT18" s="655"/>
      <c r="AU18" s="655"/>
      <c r="AV18" s="655"/>
      <c r="AW18" s="655"/>
      <c r="AX18" s="655"/>
      <c r="AY18" s="655"/>
      <c r="AZ18" s="655"/>
      <c r="BA18" s="655"/>
      <c r="BB18" s="655"/>
      <c r="BC18" s="655"/>
      <c r="BD18" s="655"/>
      <c r="BE18" s="655"/>
      <c r="BF18" s="656"/>
      <c r="BG18" s="657" t="s">
        <v>124</v>
      </c>
      <c r="BH18" s="658"/>
      <c r="BI18" s="658"/>
      <c r="BJ18" s="658"/>
      <c r="BK18" s="658"/>
      <c r="BL18" s="658"/>
      <c r="BM18" s="658"/>
      <c r="BN18" s="659"/>
      <c r="BO18" s="695" t="s">
        <v>124</v>
      </c>
      <c r="BP18" s="695"/>
      <c r="BQ18" s="695"/>
      <c r="BR18" s="695"/>
      <c r="BS18" s="696" t="s">
        <v>124</v>
      </c>
      <c r="BT18" s="696"/>
      <c r="BU18" s="696"/>
      <c r="BV18" s="696"/>
      <c r="BW18" s="696"/>
      <c r="BX18" s="696"/>
      <c r="BY18" s="696"/>
      <c r="BZ18" s="696"/>
      <c r="CA18" s="696"/>
      <c r="CB18" s="731"/>
      <c r="CD18" s="654" t="s">
        <v>261</v>
      </c>
      <c r="CE18" s="655"/>
      <c r="CF18" s="655"/>
      <c r="CG18" s="655"/>
      <c r="CH18" s="655"/>
      <c r="CI18" s="655"/>
      <c r="CJ18" s="655"/>
      <c r="CK18" s="655"/>
      <c r="CL18" s="655"/>
      <c r="CM18" s="655"/>
      <c r="CN18" s="655"/>
      <c r="CO18" s="655"/>
      <c r="CP18" s="655"/>
      <c r="CQ18" s="656"/>
      <c r="CR18" s="657" t="s">
        <v>124</v>
      </c>
      <c r="CS18" s="658"/>
      <c r="CT18" s="658"/>
      <c r="CU18" s="658"/>
      <c r="CV18" s="658"/>
      <c r="CW18" s="658"/>
      <c r="CX18" s="658"/>
      <c r="CY18" s="659"/>
      <c r="CZ18" s="695" t="s">
        <v>124</v>
      </c>
      <c r="DA18" s="695"/>
      <c r="DB18" s="695"/>
      <c r="DC18" s="695"/>
      <c r="DD18" s="663" t="s">
        <v>124</v>
      </c>
      <c r="DE18" s="658"/>
      <c r="DF18" s="658"/>
      <c r="DG18" s="658"/>
      <c r="DH18" s="658"/>
      <c r="DI18" s="658"/>
      <c r="DJ18" s="658"/>
      <c r="DK18" s="658"/>
      <c r="DL18" s="658"/>
      <c r="DM18" s="658"/>
      <c r="DN18" s="658"/>
      <c r="DO18" s="658"/>
      <c r="DP18" s="659"/>
      <c r="DQ18" s="663" t="s">
        <v>124</v>
      </c>
      <c r="DR18" s="658"/>
      <c r="DS18" s="658"/>
      <c r="DT18" s="658"/>
      <c r="DU18" s="658"/>
      <c r="DV18" s="658"/>
      <c r="DW18" s="658"/>
      <c r="DX18" s="658"/>
      <c r="DY18" s="658"/>
      <c r="DZ18" s="658"/>
      <c r="EA18" s="658"/>
      <c r="EB18" s="658"/>
      <c r="EC18" s="694"/>
    </row>
    <row r="19" spans="2:133" ht="11.25" customHeight="1" x14ac:dyDescent="0.15">
      <c r="B19" s="654" t="s">
        <v>262</v>
      </c>
      <c r="C19" s="655"/>
      <c r="D19" s="655"/>
      <c r="E19" s="655"/>
      <c r="F19" s="655"/>
      <c r="G19" s="655"/>
      <c r="H19" s="655"/>
      <c r="I19" s="655"/>
      <c r="J19" s="655"/>
      <c r="K19" s="655"/>
      <c r="L19" s="655"/>
      <c r="M19" s="655"/>
      <c r="N19" s="655"/>
      <c r="O19" s="655"/>
      <c r="P19" s="655"/>
      <c r="Q19" s="656"/>
      <c r="R19" s="657">
        <v>4764</v>
      </c>
      <c r="S19" s="658"/>
      <c r="T19" s="658"/>
      <c r="U19" s="658"/>
      <c r="V19" s="658"/>
      <c r="W19" s="658"/>
      <c r="X19" s="658"/>
      <c r="Y19" s="659"/>
      <c r="Z19" s="695">
        <v>0.1</v>
      </c>
      <c r="AA19" s="695"/>
      <c r="AB19" s="695"/>
      <c r="AC19" s="695"/>
      <c r="AD19" s="696">
        <v>4764</v>
      </c>
      <c r="AE19" s="696"/>
      <c r="AF19" s="696"/>
      <c r="AG19" s="696"/>
      <c r="AH19" s="696"/>
      <c r="AI19" s="696"/>
      <c r="AJ19" s="696"/>
      <c r="AK19" s="696"/>
      <c r="AL19" s="660">
        <v>0.1</v>
      </c>
      <c r="AM19" s="661"/>
      <c r="AN19" s="661"/>
      <c r="AO19" s="697"/>
      <c r="AP19" s="654" t="s">
        <v>263</v>
      </c>
      <c r="AQ19" s="655"/>
      <c r="AR19" s="655"/>
      <c r="AS19" s="655"/>
      <c r="AT19" s="655"/>
      <c r="AU19" s="655"/>
      <c r="AV19" s="655"/>
      <c r="AW19" s="655"/>
      <c r="AX19" s="655"/>
      <c r="AY19" s="655"/>
      <c r="AZ19" s="655"/>
      <c r="BA19" s="655"/>
      <c r="BB19" s="655"/>
      <c r="BC19" s="655"/>
      <c r="BD19" s="655"/>
      <c r="BE19" s="655"/>
      <c r="BF19" s="656"/>
      <c r="BG19" s="657">
        <v>20</v>
      </c>
      <c r="BH19" s="658"/>
      <c r="BI19" s="658"/>
      <c r="BJ19" s="658"/>
      <c r="BK19" s="658"/>
      <c r="BL19" s="658"/>
      <c r="BM19" s="658"/>
      <c r="BN19" s="659"/>
      <c r="BO19" s="695">
        <v>0</v>
      </c>
      <c r="BP19" s="695"/>
      <c r="BQ19" s="695"/>
      <c r="BR19" s="695"/>
      <c r="BS19" s="696" t="s">
        <v>124</v>
      </c>
      <c r="BT19" s="696"/>
      <c r="BU19" s="696"/>
      <c r="BV19" s="696"/>
      <c r="BW19" s="696"/>
      <c r="BX19" s="696"/>
      <c r="BY19" s="696"/>
      <c r="BZ19" s="696"/>
      <c r="CA19" s="696"/>
      <c r="CB19" s="731"/>
      <c r="CD19" s="654" t="s">
        <v>264</v>
      </c>
      <c r="CE19" s="655"/>
      <c r="CF19" s="655"/>
      <c r="CG19" s="655"/>
      <c r="CH19" s="655"/>
      <c r="CI19" s="655"/>
      <c r="CJ19" s="655"/>
      <c r="CK19" s="655"/>
      <c r="CL19" s="655"/>
      <c r="CM19" s="655"/>
      <c r="CN19" s="655"/>
      <c r="CO19" s="655"/>
      <c r="CP19" s="655"/>
      <c r="CQ19" s="656"/>
      <c r="CR19" s="657" t="s">
        <v>124</v>
      </c>
      <c r="CS19" s="658"/>
      <c r="CT19" s="658"/>
      <c r="CU19" s="658"/>
      <c r="CV19" s="658"/>
      <c r="CW19" s="658"/>
      <c r="CX19" s="658"/>
      <c r="CY19" s="659"/>
      <c r="CZ19" s="695" t="s">
        <v>124</v>
      </c>
      <c r="DA19" s="695"/>
      <c r="DB19" s="695"/>
      <c r="DC19" s="695"/>
      <c r="DD19" s="663" t="s">
        <v>124</v>
      </c>
      <c r="DE19" s="658"/>
      <c r="DF19" s="658"/>
      <c r="DG19" s="658"/>
      <c r="DH19" s="658"/>
      <c r="DI19" s="658"/>
      <c r="DJ19" s="658"/>
      <c r="DK19" s="658"/>
      <c r="DL19" s="658"/>
      <c r="DM19" s="658"/>
      <c r="DN19" s="658"/>
      <c r="DO19" s="658"/>
      <c r="DP19" s="659"/>
      <c r="DQ19" s="663" t="s">
        <v>124</v>
      </c>
      <c r="DR19" s="658"/>
      <c r="DS19" s="658"/>
      <c r="DT19" s="658"/>
      <c r="DU19" s="658"/>
      <c r="DV19" s="658"/>
      <c r="DW19" s="658"/>
      <c r="DX19" s="658"/>
      <c r="DY19" s="658"/>
      <c r="DZ19" s="658"/>
      <c r="EA19" s="658"/>
      <c r="EB19" s="658"/>
      <c r="EC19" s="694"/>
    </row>
    <row r="20" spans="2:133" ht="11.25" customHeight="1" x14ac:dyDescent="0.15">
      <c r="B20" s="732" t="s">
        <v>265</v>
      </c>
      <c r="C20" s="733"/>
      <c r="D20" s="733"/>
      <c r="E20" s="733"/>
      <c r="F20" s="733"/>
      <c r="G20" s="733"/>
      <c r="H20" s="733"/>
      <c r="I20" s="733"/>
      <c r="J20" s="733"/>
      <c r="K20" s="733"/>
      <c r="L20" s="733"/>
      <c r="M20" s="733"/>
      <c r="N20" s="733"/>
      <c r="O20" s="733"/>
      <c r="P20" s="733"/>
      <c r="Q20" s="734"/>
      <c r="R20" s="657" t="s">
        <v>124</v>
      </c>
      <c r="S20" s="658"/>
      <c r="T20" s="658"/>
      <c r="U20" s="658"/>
      <c r="V20" s="658"/>
      <c r="W20" s="658"/>
      <c r="X20" s="658"/>
      <c r="Y20" s="659"/>
      <c r="Z20" s="695" t="s">
        <v>124</v>
      </c>
      <c r="AA20" s="695"/>
      <c r="AB20" s="695"/>
      <c r="AC20" s="695"/>
      <c r="AD20" s="696" t="s">
        <v>124</v>
      </c>
      <c r="AE20" s="696"/>
      <c r="AF20" s="696"/>
      <c r="AG20" s="696"/>
      <c r="AH20" s="696"/>
      <c r="AI20" s="696"/>
      <c r="AJ20" s="696"/>
      <c r="AK20" s="696"/>
      <c r="AL20" s="660" t="s">
        <v>124</v>
      </c>
      <c r="AM20" s="661"/>
      <c r="AN20" s="661"/>
      <c r="AO20" s="697"/>
      <c r="AP20" s="654" t="s">
        <v>266</v>
      </c>
      <c r="AQ20" s="655"/>
      <c r="AR20" s="655"/>
      <c r="AS20" s="655"/>
      <c r="AT20" s="655"/>
      <c r="AU20" s="655"/>
      <c r="AV20" s="655"/>
      <c r="AW20" s="655"/>
      <c r="AX20" s="655"/>
      <c r="AY20" s="655"/>
      <c r="AZ20" s="655"/>
      <c r="BA20" s="655"/>
      <c r="BB20" s="655"/>
      <c r="BC20" s="655"/>
      <c r="BD20" s="655"/>
      <c r="BE20" s="655"/>
      <c r="BF20" s="656"/>
      <c r="BG20" s="657">
        <v>20</v>
      </c>
      <c r="BH20" s="658"/>
      <c r="BI20" s="658"/>
      <c r="BJ20" s="658"/>
      <c r="BK20" s="658"/>
      <c r="BL20" s="658"/>
      <c r="BM20" s="658"/>
      <c r="BN20" s="659"/>
      <c r="BO20" s="695">
        <v>0</v>
      </c>
      <c r="BP20" s="695"/>
      <c r="BQ20" s="695"/>
      <c r="BR20" s="695"/>
      <c r="BS20" s="696" t="s">
        <v>124</v>
      </c>
      <c r="BT20" s="696"/>
      <c r="BU20" s="696"/>
      <c r="BV20" s="696"/>
      <c r="BW20" s="696"/>
      <c r="BX20" s="696"/>
      <c r="BY20" s="696"/>
      <c r="BZ20" s="696"/>
      <c r="CA20" s="696"/>
      <c r="CB20" s="731"/>
      <c r="CD20" s="654" t="s">
        <v>267</v>
      </c>
      <c r="CE20" s="655"/>
      <c r="CF20" s="655"/>
      <c r="CG20" s="655"/>
      <c r="CH20" s="655"/>
      <c r="CI20" s="655"/>
      <c r="CJ20" s="655"/>
      <c r="CK20" s="655"/>
      <c r="CL20" s="655"/>
      <c r="CM20" s="655"/>
      <c r="CN20" s="655"/>
      <c r="CO20" s="655"/>
      <c r="CP20" s="655"/>
      <c r="CQ20" s="656"/>
      <c r="CR20" s="657">
        <v>5879185</v>
      </c>
      <c r="CS20" s="658"/>
      <c r="CT20" s="658"/>
      <c r="CU20" s="658"/>
      <c r="CV20" s="658"/>
      <c r="CW20" s="658"/>
      <c r="CX20" s="658"/>
      <c r="CY20" s="659"/>
      <c r="CZ20" s="695">
        <v>100</v>
      </c>
      <c r="DA20" s="695"/>
      <c r="DB20" s="695"/>
      <c r="DC20" s="695"/>
      <c r="DD20" s="663">
        <v>611174</v>
      </c>
      <c r="DE20" s="658"/>
      <c r="DF20" s="658"/>
      <c r="DG20" s="658"/>
      <c r="DH20" s="658"/>
      <c r="DI20" s="658"/>
      <c r="DJ20" s="658"/>
      <c r="DK20" s="658"/>
      <c r="DL20" s="658"/>
      <c r="DM20" s="658"/>
      <c r="DN20" s="658"/>
      <c r="DO20" s="658"/>
      <c r="DP20" s="659"/>
      <c r="DQ20" s="663">
        <v>4354848</v>
      </c>
      <c r="DR20" s="658"/>
      <c r="DS20" s="658"/>
      <c r="DT20" s="658"/>
      <c r="DU20" s="658"/>
      <c r="DV20" s="658"/>
      <c r="DW20" s="658"/>
      <c r="DX20" s="658"/>
      <c r="DY20" s="658"/>
      <c r="DZ20" s="658"/>
      <c r="EA20" s="658"/>
      <c r="EB20" s="658"/>
      <c r="EC20" s="694"/>
    </row>
    <row r="21" spans="2:133" ht="11.25" customHeight="1" x14ac:dyDescent="0.15">
      <c r="B21" s="654" t="s">
        <v>268</v>
      </c>
      <c r="C21" s="655"/>
      <c r="D21" s="655"/>
      <c r="E21" s="655"/>
      <c r="F21" s="655"/>
      <c r="G21" s="655"/>
      <c r="H21" s="655"/>
      <c r="I21" s="655"/>
      <c r="J21" s="655"/>
      <c r="K21" s="655"/>
      <c r="L21" s="655"/>
      <c r="M21" s="655"/>
      <c r="N21" s="655"/>
      <c r="O21" s="655"/>
      <c r="P21" s="655"/>
      <c r="Q21" s="656"/>
      <c r="R21" s="657">
        <v>2359510</v>
      </c>
      <c r="S21" s="658"/>
      <c r="T21" s="658"/>
      <c r="U21" s="658"/>
      <c r="V21" s="658"/>
      <c r="W21" s="658"/>
      <c r="X21" s="658"/>
      <c r="Y21" s="659"/>
      <c r="Z21" s="695">
        <v>37.200000000000003</v>
      </c>
      <c r="AA21" s="695"/>
      <c r="AB21" s="695"/>
      <c r="AC21" s="695"/>
      <c r="AD21" s="696">
        <v>2082670</v>
      </c>
      <c r="AE21" s="696"/>
      <c r="AF21" s="696"/>
      <c r="AG21" s="696"/>
      <c r="AH21" s="696"/>
      <c r="AI21" s="696"/>
      <c r="AJ21" s="696"/>
      <c r="AK21" s="696"/>
      <c r="AL21" s="660">
        <v>56.4</v>
      </c>
      <c r="AM21" s="661"/>
      <c r="AN21" s="661"/>
      <c r="AO21" s="697"/>
      <c r="AP21" s="654" t="s">
        <v>269</v>
      </c>
      <c r="AQ21" s="735"/>
      <c r="AR21" s="735"/>
      <c r="AS21" s="735"/>
      <c r="AT21" s="735"/>
      <c r="AU21" s="735"/>
      <c r="AV21" s="735"/>
      <c r="AW21" s="735"/>
      <c r="AX21" s="735"/>
      <c r="AY21" s="735"/>
      <c r="AZ21" s="735"/>
      <c r="BA21" s="735"/>
      <c r="BB21" s="735"/>
      <c r="BC21" s="735"/>
      <c r="BD21" s="735"/>
      <c r="BE21" s="735"/>
      <c r="BF21" s="736"/>
      <c r="BG21" s="657">
        <v>20</v>
      </c>
      <c r="BH21" s="658"/>
      <c r="BI21" s="658"/>
      <c r="BJ21" s="658"/>
      <c r="BK21" s="658"/>
      <c r="BL21" s="658"/>
      <c r="BM21" s="658"/>
      <c r="BN21" s="659"/>
      <c r="BO21" s="695">
        <v>0</v>
      </c>
      <c r="BP21" s="695"/>
      <c r="BQ21" s="695"/>
      <c r="BR21" s="695"/>
      <c r="BS21" s="696" t="s">
        <v>124</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270</v>
      </c>
      <c r="C22" s="655"/>
      <c r="D22" s="655"/>
      <c r="E22" s="655"/>
      <c r="F22" s="655"/>
      <c r="G22" s="655"/>
      <c r="H22" s="655"/>
      <c r="I22" s="655"/>
      <c r="J22" s="655"/>
      <c r="K22" s="655"/>
      <c r="L22" s="655"/>
      <c r="M22" s="655"/>
      <c r="N22" s="655"/>
      <c r="O22" s="655"/>
      <c r="P22" s="655"/>
      <c r="Q22" s="656"/>
      <c r="R22" s="657">
        <v>2082670</v>
      </c>
      <c r="S22" s="658"/>
      <c r="T22" s="658"/>
      <c r="U22" s="658"/>
      <c r="V22" s="658"/>
      <c r="W22" s="658"/>
      <c r="X22" s="658"/>
      <c r="Y22" s="659"/>
      <c r="Z22" s="695">
        <v>32.9</v>
      </c>
      <c r="AA22" s="695"/>
      <c r="AB22" s="695"/>
      <c r="AC22" s="695"/>
      <c r="AD22" s="696">
        <v>2082670</v>
      </c>
      <c r="AE22" s="696"/>
      <c r="AF22" s="696"/>
      <c r="AG22" s="696"/>
      <c r="AH22" s="696"/>
      <c r="AI22" s="696"/>
      <c r="AJ22" s="696"/>
      <c r="AK22" s="696"/>
      <c r="AL22" s="660">
        <v>56.4</v>
      </c>
      <c r="AM22" s="661"/>
      <c r="AN22" s="661"/>
      <c r="AO22" s="697"/>
      <c r="AP22" s="654" t="s">
        <v>271</v>
      </c>
      <c r="AQ22" s="735"/>
      <c r="AR22" s="735"/>
      <c r="AS22" s="735"/>
      <c r="AT22" s="735"/>
      <c r="AU22" s="735"/>
      <c r="AV22" s="735"/>
      <c r="AW22" s="735"/>
      <c r="AX22" s="735"/>
      <c r="AY22" s="735"/>
      <c r="AZ22" s="735"/>
      <c r="BA22" s="735"/>
      <c r="BB22" s="735"/>
      <c r="BC22" s="735"/>
      <c r="BD22" s="735"/>
      <c r="BE22" s="735"/>
      <c r="BF22" s="736"/>
      <c r="BG22" s="657" t="s">
        <v>124</v>
      </c>
      <c r="BH22" s="658"/>
      <c r="BI22" s="658"/>
      <c r="BJ22" s="658"/>
      <c r="BK22" s="658"/>
      <c r="BL22" s="658"/>
      <c r="BM22" s="658"/>
      <c r="BN22" s="659"/>
      <c r="BO22" s="695" t="s">
        <v>124</v>
      </c>
      <c r="BP22" s="695"/>
      <c r="BQ22" s="695"/>
      <c r="BR22" s="695"/>
      <c r="BS22" s="696" t="s">
        <v>124</v>
      </c>
      <c r="BT22" s="696"/>
      <c r="BU22" s="696"/>
      <c r="BV22" s="696"/>
      <c r="BW22" s="696"/>
      <c r="BX22" s="696"/>
      <c r="BY22" s="696"/>
      <c r="BZ22" s="696"/>
      <c r="CA22" s="696"/>
      <c r="CB22" s="731"/>
      <c r="CD22" s="709" t="s">
        <v>272</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273</v>
      </c>
      <c r="C23" s="655"/>
      <c r="D23" s="655"/>
      <c r="E23" s="655"/>
      <c r="F23" s="655"/>
      <c r="G23" s="655"/>
      <c r="H23" s="655"/>
      <c r="I23" s="655"/>
      <c r="J23" s="655"/>
      <c r="K23" s="655"/>
      <c r="L23" s="655"/>
      <c r="M23" s="655"/>
      <c r="N23" s="655"/>
      <c r="O23" s="655"/>
      <c r="P23" s="655"/>
      <c r="Q23" s="656"/>
      <c r="R23" s="657">
        <v>225209</v>
      </c>
      <c r="S23" s="658"/>
      <c r="T23" s="658"/>
      <c r="U23" s="658"/>
      <c r="V23" s="658"/>
      <c r="W23" s="658"/>
      <c r="X23" s="658"/>
      <c r="Y23" s="659"/>
      <c r="Z23" s="695">
        <v>3.6</v>
      </c>
      <c r="AA23" s="695"/>
      <c r="AB23" s="695"/>
      <c r="AC23" s="695"/>
      <c r="AD23" s="696" t="s">
        <v>124</v>
      </c>
      <c r="AE23" s="696"/>
      <c r="AF23" s="696"/>
      <c r="AG23" s="696"/>
      <c r="AH23" s="696"/>
      <c r="AI23" s="696"/>
      <c r="AJ23" s="696"/>
      <c r="AK23" s="696"/>
      <c r="AL23" s="660" t="s">
        <v>124</v>
      </c>
      <c r="AM23" s="661"/>
      <c r="AN23" s="661"/>
      <c r="AO23" s="697"/>
      <c r="AP23" s="654" t="s">
        <v>274</v>
      </c>
      <c r="AQ23" s="735"/>
      <c r="AR23" s="735"/>
      <c r="AS23" s="735"/>
      <c r="AT23" s="735"/>
      <c r="AU23" s="735"/>
      <c r="AV23" s="735"/>
      <c r="AW23" s="735"/>
      <c r="AX23" s="735"/>
      <c r="AY23" s="735"/>
      <c r="AZ23" s="735"/>
      <c r="BA23" s="735"/>
      <c r="BB23" s="735"/>
      <c r="BC23" s="735"/>
      <c r="BD23" s="735"/>
      <c r="BE23" s="735"/>
      <c r="BF23" s="736"/>
      <c r="BG23" s="657" t="s">
        <v>124</v>
      </c>
      <c r="BH23" s="658"/>
      <c r="BI23" s="658"/>
      <c r="BJ23" s="658"/>
      <c r="BK23" s="658"/>
      <c r="BL23" s="658"/>
      <c r="BM23" s="658"/>
      <c r="BN23" s="659"/>
      <c r="BO23" s="695" t="s">
        <v>124</v>
      </c>
      <c r="BP23" s="695"/>
      <c r="BQ23" s="695"/>
      <c r="BR23" s="695"/>
      <c r="BS23" s="696" t="s">
        <v>124</v>
      </c>
      <c r="BT23" s="696"/>
      <c r="BU23" s="696"/>
      <c r="BV23" s="696"/>
      <c r="BW23" s="696"/>
      <c r="BX23" s="696"/>
      <c r="BY23" s="696"/>
      <c r="BZ23" s="696"/>
      <c r="CA23" s="696"/>
      <c r="CB23" s="731"/>
      <c r="CD23" s="709" t="s">
        <v>214</v>
      </c>
      <c r="CE23" s="710"/>
      <c r="CF23" s="710"/>
      <c r="CG23" s="710"/>
      <c r="CH23" s="710"/>
      <c r="CI23" s="710"/>
      <c r="CJ23" s="710"/>
      <c r="CK23" s="710"/>
      <c r="CL23" s="710"/>
      <c r="CM23" s="710"/>
      <c r="CN23" s="710"/>
      <c r="CO23" s="710"/>
      <c r="CP23" s="710"/>
      <c r="CQ23" s="711"/>
      <c r="CR23" s="709" t="s">
        <v>275</v>
      </c>
      <c r="CS23" s="710"/>
      <c r="CT23" s="710"/>
      <c r="CU23" s="710"/>
      <c r="CV23" s="710"/>
      <c r="CW23" s="710"/>
      <c r="CX23" s="710"/>
      <c r="CY23" s="711"/>
      <c r="CZ23" s="709" t="s">
        <v>276</v>
      </c>
      <c r="DA23" s="710"/>
      <c r="DB23" s="710"/>
      <c r="DC23" s="711"/>
      <c r="DD23" s="709" t="s">
        <v>277</v>
      </c>
      <c r="DE23" s="710"/>
      <c r="DF23" s="710"/>
      <c r="DG23" s="710"/>
      <c r="DH23" s="710"/>
      <c r="DI23" s="710"/>
      <c r="DJ23" s="710"/>
      <c r="DK23" s="711"/>
      <c r="DL23" s="747" t="s">
        <v>278</v>
      </c>
      <c r="DM23" s="748"/>
      <c r="DN23" s="748"/>
      <c r="DO23" s="748"/>
      <c r="DP23" s="748"/>
      <c r="DQ23" s="748"/>
      <c r="DR23" s="748"/>
      <c r="DS23" s="748"/>
      <c r="DT23" s="748"/>
      <c r="DU23" s="748"/>
      <c r="DV23" s="749"/>
      <c r="DW23" s="709" t="s">
        <v>279</v>
      </c>
      <c r="DX23" s="710"/>
      <c r="DY23" s="710"/>
      <c r="DZ23" s="710"/>
      <c r="EA23" s="710"/>
      <c r="EB23" s="710"/>
      <c r="EC23" s="711"/>
    </row>
    <row r="24" spans="2:133" ht="11.25" customHeight="1" x14ac:dyDescent="0.15">
      <c r="B24" s="654" t="s">
        <v>280</v>
      </c>
      <c r="C24" s="655"/>
      <c r="D24" s="655"/>
      <c r="E24" s="655"/>
      <c r="F24" s="655"/>
      <c r="G24" s="655"/>
      <c r="H24" s="655"/>
      <c r="I24" s="655"/>
      <c r="J24" s="655"/>
      <c r="K24" s="655"/>
      <c r="L24" s="655"/>
      <c r="M24" s="655"/>
      <c r="N24" s="655"/>
      <c r="O24" s="655"/>
      <c r="P24" s="655"/>
      <c r="Q24" s="656"/>
      <c r="R24" s="657">
        <v>51631</v>
      </c>
      <c r="S24" s="658"/>
      <c r="T24" s="658"/>
      <c r="U24" s="658"/>
      <c r="V24" s="658"/>
      <c r="W24" s="658"/>
      <c r="X24" s="658"/>
      <c r="Y24" s="659"/>
      <c r="Z24" s="695">
        <v>0.8</v>
      </c>
      <c r="AA24" s="695"/>
      <c r="AB24" s="695"/>
      <c r="AC24" s="695"/>
      <c r="AD24" s="696" t="s">
        <v>124</v>
      </c>
      <c r="AE24" s="696"/>
      <c r="AF24" s="696"/>
      <c r="AG24" s="696"/>
      <c r="AH24" s="696"/>
      <c r="AI24" s="696"/>
      <c r="AJ24" s="696"/>
      <c r="AK24" s="696"/>
      <c r="AL24" s="660" t="s">
        <v>124</v>
      </c>
      <c r="AM24" s="661"/>
      <c r="AN24" s="661"/>
      <c r="AO24" s="697"/>
      <c r="AP24" s="654" t="s">
        <v>281</v>
      </c>
      <c r="AQ24" s="735"/>
      <c r="AR24" s="735"/>
      <c r="AS24" s="735"/>
      <c r="AT24" s="735"/>
      <c r="AU24" s="735"/>
      <c r="AV24" s="735"/>
      <c r="AW24" s="735"/>
      <c r="AX24" s="735"/>
      <c r="AY24" s="735"/>
      <c r="AZ24" s="735"/>
      <c r="BA24" s="735"/>
      <c r="BB24" s="735"/>
      <c r="BC24" s="735"/>
      <c r="BD24" s="735"/>
      <c r="BE24" s="735"/>
      <c r="BF24" s="736"/>
      <c r="BG24" s="657" t="s">
        <v>124</v>
      </c>
      <c r="BH24" s="658"/>
      <c r="BI24" s="658"/>
      <c r="BJ24" s="658"/>
      <c r="BK24" s="658"/>
      <c r="BL24" s="658"/>
      <c r="BM24" s="658"/>
      <c r="BN24" s="659"/>
      <c r="BO24" s="695" t="s">
        <v>124</v>
      </c>
      <c r="BP24" s="695"/>
      <c r="BQ24" s="695"/>
      <c r="BR24" s="695"/>
      <c r="BS24" s="696" t="s">
        <v>124</v>
      </c>
      <c r="BT24" s="696"/>
      <c r="BU24" s="696"/>
      <c r="BV24" s="696"/>
      <c r="BW24" s="696"/>
      <c r="BX24" s="696"/>
      <c r="BY24" s="696"/>
      <c r="BZ24" s="696"/>
      <c r="CA24" s="696"/>
      <c r="CB24" s="731"/>
      <c r="CD24" s="715" t="s">
        <v>282</v>
      </c>
      <c r="CE24" s="716"/>
      <c r="CF24" s="716"/>
      <c r="CG24" s="716"/>
      <c r="CH24" s="716"/>
      <c r="CI24" s="716"/>
      <c r="CJ24" s="716"/>
      <c r="CK24" s="716"/>
      <c r="CL24" s="716"/>
      <c r="CM24" s="716"/>
      <c r="CN24" s="716"/>
      <c r="CO24" s="716"/>
      <c r="CP24" s="716"/>
      <c r="CQ24" s="717"/>
      <c r="CR24" s="712">
        <v>2044459</v>
      </c>
      <c r="CS24" s="713"/>
      <c r="CT24" s="713"/>
      <c r="CU24" s="713"/>
      <c r="CV24" s="713"/>
      <c r="CW24" s="713"/>
      <c r="CX24" s="713"/>
      <c r="CY24" s="738"/>
      <c r="CZ24" s="739">
        <v>34.799999999999997</v>
      </c>
      <c r="DA24" s="721"/>
      <c r="DB24" s="721"/>
      <c r="DC24" s="741"/>
      <c r="DD24" s="737">
        <v>1699770</v>
      </c>
      <c r="DE24" s="713"/>
      <c r="DF24" s="713"/>
      <c r="DG24" s="713"/>
      <c r="DH24" s="713"/>
      <c r="DI24" s="713"/>
      <c r="DJ24" s="713"/>
      <c r="DK24" s="738"/>
      <c r="DL24" s="737">
        <v>1499166</v>
      </c>
      <c r="DM24" s="713"/>
      <c r="DN24" s="713"/>
      <c r="DO24" s="713"/>
      <c r="DP24" s="713"/>
      <c r="DQ24" s="713"/>
      <c r="DR24" s="713"/>
      <c r="DS24" s="713"/>
      <c r="DT24" s="713"/>
      <c r="DU24" s="713"/>
      <c r="DV24" s="738"/>
      <c r="DW24" s="739">
        <v>40.4</v>
      </c>
      <c r="DX24" s="721"/>
      <c r="DY24" s="721"/>
      <c r="DZ24" s="721"/>
      <c r="EA24" s="721"/>
      <c r="EB24" s="721"/>
      <c r="EC24" s="740"/>
    </row>
    <row r="25" spans="2:133" ht="11.25" customHeight="1" x14ac:dyDescent="0.15">
      <c r="B25" s="654" t="s">
        <v>283</v>
      </c>
      <c r="C25" s="655"/>
      <c r="D25" s="655"/>
      <c r="E25" s="655"/>
      <c r="F25" s="655"/>
      <c r="G25" s="655"/>
      <c r="H25" s="655"/>
      <c r="I25" s="655"/>
      <c r="J25" s="655"/>
      <c r="K25" s="655"/>
      <c r="L25" s="655"/>
      <c r="M25" s="655"/>
      <c r="N25" s="655"/>
      <c r="O25" s="655"/>
      <c r="P25" s="655"/>
      <c r="Q25" s="656"/>
      <c r="R25" s="657">
        <v>3966688</v>
      </c>
      <c r="S25" s="658"/>
      <c r="T25" s="658"/>
      <c r="U25" s="658"/>
      <c r="V25" s="658"/>
      <c r="W25" s="658"/>
      <c r="X25" s="658"/>
      <c r="Y25" s="659"/>
      <c r="Z25" s="695">
        <v>62.6</v>
      </c>
      <c r="AA25" s="695"/>
      <c r="AB25" s="695"/>
      <c r="AC25" s="695"/>
      <c r="AD25" s="696">
        <v>3689848</v>
      </c>
      <c r="AE25" s="696"/>
      <c r="AF25" s="696"/>
      <c r="AG25" s="696"/>
      <c r="AH25" s="696"/>
      <c r="AI25" s="696"/>
      <c r="AJ25" s="696"/>
      <c r="AK25" s="696"/>
      <c r="AL25" s="660">
        <v>100</v>
      </c>
      <c r="AM25" s="661"/>
      <c r="AN25" s="661"/>
      <c r="AO25" s="697"/>
      <c r="AP25" s="654" t="s">
        <v>284</v>
      </c>
      <c r="AQ25" s="735"/>
      <c r="AR25" s="735"/>
      <c r="AS25" s="735"/>
      <c r="AT25" s="735"/>
      <c r="AU25" s="735"/>
      <c r="AV25" s="735"/>
      <c r="AW25" s="735"/>
      <c r="AX25" s="735"/>
      <c r="AY25" s="735"/>
      <c r="AZ25" s="735"/>
      <c r="BA25" s="735"/>
      <c r="BB25" s="735"/>
      <c r="BC25" s="735"/>
      <c r="BD25" s="735"/>
      <c r="BE25" s="735"/>
      <c r="BF25" s="736"/>
      <c r="BG25" s="657" t="s">
        <v>124</v>
      </c>
      <c r="BH25" s="658"/>
      <c r="BI25" s="658"/>
      <c r="BJ25" s="658"/>
      <c r="BK25" s="658"/>
      <c r="BL25" s="658"/>
      <c r="BM25" s="658"/>
      <c r="BN25" s="659"/>
      <c r="BO25" s="695" t="s">
        <v>124</v>
      </c>
      <c r="BP25" s="695"/>
      <c r="BQ25" s="695"/>
      <c r="BR25" s="695"/>
      <c r="BS25" s="696" t="s">
        <v>124</v>
      </c>
      <c r="BT25" s="696"/>
      <c r="BU25" s="696"/>
      <c r="BV25" s="696"/>
      <c r="BW25" s="696"/>
      <c r="BX25" s="696"/>
      <c r="BY25" s="696"/>
      <c r="BZ25" s="696"/>
      <c r="CA25" s="696"/>
      <c r="CB25" s="731"/>
      <c r="CD25" s="654" t="s">
        <v>285</v>
      </c>
      <c r="CE25" s="655"/>
      <c r="CF25" s="655"/>
      <c r="CG25" s="655"/>
      <c r="CH25" s="655"/>
      <c r="CI25" s="655"/>
      <c r="CJ25" s="655"/>
      <c r="CK25" s="655"/>
      <c r="CL25" s="655"/>
      <c r="CM25" s="655"/>
      <c r="CN25" s="655"/>
      <c r="CO25" s="655"/>
      <c r="CP25" s="655"/>
      <c r="CQ25" s="656"/>
      <c r="CR25" s="657">
        <v>912108</v>
      </c>
      <c r="CS25" s="670"/>
      <c r="CT25" s="670"/>
      <c r="CU25" s="670"/>
      <c r="CV25" s="670"/>
      <c r="CW25" s="670"/>
      <c r="CX25" s="670"/>
      <c r="CY25" s="671"/>
      <c r="CZ25" s="660">
        <v>15.5</v>
      </c>
      <c r="DA25" s="672"/>
      <c r="DB25" s="672"/>
      <c r="DC25" s="673"/>
      <c r="DD25" s="663">
        <v>868956</v>
      </c>
      <c r="DE25" s="670"/>
      <c r="DF25" s="670"/>
      <c r="DG25" s="670"/>
      <c r="DH25" s="670"/>
      <c r="DI25" s="670"/>
      <c r="DJ25" s="670"/>
      <c r="DK25" s="671"/>
      <c r="DL25" s="663">
        <v>846894</v>
      </c>
      <c r="DM25" s="670"/>
      <c r="DN25" s="670"/>
      <c r="DO25" s="670"/>
      <c r="DP25" s="670"/>
      <c r="DQ25" s="670"/>
      <c r="DR25" s="670"/>
      <c r="DS25" s="670"/>
      <c r="DT25" s="670"/>
      <c r="DU25" s="670"/>
      <c r="DV25" s="671"/>
      <c r="DW25" s="660">
        <v>22.8</v>
      </c>
      <c r="DX25" s="672"/>
      <c r="DY25" s="672"/>
      <c r="DZ25" s="672"/>
      <c r="EA25" s="672"/>
      <c r="EB25" s="672"/>
      <c r="EC25" s="684"/>
    </row>
    <row r="26" spans="2:133" ht="11.25" customHeight="1" x14ac:dyDescent="0.15">
      <c r="B26" s="654" t="s">
        <v>286</v>
      </c>
      <c r="C26" s="655"/>
      <c r="D26" s="655"/>
      <c r="E26" s="655"/>
      <c r="F26" s="655"/>
      <c r="G26" s="655"/>
      <c r="H26" s="655"/>
      <c r="I26" s="655"/>
      <c r="J26" s="655"/>
      <c r="K26" s="655"/>
      <c r="L26" s="655"/>
      <c r="M26" s="655"/>
      <c r="N26" s="655"/>
      <c r="O26" s="655"/>
      <c r="P26" s="655"/>
      <c r="Q26" s="656"/>
      <c r="R26" s="657">
        <v>825</v>
      </c>
      <c r="S26" s="658"/>
      <c r="T26" s="658"/>
      <c r="U26" s="658"/>
      <c r="V26" s="658"/>
      <c r="W26" s="658"/>
      <c r="X26" s="658"/>
      <c r="Y26" s="659"/>
      <c r="Z26" s="695">
        <v>0</v>
      </c>
      <c r="AA26" s="695"/>
      <c r="AB26" s="695"/>
      <c r="AC26" s="695"/>
      <c r="AD26" s="696">
        <v>825</v>
      </c>
      <c r="AE26" s="696"/>
      <c r="AF26" s="696"/>
      <c r="AG26" s="696"/>
      <c r="AH26" s="696"/>
      <c r="AI26" s="696"/>
      <c r="AJ26" s="696"/>
      <c r="AK26" s="696"/>
      <c r="AL26" s="660">
        <v>0</v>
      </c>
      <c r="AM26" s="661"/>
      <c r="AN26" s="661"/>
      <c r="AO26" s="697"/>
      <c r="AP26" s="654" t="s">
        <v>287</v>
      </c>
      <c r="AQ26" s="735"/>
      <c r="AR26" s="735"/>
      <c r="AS26" s="735"/>
      <c r="AT26" s="735"/>
      <c r="AU26" s="735"/>
      <c r="AV26" s="735"/>
      <c r="AW26" s="735"/>
      <c r="AX26" s="735"/>
      <c r="AY26" s="735"/>
      <c r="AZ26" s="735"/>
      <c r="BA26" s="735"/>
      <c r="BB26" s="735"/>
      <c r="BC26" s="735"/>
      <c r="BD26" s="735"/>
      <c r="BE26" s="735"/>
      <c r="BF26" s="736"/>
      <c r="BG26" s="657" t="s">
        <v>124</v>
      </c>
      <c r="BH26" s="658"/>
      <c r="BI26" s="658"/>
      <c r="BJ26" s="658"/>
      <c r="BK26" s="658"/>
      <c r="BL26" s="658"/>
      <c r="BM26" s="658"/>
      <c r="BN26" s="659"/>
      <c r="BO26" s="695" t="s">
        <v>124</v>
      </c>
      <c r="BP26" s="695"/>
      <c r="BQ26" s="695"/>
      <c r="BR26" s="695"/>
      <c r="BS26" s="696" t="s">
        <v>124</v>
      </c>
      <c r="BT26" s="696"/>
      <c r="BU26" s="696"/>
      <c r="BV26" s="696"/>
      <c r="BW26" s="696"/>
      <c r="BX26" s="696"/>
      <c r="BY26" s="696"/>
      <c r="BZ26" s="696"/>
      <c r="CA26" s="696"/>
      <c r="CB26" s="731"/>
      <c r="CD26" s="654" t="s">
        <v>288</v>
      </c>
      <c r="CE26" s="655"/>
      <c r="CF26" s="655"/>
      <c r="CG26" s="655"/>
      <c r="CH26" s="655"/>
      <c r="CI26" s="655"/>
      <c r="CJ26" s="655"/>
      <c r="CK26" s="655"/>
      <c r="CL26" s="655"/>
      <c r="CM26" s="655"/>
      <c r="CN26" s="655"/>
      <c r="CO26" s="655"/>
      <c r="CP26" s="655"/>
      <c r="CQ26" s="656"/>
      <c r="CR26" s="657">
        <v>587985</v>
      </c>
      <c r="CS26" s="658"/>
      <c r="CT26" s="658"/>
      <c r="CU26" s="658"/>
      <c r="CV26" s="658"/>
      <c r="CW26" s="658"/>
      <c r="CX26" s="658"/>
      <c r="CY26" s="659"/>
      <c r="CZ26" s="660">
        <v>10</v>
      </c>
      <c r="DA26" s="672"/>
      <c r="DB26" s="672"/>
      <c r="DC26" s="673"/>
      <c r="DD26" s="663">
        <v>561665</v>
      </c>
      <c r="DE26" s="658"/>
      <c r="DF26" s="658"/>
      <c r="DG26" s="658"/>
      <c r="DH26" s="658"/>
      <c r="DI26" s="658"/>
      <c r="DJ26" s="658"/>
      <c r="DK26" s="659"/>
      <c r="DL26" s="663" t="s">
        <v>124</v>
      </c>
      <c r="DM26" s="658"/>
      <c r="DN26" s="658"/>
      <c r="DO26" s="658"/>
      <c r="DP26" s="658"/>
      <c r="DQ26" s="658"/>
      <c r="DR26" s="658"/>
      <c r="DS26" s="658"/>
      <c r="DT26" s="658"/>
      <c r="DU26" s="658"/>
      <c r="DV26" s="659"/>
      <c r="DW26" s="660" t="s">
        <v>124</v>
      </c>
      <c r="DX26" s="672"/>
      <c r="DY26" s="672"/>
      <c r="DZ26" s="672"/>
      <c r="EA26" s="672"/>
      <c r="EB26" s="672"/>
      <c r="EC26" s="684"/>
    </row>
    <row r="27" spans="2:133" ht="11.25" customHeight="1" x14ac:dyDescent="0.15">
      <c r="B27" s="654" t="s">
        <v>289</v>
      </c>
      <c r="C27" s="655"/>
      <c r="D27" s="655"/>
      <c r="E27" s="655"/>
      <c r="F27" s="655"/>
      <c r="G27" s="655"/>
      <c r="H27" s="655"/>
      <c r="I27" s="655"/>
      <c r="J27" s="655"/>
      <c r="K27" s="655"/>
      <c r="L27" s="655"/>
      <c r="M27" s="655"/>
      <c r="N27" s="655"/>
      <c r="O27" s="655"/>
      <c r="P27" s="655"/>
      <c r="Q27" s="656"/>
      <c r="R27" s="657">
        <v>21792</v>
      </c>
      <c r="S27" s="658"/>
      <c r="T27" s="658"/>
      <c r="U27" s="658"/>
      <c r="V27" s="658"/>
      <c r="W27" s="658"/>
      <c r="X27" s="658"/>
      <c r="Y27" s="659"/>
      <c r="Z27" s="695">
        <v>0.3</v>
      </c>
      <c r="AA27" s="695"/>
      <c r="AB27" s="695"/>
      <c r="AC27" s="695"/>
      <c r="AD27" s="696" t="s">
        <v>124</v>
      </c>
      <c r="AE27" s="696"/>
      <c r="AF27" s="696"/>
      <c r="AG27" s="696"/>
      <c r="AH27" s="696"/>
      <c r="AI27" s="696"/>
      <c r="AJ27" s="696"/>
      <c r="AK27" s="696"/>
      <c r="AL27" s="660" t="s">
        <v>124</v>
      </c>
      <c r="AM27" s="661"/>
      <c r="AN27" s="661"/>
      <c r="AO27" s="697"/>
      <c r="AP27" s="654" t="s">
        <v>290</v>
      </c>
      <c r="AQ27" s="655"/>
      <c r="AR27" s="655"/>
      <c r="AS27" s="655"/>
      <c r="AT27" s="655"/>
      <c r="AU27" s="655"/>
      <c r="AV27" s="655"/>
      <c r="AW27" s="655"/>
      <c r="AX27" s="655"/>
      <c r="AY27" s="655"/>
      <c r="AZ27" s="655"/>
      <c r="BA27" s="655"/>
      <c r="BB27" s="655"/>
      <c r="BC27" s="655"/>
      <c r="BD27" s="655"/>
      <c r="BE27" s="655"/>
      <c r="BF27" s="656"/>
      <c r="BG27" s="657">
        <v>1243607</v>
      </c>
      <c r="BH27" s="658"/>
      <c r="BI27" s="658"/>
      <c r="BJ27" s="658"/>
      <c r="BK27" s="658"/>
      <c r="BL27" s="658"/>
      <c r="BM27" s="658"/>
      <c r="BN27" s="659"/>
      <c r="BO27" s="695">
        <v>100</v>
      </c>
      <c r="BP27" s="695"/>
      <c r="BQ27" s="695"/>
      <c r="BR27" s="695"/>
      <c r="BS27" s="696" t="s">
        <v>124</v>
      </c>
      <c r="BT27" s="696"/>
      <c r="BU27" s="696"/>
      <c r="BV27" s="696"/>
      <c r="BW27" s="696"/>
      <c r="BX27" s="696"/>
      <c r="BY27" s="696"/>
      <c r="BZ27" s="696"/>
      <c r="CA27" s="696"/>
      <c r="CB27" s="731"/>
      <c r="CD27" s="654" t="s">
        <v>291</v>
      </c>
      <c r="CE27" s="655"/>
      <c r="CF27" s="655"/>
      <c r="CG27" s="655"/>
      <c r="CH27" s="655"/>
      <c r="CI27" s="655"/>
      <c r="CJ27" s="655"/>
      <c r="CK27" s="655"/>
      <c r="CL27" s="655"/>
      <c r="CM27" s="655"/>
      <c r="CN27" s="655"/>
      <c r="CO27" s="655"/>
      <c r="CP27" s="655"/>
      <c r="CQ27" s="656"/>
      <c r="CR27" s="657">
        <v>587016</v>
      </c>
      <c r="CS27" s="670"/>
      <c r="CT27" s="670"/>
      <c r="CU27" s="670"/>
      <c r="CV27" s="670"/>
      <c r="CW27" s="670"/>
      <c r="CX27" s="670"/>
      <c r="CY27" s="671"/>
      <c r="CZ27" s="660">
        <v>10</v>
      </c>
      <c r="DA27" s="672"/>
      <c r="DB27" s="672"/>
      <c r="DC27" s="673"/>
      <c r="DD27" s="663">
        <v>285479</v>
      </c>
      <c r="DE27" s="670"/>
      <c r="DF27" s="670"/>
      <c r="DG27" s="670"/>
      <c r="DH27" s="670"/>
      <c r="DI27" s="670"/>
      <c r="DJ27" s="670"/>
      <c r="DK27" s="671"/>
      <c r="DL27" s="663">
        <v>107423</v>
      </c>
      <c r="DM27" s="670"/>
      <c r="DN27" s="670"/>
      <c r="DO27" s="670"/>
      <c r="DP27" s="670"/>
      <c r="DQ27" s="670"/>
      <c r="DR27" s="670"/>
      <c r="DS27" s="670"/>
      <c r="DT27" s="670"/>
      <c r="DU27" s="670"/>
      <c r="DV27" s="671"/>
      <c r="DW27" s="660">
        <v>2.9</v>
      </c>
      <c r="DX27" s="672"/>
      <c r="DY27" s="672"/>
      <c r="DZ27" s="672"/>
      <c r="EA27" s="672"/>
      <c r="EB27" s="672"/>
      <c r="EC27" s="684"/>
    </row>
    <row r="28" spans="2:133" ht="11.25" customHeight="1" x14ac:dyDescent="0.15">
      <c r="B28" s="654" t="s">
        <v>292</v>
      </c>
      <c r="C28" s="655"/>
      <c r="D28" s="655"/>
      <c r="E28" s="655"/>
      <c r="F28" s="655"/>
      <c r="G28" s="655"/>
      <c r="H28" s="655"/>
      <c r="I28" s="655"/>
      <c r="J28" s="655"/>
      <c r="K28" s="655"/>
      <c r="L28" s="655"/>
      <c r="M28" s="655"/>
      <c r="N28" s="655"/>
      <c r="O28" s="655"/>
      <c r="P28" s="655"/>
      <c r="Q28" s="656"/>
      <c r="R28" s="657">
        <v>63123</v>
      </c>
      <c r="S28" s="658"/>
      <c r="T28" s="658"/>
      <c r="U28" s="658"/>
      <c r="V28" s="658"/>
      <c r="W28" s="658"/>
      <c r="X28" s="658"/>
      <c r="Y28" s="659"/>
      <c r="Z28" s="695">
        <v>1</v>
      </c>
      <c r="AA28" s="695"/>
      <c r="AB28" s="695"/>
      <c r="AC28" s="695"/>
      <c r="AD28" s="696" t="s">
        <v>124</v>
      </c>
      <c r="AE28" s="696"/>
      <c r="AF28" s="696"/>
      <c r="AG28" s="696"/>
      <c r="AH28" s="696"/>
      <c r="AI28" s="696"/>
      <c r="AJ28" s="696"/>
      <c r="AK28" s="696"/>
      <c r="AL28" s="660" t="s">
        <v>124</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293</v>
      </c>
      <c r="CE28" s="655"/>
      <c r="CF28" s="655"/>
      <c r="CG28" s="655"/>
      <c r="CH28" s="655"/>
      <c r="CI28" s="655"/>
      <c r="CJ28" s="655"/>
      <c r="CK28" s="655"/>
      <c r="CL28" s="655"/>
      <c r="CM28" s="655"/>
      <c r="CN28" s="655"/>
      <c r="CO28" s="655"/>
      <c r="CP28" s="655"/>
      <c r="CQ28" s="656"/>
      <c r="CR28" s="657">
        <v>545335</v>
      </c>
      <c r="CS28" s="658"/>
      <c r="CT28" s="658"/>
      <c r="CU28" s="658"/>
      <c r="CV28" s="658"/>
      <c r="CW28" s="658"/>
      <c r="CX28" s="658"/>
      <c r="CY28" s="659"/>
      <c r="CZ28" s="660">
        <v>9.3000000000000007</v>
      </c>
      <c r="DA28" s="672"/>
      <c r="DB28" s="672"/>
      <c r="DC28" s="673"/>
      <c r="DD28" s="663">
        <v>545335</v>
      </c>
      <c r="DE28" s="658"/>
      <c r="DF28" s="658"/>
      <c r="DG28" s="658"/>
      <c r="DH28" s="658"/>
      <c r="DI28" s="658"/>
      <c r="DJ28" s="658"/>
      <c r="DK28" s="659"/>
      <c r="DL28" s="663">
        <v>544849</v>
      </c>
      <c r="DM28" s="658"/>
      <c r="DN28" s="658"/>
      <c r="DO28" s="658"/>
      <c r="DP28" s="658"/>
      <c r="DQ28" s="658"/>
      <c r="DR28" s="658"/>
      <c r="DS28" s="658"/>
      <c r="DT28" s="658"/>
      <c r="DU28" s="658"/>
      <c r="DV28" s="659"/>
      <c r="DW28" s="660">
        <v>14.7</v>
      </c>
      <c r="DX28" s="672"/>
      <c r="DY28" s="672"/>
      <c r="DZ28" s="672"/>
      <c r="EA28" s="672"/>
      <c r="EB28" s="672"/>
      <c r="EC28" s="684"/>
    </row>
    <row r="29" spans="2:133" ht="11.25" customHeight="1" x14ac:dyDescent="0.15">
      <c r="B29" s="654" t="s">
        <v>294</v>
      </c>
      <c r="C29" s="655"/>
      <c r="D29" s="655"/>
      <c r="E29" s="655"/>
      <c r="F29" s="655"/>
      <c r="G29" s="655"/>
      <c r="H29" s="655"/>
      <c r="I29" s="655"/>
      <c r="J29" s="655"/>
      <c r="K29" s="655"/>
      <c r="L29" s="655"/>
      <c r="M29" s="655"/>
      <c r="N29" s="655"/>
      <c r="O29" s="655"/>
      <c r="P29" s="655"/>
      <c r="Q29" s="656"/>
      <c r="R29" s="657">
        <v>63382</v>
      </c>
      <c r="S29" s="658"/>
      <c r="T29" s="658"/>
      <c r="U29" s="658"/>
      <c r="V29" s="658"/>
      <c r="W29" s="658"/>
      <c r="X29" s="658"/>
      <c r="Y29" s="659"/>
      <c r="Z29" s="695">
        <v>1</v>
      </c>
      <c r="AA29" s="695"/>
      <c r="AB29" s="695"/>
      <c r="AC29" s="695"/>
      <c r="AD29" s="696" t="s">
        <v>124</v>
      </c>
      <c r="AE29" s="696"/>
      <c r="AF29" s="696"/>
      <c r="AG29" s="696"/>
      <c r="AH29" s="696"/>
      <c r="AI29" s="696"/>
      <c r="AJ29" s="696"/>
      <c r="AK29" s="696"/>
      <c r="AL29" s="660" t="s">
        <v>124</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295</v>
      </c>
      <c r="CE29" s="677"/>
      <c r="CF29" s="654" t="s">
        <v>68</v>
      </c>
      <c r="CG29" s="655"/>
      <c r="CH29" s="655"/>
      <c r="CI29" s="655"/>
      <c r="CJ29" s="655"/>
      <c r="CK29" s="655"/>
      <c r="CL29" s="655"/>
      <c r="CM29" s="655"/>
      <c r="CN29" s="655"/>
      <c r="CO29" s="655"/>
      <c r="CP29" s="655"/>
      <c r="CQ29" s="656"/>
      <c r="CR29" s="657">
        <v>545335</v>
      </c>
      <c r="CS29" s="670"/>
      <c r="CT29" s="670"/>
      <c r="CU29" s="670"/>
      <c r="CV29" s="670"/>
      <c r="CW29" s="670"/>
      <c r="CX29" s="670"/>
      <c r="CY29" s="671"/>
      <c r="CZ29" s="660">
        <v>9.3000000000000007</v>
      </c>
      <c r="DA29" s="672"/>
      <c r="DB29" s="672"/>
      <c r="DC29" s="673"/>
      <c r="DD29" s="663">
        <v>545335</v>
      </c>
      <c r="DE29" s="670"/>
      <c r="DF29" s="670"/>
      <c r="DG29" s="670"/>
      <c r="DH29" s="670"/>
      <c r="DI29" s="670"/>
      <c r="DJ29" s="670"/>
      <c r="DK29" s="671"/>
      <c r="DL29" s="663">
        <v>544849</v>
      </c>
      <c r="DM29" s="670"/>
      <c r="DN29" s="670"/>
      <c r="DO29" s="670"/>
      <c r="DP29" s="670"/>
      <c r="DQ29" s="670"/>
      <c r="DR29" s="670"/>
      <c r="DS29" s="670"/>
      <c r="DT29" s="670"/>
      <c r="DU29" s="670"/>
      <c r="DV29" s="671"/>
      <c r="DW29" s="660">
        <v>14.7</v>
      </c>
      <c r="DX29" s="672"/>
      <c r="DY29" s="672"/>
      <c r="DZ29" s="672"/>
      <c r="EA29" s="672"/>
      <c r="EB29" s="672"/>
      <c r="EC29" s="684"/>
    </row>
    <row r="30" spans="2:133" ht="11.25" customHeight="1" x14ac:dyDescent="0.15">
      <c r="B30" s="654" t="s">
        <v>296</v>
      </c>
      <c r="C30" s="655"/>
      <c r="D30" s="655"/>
      <c r="E30" s="655"/>
      <c r="F30" s="655"/>
      <c r="G30" s="655"/>
      <c r="H30" s="655"/>
      <c r="I30" s="655"/>
      <c r="J30" s="655"/>
      <c r="K30" s="655"/>
      <c r="L30" s="655"/>
      <c r="M30" s="655"/>
      <c r="N30" s="655"/>
      <c r="O30" s="655"/>
      <c r="P30" s="655"/>
      <c r="Q30" s="656"/>
      <c r="R30" s="657">
        <v>579385</v>
      </c>
      <c r="S30" s="658"/>
      <c r="T30" s="658"/>
      <c r="U30" s="658"/>
      <c r="V30" s="658"/>
      <c r="W30" s="658"/>
      <c r="X30" s="658"/>
      <c r="Y30" s="659"/>
      <c r="Z30" s="695">
        <v>9.1</v>
      </c>
      <c r="AA30" s="695"/>
      <c r="AB30" s="695"/>
      <c r="AC30" s="695"/>
      <c r="AD30" s="696" t="s">
        <v>124</v>
      </c>
      <c r="AE30" s="696"/>
      <c r="AF30" s="696"/>
      <c r="AG30" s="696"/>
      <c r="AH30" s="696"/>
      <c r="AI30" s="696"/>
      <c r="AJ30" s="696"/>
      <c r="AK30" s="696"/>
      <c r="AL30" s="660" t="s">
        <v>124</v>
      </c>
      <c r="AM30" s="661"/>
      <c r="AN30" s="661"/>
      <c r="AO30" s="697"/>
      <c r="AP30" s="709" t="s">
        <v>214</v>
      </c>
      <c r="AQ30" s="710"/>
      <c r="AR30" s="710"/>
      <c r="AS30" s="710"/>
      <c r="AT30" s="710"/>
      <c r="AU30" s="710"/>
      <c r="AV30" s="710"/>
      <c r="AW30" s="710"/>
      <c r="AX30" s="710"/>
      <c r="AY30" s="710"/>
      <c r="AZ30" s="710"/>
      <c r="BA30" s="710"/>
      <c r="BB30" s="710"/>
      <c r="BC30" s="710"/>
      <c r="BD30" s="710"/>
      <c r="BE30" s="710"/>
      <c r="BF30" s="711"/>
      <c r="BG30" s="709" t="s">
        <v>297</v>
      </c>
      <c r="BH30" s="729"/>
      <c r="BI30" s="729"/>
      <c r="BJ30" s="729"/>
      <c r="BK30" s="729"/>
      <c r="BL30" s="729"/>
      <c r="BM30" s="729"/>
      <c r="BN30" s="729"/>
      <c r="BO30" s="729"/>
      <c r="BP30" s="729"/>
      <c r="BQ30" s="730"/>
      <c r="BR30" s="709" t="s">
        <v>298</v>
      </c>
      <c r="BS30" s="729"/>
      <c r="BT30" s="729"/>
      <c r="BU30" s="729"/>
      <c r="BV30" s="729"/>
      <c r="BW30" s="729"/>
      <c r="BX30" s="729"/>
      <c r="BY30" s="729"/>
      <c r="BZ30" s="729"/>
      <c r="CA30" s="729"/>
      <c r="CB30" s="730"/>
      <c r="CD30" s="678"/>
      <c r="CE30" s="679"/>
      <c r="CF30" s="654" t="s">
        <v>299</v>
      </c>
      <c r="CG30" s="655"/>
      <c r="CH30" s="655"/>
      <c r="CI30" s="655"/>
      <c r="CJ30" s="655"/>
      <c r="CK30" s="655"/>
      <c r="CL30" s="655"/>
      <c r="CM30" s="655"/>
      <c r="CN30" s="655"/>
      <c r="CO30" s="655"/>
      <c r="CP30" s="655"/>
      <c r="CQ30" s="656"/>
      <c r="CR30" s="657">
        <v>527802</v>
      </c>
      <c r="CS30" s="658"/>
      <c r="CT30" s="658"/>
      <c r="CU30" s="658"/>
      <c r="CV30" s="658"/>
      <c r="CW30" s="658"/>
      <c r="CX30" s="658"/>
      <c r="CY30" s="659"/>
      <c r="CZ30" s="660">
        <v>9</v>
      </c>
      <c r="DA30" s="672"/>
      <c r="DB30" s="672"/>
      <c r="DC30" s="673"/>
      <c r="DD30" s="663">
        <v>527802</v>
      </c>
      <c r="DE30" s="658"/>
      <c r="DF30" s="658"/>
      <c r="DG30" s="658"/>
      <c r="DH30" s="658"/>
      <c r="DI30" s="658"/>
      <c r="DJ30" s="658"/>
      <c r="DK30" s="659"/>
      <c r="DL30" s="663">
        <v>527316</v>
      </c>
      <c r="DM30" s="658"/>
      <c r="DN30" s="658"/>
      <c r="DO30" s="658"/>
      <c r="DP30" s="658"/>
      <c r="DQ30" s="658"/>
      <c r="DR30" s="658"/>
      <c r="DS30" s="658"/>
      <c r="DT30" s="658"/>
      <c r="DU30" s="658"/>
      <c r="DV30" s="659"/>
      <c r="DW30" s="660">
        <v>14.2</v>
      </c>
      <c r="DX30" s="672"/>
      <c r="DY30" s="672"/>
      <c r="DZ30" s="672"/>
      <c r="EA30" s="672"/>
      <c r="EB30" s="672"/>
      <c r="EC30" s="684"/>
    </row>
    <row r="31" spans="2:133" ht="11.25" customHeight="1" x14ac:dyDescent="0.15">
      <c r="B31" s="732" t="s">
        <v>300</v>
      </c>
      <c r="C31" s="733"/>
      <c r="D31" s="733"/>
      <c r="E31" s="733"/>
      <c r="F31" s="733"/>
      <c r="G31" s="733"/>
      <c r="H31" s="733"/>
      <c r="I31" s="733"/>
      <c r="J31" s="733"/>
      <c r="K31" s="733"/>
      <c r="L31" s="733"/>
      <c r="M31" s="733"/>
      <c r="N31" s="733"/>
      <c r="O31" s="733"/>
      <c r="P31" s="733"/>
      <c r="Q31" s="734"/>
      <c r="R31" s="657" t="s">
        <v>124</v>
      </c>
      <c r="S31" s="658"/>
      <c r="T31" s="658"/>
      <c r="U31" s="658"/>
      <c r="V31" s="658"/>
      <c r="W31" s="658"/>
      <c r="X31" s="658"/>
      <c r="Y31" s="659"/>
      <c r="Z31" s="695" t="s">
        <v>124</v>
      </c>
      <c r="AA31" s="695"/>
      <c r="AB31" s="695"/>
      <c r="AC31" s="695"/>
      <c r="AD31" s="696" t="s">
        <v>124</v>
      </c>
      <c r="AE31" s="696"/>
      <c r="AF31" s="696"/>
      <c r="AG31" s="696"/>
      <c r="AH31" s="696"/>
      <c r="AI31" s="696"/>
      <c r="AJ31" s="696"/>
      <c r="AK31" s="696"/>
      <c r="AL31" s="660" t="s">
        <v>124</v>
      </c>
      <c r="AM31" s="661"/>
      <c r="AN31" s="661"/>
      <c r="AO31" s="697"/>
      <c r="AP31" s="723" t="s">
        <v>301</v>
      </c>
      <c r="AQ31" s="724"/>
      <c r="AR31" s="724"/>
      <c r="AS31" s="724"/>
      <c r="AT31" s="725" t="s">
        <v>302</v>
      </c>
      <c r="AU31" s="218"/>
      <c r="AV31" s="218"/>
      <c r="AW31" s="218"/>
      <c r="AX31" s="715" t="s">
        <v>180</v>
      </c>
      <c r="AY31" s="716"/>
      <c r="AZ31" s="716"/>
      <c r="BA31" s="716"/>
      <c r="BB31" s="716"/>
      <c r="BC31" s="716"/>
      <c r="BD31" s="716"/>
      <c r="BE31" s="716"/>
      <c r="BF31" s="717"/>
      <c r="BG31" s="719">
        <v>98.1</v>
      </c>
      <c r="BH31" s="720"/>
      <c r="BI31" s="720"/>
      <c r="BJ31" s="720"/>
      <c r="BK31" s="720"/>
      <c r="BL31" s="720"/>
      <c r="BM31" s="721">
        <v>93.3</v>
      </c>
      <c r="BN31" s="720"/>
      <c r="BO31" s="720"/>
      <c r="BP31" s="720"/>
      <c r="BQ31" s="722"/>
      <c r="BR31" s="719">
        <v>98</v>
      </c>
      <c r="BS31" s="720"/>
      <c r="BT31" s="720"/>
      <c r="BU31" s="720"/>
      <c r="BV31" s="720"/>
      <c r="BW31" s="720"/>
      <c r="BX31" s="721">
        <v>94.1</v>
      </c>
      <c r="BY31" s="720"/>
      <c r="BZ31" s="720"/>
      <c r="CA31" s="720"/>
      <c r="CB31" s="722"/>
      <c r="CD31" s="678"/>
      <c r="CE31" s="679"/>
      <c r="CF31" s="654" t="s">
        <v>303</v>
      </c>
      <c r="CG31" s="655"/>
      <c r="CH31" s="655"/>
      <c r="CI31" s="655"/>
      <c r="CJ31" s="655"/>
      <c r="CK31" s="655"/>
      <c r="CL31" s="655"/>
      <c r="CM31" s="655"/>
      <c r="CN31" s="655"/>
      <c r="CO31" s="655"/>
      <c r="CP31" s="655"/>
      <c r="CQ31" s="656"/>
      <c r="CR31" s="657">
        <v>17533</v>
      </c>
      <c r="CS31" s="670"/>
      <c r="CT31" s="670"/>
      <c r="CU31" s="670"/>
      <c r="CV31" s="670"/>
      <c r="CW31" s="670"/>
      <c r="CX31" s="670"/>
      <c r="CY31" s="671"/>
      <c r="CZ31" s="660">
        <v>0.3</v>
      </c>
      <c r="DA31" s="672"/>
      <c r="DB31" s="672"/>
      <c r="DC31" s="673"/>
      <c r="DD31" s="663">
        <v>17533</v>
      </c>
      <c r="DE31" s="670"/>
      <c r="DF31" s="670"/>
      <c r="DG31" s="670"/>
      <c r="DH31" s="670"/>
      <c r="DI31" s="670"/>
      <c r="DJ31" s="670"/>
      <c r="DK31" s="671"/>
      <c r="DL31" s="663">
        <v>17533</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15">
      <c r="B32" s="654" t="s">
        <v>304</v>
      </c>
      <c r="C32" s="655"/>
      <c r="D32" s="655"/>
      <c r="E32" s="655"/>
      <c r="F32" s="655"/>
      <c r="G32" s="655"/>
      <c r="H32" s="655"/>
      <c r="I32" s="655"/>
      <c r="J32" s="655"/>
      <c r="K32" s="655"/>
      <c r="L32" s="655"/>
      <c r="M32" s="655"/>
      <c r="N32" s="655"/>
      <c r="O32" s="655"/>
      <c r="P32" s="655"/>
      <c r="Q32" s="656"/>
      <c r="R32" s="657">
        <v>504806</v>
      </c>
      <c r="S32" s="658"/>
      <c r="T32" s="658"/>
      <c r="U32" s="658"/>
      <c r="V32" s="658"/>
      <c r="W32" s="658"/>
      <c r="X32" s="658"/>
      <c r="Y32" s="659"/>
      <c r="Z32" s="695">
        <v>8</v>
      </c>
      <c r="AA32" s="695"/>
      <c r="AB32" s="695"/>
      <c r="AC32" s="695"/>
      <c r="AD32" s="696" t="s">
        <v>124</v>
      </c>
      <c r="AE32" s="696"/>
      <c r="AF32" s="696"/>
      <c r="AG32" s="696"/>
      <c r="AH32" s="696"/>
      <c r="AI32" s="696"/>
      <c r="AJ32" s="696"/>
      <c r="AK32" s="696"/>
      <c r="AL32" s="660" t="s">
        <v>124</v>
      </c>
      <c r="AM32" s="661"/>
      <c r="AN32" s="661"/>
      <c r="AO32" s="697"/>
      <c r="AP32" s="698"/>
      <c r="AQ32" s="699"/>
      <c r="AR32" s="699"/>
      <c r="AS32" s="699"/>
      <c r="AT32" s="726"/>
      <c r="AU32" s="214" t="s">
        <v>305</v>
      </c>
      <c r="AX32" s="654" t="s">
        <v>306</v>
      </c>
      <c r="AY32" s="655"/>
      <c r="AZ32" s="655"/>
      <c r="BA32" s="655"/>
      <c r="BB32" s="655"/>
      <c r="BC32" s="655"/>
      <c r="BD32" s="655"/>
      <c r="BE32" s="655"/>
      <c r="BF32" s="656"/>
      <c r="BG32" s="728">
        <v>99.3</v>
      </c>
      <c r="BH32" s="670"/>
      <c r="BI32" s="670"/>
      <c r="BJ32" s="670"/>
      <c r="BK32" s="670"/>
      <c r="BL32" s="670"/>
      <c r="BM32" s="661">
        <v>96.5</v>
      </c>
      <c r="BN32" s="670"/>
      <c r="BO32" s="670"/>
      <c r="BP32" s="670"/>
      <c r="BQ32" s="693"/>
      <c r="BR32" s="728">
        <v>98.8</v>
      </c>
      <c r="BS32" s="670"/>
      <c r="BT32" s="670"/>
      <c r="BU32" s="670"/>
      <c r="BV32" s="670"/>
      <c r="BW32" s="670"/>
      <c r="BX32" s="661">
        <v>96.4</v>
      </c>
      <c r="BY32" s="670"/>
      <c r="BZ32" s="670"/>
      <c r="CA32" s="670"/>
      <c r="CB32" s="693"/>
      <c r="CD32" s="680"/>
      <c r="CE32" s="681"/>
      <c r="CF32" s="654" t="s">
        <v>307</v>
      </c>
      <c r="CG32" s="655"/>
      <c r="CH32" s="655"/>
      <c r="CI32" s="655"/>
      <c r="CJ32" s="655"/>
      <c r="CK32" s="655"/>
      <c r="CL32" s="655"/>
      <c r="CM32" s="655"/>
      <c r="CN32" s="655"/>
      <c r="CO32" s="655"/>
      <c r="CP32" s="655"/>
      <c r="CQ32" s="656"/>
      <c r="CR32" s="657" t="s">
        <v>124</v>
      </c>
      <c r="CS32" s="658"/>
      <c r="CT32" s="658"/>
      <c r="CU32" s="658"/>
      <c r="CV32" s="658"/>
      <c r="CW32" s="658"/>
      <c r="CX32" s="658"/>
      <c r="CY32" s="659"/>
      <c r="CZ32" s="660" t="s">
        <v>124</v>
      </c>
      <c r="DA32" s="672"/>
      <c r="DB32" s="672"/>
      <c r="DC32" s="673"/>
      <c r="DD32" s="663" t="s">
        <v>124</v>
      </c>
      <c r="DE32" s="658"/>
      <c r="DF32" s="658"/>
      <c r="DG32" s="658"/>
      <c r="DH32" s="658"/>
      <c r="DI32" s="658"/>
      <c r="DJ32" s="658"/>
      <c r="DK32" s="659"/>
      <c r="DL32" s="663" t="s">
        <v>124</v>
      </c>
      <c r="DM32" s="658"/>
      <c r="DN32" s="658"/>
      <c r="DO32" s="658"/>
      <c r="DP32" s="658"/>
      <c r="DQ32" s="658"/>
      <c r="DR32" s="658"/>
      <c r="DS32" s="658"/>
      <c r="DT32" s="658"/>
      <c r="DU32" s="658"/>
      <c r="DV32" s="659"/>
      <c r="DW32" s="660" t="s">
        <v>124</v>
      </c>
      <c r="DX32" s="672"/>
      <c r="DY32" s="672"/>
      <c r="DZ32" s="672"/>
      <c r="EA32" s="672"/>
      <c r="EB32" s="672"/>
      <c r="EC32" s="684"/>
    </row>
    <row r="33" spans="2:133" ht="11.25" customHeight="1" x14ac:dyDescent="0.15">
      <c r="B33" s="654" t="s">
        <v>308</v>
      </c>
      <c r="C33" s="655"/>
      <c r="D33" s="655"/>
      <c r="E33" s="655"/>
      <c r="F33" s="655"/>
      <c r="G33" s="655"/>
      <c r="H33" s="655"/>
      <c r="I33" s="655"/>
      <c r="J33" s="655"/>
      <c r="K33" s="655"/>
      <c r="L33" s="655"/>
      <c r="M33" s="655"/>
      <c r="N33" s="655"/>
      <c r="O33" s="655"/>
      <c r="P33" s="655"/>
      <c r="Q33" s="656"/>
      <c r="R33" s="657">
        <v>10260</v>
      </c>
      <c r="S33" s="658"/>
      <c r="T33" s="658"/>
      <c r="U33" s="658"/>
      <c r="V33" s="658"/>
      <c r="W33" s="658"/>
      <c r="X33" s="658"/>
      <c r="Y33" s="659"/>
      <c r="Z33" s="695">
        <v>0.2</v>
      </c>
      <c r="AA33" s="695"/>
      <c r="AB33" s="695"/>
      <c r="AC33" s="695"/>
      <c r="AD33" s="696" t="s">
        <v>124</v>
      </c>
      <c r="AE33" s="696"/>
      <c r="AF33" s="696"/>
      <c r="AG33" s="696"/>
      <c r="AH33" s="696"/>
      <c r="AI33" s="696"/>
      <c r="AJ33" s="696"/>
      <c r="AK33" s="696"/>
      <c r="AL33" s="660" t="s">
        <v>124</v>
      </c>
      <c r="AM33" s="661"/>
      <c r="AN33" s="661"/>
      <c r="AO33" s="697"/>
      <c r="AP33" s="700"/>
      <c r="AQ33" s="701"/>
      <c r="AR33" s="701"/>
      <c r="AS33" s="701"/>
      <c r="AT33" s="727"/>
      <c r="AU33" s="219"/>
      <c r="AV33" s="219"/>
      <c r="AW33" s="219"/>
      <c r="AX33" s="638" t="s">
        <v>309</v>
      </c>
      <c r="AY33" s="639"/>
      <c r="AZ33" s="639"/>
      <c r="BA33" s="639"/>
      <c r="BB33" s="639"/>
      <c r="BC33" s="639"/>
      <c r="BD33" s="639"/>
      <c r="BE33" s="639"/>
      <c r="BF33" s="640"/>
      <c r="BG33" s="718">
        <v>97.2</v>
      </c>
      <c r="BH33" s="642"/>
      <c r="BI33" s="642"/>
      <c r="BJ33" s="642"/>
      <c r="BK33" s="642"/>
      <c r="BL33" s="642"/>
      <c r="BM33" s="688">
        <v>90.7</v>
      </c>
      <c r="BN33" s="642"/>
      <c r="BO33" s="642"/>
      <c r="BP33" s="642"/>
      <c r="BQ33" s="705"/>
      <c r="BR33" s="718">
        <v>97.3</v>
      </c>
      <c r="BS33" s="642"/>
      <c r="BT33" s="642"/>
      <c r="BU33" s="642"/>
      <c r="BV33" s="642"/>
      <c r="BW33" s="642"/>
      <c r="BX33" s="688">
        <v>91.9</v>
      </c>
      <c r="BY33" s="642"/>
      <c r="BZ33" s="642"/>
      <c r="CA33" s="642"/>
      <c r="CB33" s="705"/>
      <c r="CD33" s="654" t="s">
        <v>310</v>
      </c>
      <c r="CE33" s="655"/>
      <c r="CF33" s="655"/>
      <c r="CG33" s="655"/>
      <c r="CH33" s="655"/>
      <c r="CI33" s="655"/>
      <c r="CJ33" s="655"/>
      <c r="CK33" s="655"/>
      <c r="CL33" s="655"/>
      <c r="CM33" s="655"/>
      <c r="CN33" s="655"/>
      <c r="CO33" s="655"/>
      <c r="CP33" s="655"/>
      <c r="CQ33" s="656"/>
      <c r="CR33" s="657">
        <v>3223451</v>
      </c>
      <c r="CS33" s="670"/>
      <c r="CT33" s="670"/>
      <c r="CU33" s="670"/>
      <c r="CV33" s="670"/>
      <c r="CW33" s="670"/>
      <c r="CX33" s="670"/>
      <c r="CY33" s="671"/>
      <c r="CZ33" s="660">
        <v>54.8</v>
      </c>
      <c r="DA33" s="672"/>
      <c r="DB33" s="672"/>
      <c r="DC33" s="673"/>
      <c r="DD33" s="663">
        <v>2432931</v>
      </c>
      <c r="DE33" s="670"/>
      <c r="DF33" s="670"/>
      <c r="DG33" s="670"/>
      <c r="DH33" s="670"/>
      <c r="DI33" s="670"/>
      <c r="DJ33" s="670"/>
      <c r="DK33" s="671"/>
      <c r="DL33" s="663">
        <v>1911048</v>
      </c>
      <c r="DM33" s="670"/>
      <c r="DN33" s="670"/>
      <c r="DO33" s="670"/>
      <c r="DP33" s="670"/>
      <c r="DQ33" s="670"/>
      <c r="DR33" s="670"/>
      <c r="DS33" s="670"/>
      <c r="DT33" s="670"/>
      <c r="DU33" s="670"/>
      <c r="DV33" s="671"/>
      <c r="DW33" s="660">
        <v>51.5</v>
      </c>
      <c r="DX33" s="672"/>
      <c r="DY33" s="672"/>
      <c r="DZ33" s="672"/>
      <c r="EA33" s="672"/>
      <c r="EB33" s="672"/>
      <c r="EC33" s="684"/>
    </row>
    <row r="34" spans="2:133" ht="11.25" customHeight="1" x14ac:dyDescent="0.15">
      <c r="B34" s="654" t="s">
        <v>311</v>
      </c>
      <c r="C34" s="655"/>
      <c r="D34" s="655"/>
      <c r="E34" s="655"/>
      <c r="F34" s="655"/>
      <c r="G34" s="655"/>
      <c r="H34" s="655"/>
      <c r="I34" s="655"/>
      <c r="J34" s="655"/>
      <c r="K34" s="655"/>
      <c r="L34" s="655"/>
      <c r="M34" s="655"/>
      <c r="N34" s="655"/>
      <c r="O34" s="655"/>
      <c r="P34" s="655"/>
      <c r="Q34" s="656"/>
      <c r="R34" s="657">
        <v>19790</v>
      </c>
      <c r="S34" s="658"/>
      <c r="T34" s="658"/>
      <c r="U34" s="658"/>
      <c r="V34" s="658"/>
      <c r="W34" s="658"/>
      <c r="X34" s="658"/>
      <c r="Y34" s="659"/>
      <c r="Z34" s="695">
        <v>0.3</v>
      </c>
      <c r="AA34" s="695"/>
      <c r="AB34" s="695"/>
      <c r="AC34" s="695"/>
      <c r="AD34" s="696" t="s">
        <v>124</v>
      </c>
      <c r="AE34" s="696"/>
      <c r="AF34" s="696"/>
      <c r="AG34" s="696"/>
      <c r="AH34" s="696"/>
      <c r="AI34" s="696"/>
      <c r="AJ34" s="696"/>
      <c r="AK34" s="696"/>
      <c r="AL34" s="660" t="s">
        <v>124</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312</v>
      </c>
      <c r="CE34" s="655"/>
      <c r="CF34" s="655"/>
      <c r="CG34" s="655"/>
      <c r="CH34" s="655"/>
      <c r="CI34" s="655"/>
      <c r="CJ34" s="655"/>
      <c r="CK34" s="655"/>
      <c r="CL34" s="655"/>
      <c r="CM34" s="655"/>
      <c r="CN34" s="655"/>
      <c r="CO34" s="655"/>
      <c r="CP34" s="655"/>
      <c r="CQ34" s="656"/>
      <c r="CR34" s="657">
        <v>1019912</v>
      </c>
      <c r="CS34" s="658"/>
      <c r="CT34" s="658"/>
      <c r="CU34" s="658"/>
      <c r="CV34" s="658"/>
      <c r="CW34" s="658"/>
      <c r="CX34" s="658"/>
      <c r="CY34" s="659"/>
      <c r="CZ34" s="660">
        <v>17.3</v>
      </c>
      <c r="DA34" s="672"/>
      <c r="DB34" s="672"/>
      <c r="DC34" s="673"/>
      <c r="DD34" s="663">
        <v>738996</v>
      </c>
      <c r="DE34" s="658"/>
      <c r="DF34" s="658"/>
      <c r="DG34" s="658"/>
      <c r="DH34" s="658"/>
      <c r="DI34" s="658"/>
      <c r="DJ34" s="658"/>
      <c r="DK34" s="659"/>
      <c r="DL34" s="663">
        <v>631857</v>
      </c>
      <c r="DM34" s="658"/>
      <c r="DN34" s="658"/>
      <c r="DO34" s="658"/>
      <c r="DP34" s="658"/>
      <c r="DQ34" s="658"/>
      <c r="DR34" s="658"/>
      <c r="DS34" s="658"/>
      <c r="DT34" s="658"/>
      <c r="DU34" s="658"/>
      <c r="DV34" s="659"/>
      <c r="DW34" s="660">
        <v>17</v>
      </c>
      <c r="DX34" s="672"/>
      <c r="DY34" s="672"/>
      <c r="DZ34" s="672"/>
      <c r="EA34" s="672"/>
      <c r="EB34" s="672"/>
      <c r="EC34" s="684"/>
    </row>
    <row r="35" spans="2:133" ht="11.25" customHeight="1" x14ac:dyDescent="0.15">
      <c r="B35" s="654" t="s">
        <v>313</v>
      </c>
      <c r="C35" s="655"/>
      <c r="D35" s="655"/>
      <c r="E35" s="655"/>
      <c r="F35" s="655"/>
      <c r="G35" s="655"/>
      <c r="H35" s="655"/>
      <c r="I35" s="655"/>
      <c r="J35" s="655"/>
      <c r="K35" s="655"/>
      <c r="L35" s="655"/>
      <c r="M35" s="655"/>
      <c r="N35" s="655"/>
      <c r="O35" s="655"/>
      <c r="P35" s="655"/>
      <c r="Q35" s="656"/>
      <c r="R35" s="657">
        <v>360686</v>
      </c>
      <c r="S35" s="658"/>
      <c r="T35" s="658"/>
      <c r="U35" s="658"/>
      <c r="V35" s="658"/>
      <c r="W35" s="658"/>
      <c r="X35" s="658"/>
      <c r="Y35" s="659"/>
      <c r="Z35" s="695">
        <v>5.7</v>
      </c>
      <c r="AA35" s="695"/>
      <c r="AB35" s="695"/>
      <c r="AC35" s="695"/>
      <c r="AD35" s="696" t="s">
        <v>124</v>
      </c>
      <c r="AE35" s="696"/>
      <c r="AF35" s="696"/>
      <c r="AG35" s="696"/>
      <c r="AH35" s="696"/>
      <c r="AI35" s="696"/>
      <c r="AJ35" s="696"/>
      <c r="AK35" s="696"/>
      <c r="AL35" s="660" t="s">
        <v>124</v>
      </c>
      <c r="AM35" s="661"/>
      <c r="AN35" s="661"/>
      <c r="AO35" s="697"/>
      <c r="AP35" s="222"/>
      <c r="AQ35" s="709" t="s">
        <v>314</v>
      </c>
      <c r="AR35" s="710"/>
      <c r="AS35" s="710"/>
      <c r="AT35" s="710"/>
      <c r="AU35" s="710"/>
      <c r="AV35" s="710"/>
      <c r="AW35" s="710"/>
      <c r="AX35" s="710"/>
      <c r="AY35" s="710"/>
      <c r="AZ35" s="710"/>
      <c r="BA35" s="710"/>
      <c r="BB35" s="710"/>
      <c r="BC35" s="710"/>
      <c r="BD35" s="710"/>
      <c r="BE35" s="710"/>
      <c r="BF35" s="711"/>
      <c r="BG35" s="709" t="s">
        <v>315</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316</v>
      </c>
      <c r="CE35" s="655"/>
      <c r="CF35" s="655"/>
      <c r="CG35" s="655"/>
      <c r="CH35" s="655"/>
      <c r="CI35" s="655"/>
      <c r="CJ35" s="655"/>
      <c r="CK35" s="655"/>
      <c r="CL35" s="655"/>
      <c r="CM35" s="655"/>
      <c r="CN35" s="655"/>
      <c r="CO35" s="655"/>
      <c r="CP35" s="655"/>
      <c r="CQ35" s="656"/>
      <c r="CR35" s="657">
        <v>21393</v>
      </c>
      <c r="CS35" s="670"/>
      <c r="CT35" s="670"/>
      <c r="CU35" s="670"/>
      <c r="CV35" s="670"/>
      <c r="CW35" s="670"/>
      <c r="CX35" s="670"/>
      <c r="CY35" s="671"/>
      <c r="CZ35" s="660">
        <v>0.4</v>
      </c>
      <c r="DA35" s="672"/>
      <c r="DB35" s="672"/>
      <c r="DC35" s="673"/>
      <c r="DD35" s="663">
        <v>13045</v>
      </c>
      <c r="DE35" s="670"/>
      <c r="DF35" s="670"/>
      <c r="DG35" s="670"/>
      <c r="DH35" s="670"/>
      <c r="DI35" s="670"/>
      <c r="DJ35" s="670"/>
      <c r="DK35" s="671"/>
      <c r="DL35" s="663">
        <v>13045</v>
      </c>
      <c r="DM35" s="670"/>
      <c r="DN35" s="670"/>
      <c r="DO35" s="670"/>
      <c r="DP35" s="670"/>
      <c r="DQ35" s="670"/>
      <c r="DR35" s="670"/>
      <c r="DS35" s="670"/>
      <c r="DT35" s="670"/>
      <c r="DU35" s="670"/>
      <c r="DV35" s="671"/>
      <c r="DW35" s="660">
        <v>0.4</v>
      </c>
      <c r="DX35" s="672"/>
      <c r="DY35" s="672"/>
      <c r="DZ35" s="672"/>
      <c r="EA35" s="672"/>
      <c r="EB35" s="672"/>
      <c r="EC35" s="684"/>
    </row>
    <row r="36" spans="2:133" ht="11.25" customHeight="1" x14ac:dyDescent="0.15">
      <c r="B36" s="654" t="s">
        <v>317</v>
      </c>
      <c r="C36" s="655"/>
      <c r="D36" s="655"/>
      <c r="E36" s="655"/>
      <c r="F36" s="655"/>
      <c r="G36" s="655"/>
      <c r="H36" s="655"/>
      <c r="I36" s="655"/>
      <c r="J36" s="655"/>
      <c r="K36" s="655"/>
      <c r="L36" s="655"/>
      <c r="M36" s="655"/>
      <c r="N36" s="655"/>
      <c r="O36" s="655"/>
      <c r="P36" s="655"/>
      <c r="Q36" s="656"/>
      <c r="R36" s="657">
        <v>314669</v>
      </c>
      <c r="S36" s="658"/>
      <c r="T36" s="658"/>
      <c r="U36" s="658"/>
      <c r="V36" s="658"/>
      <c r="W36" s="658"/>
      <c r="X36" s="658"/>
      <c r="Y36" s="659"/>
      <c r="Z36" s="695">
        <v>5</v>
      </c>
      <c r="AA36" s="695"/>
      <c r="AB36" s="695"/>
      <c r="AC36" s="695"/>
      <c r="AD36" s="696" t="s">
        <v>124</v>
      </c>
      <c r="AE36" s="696"/>
      <c r="AF36" s="696"/>
      <c r="AG36" s="696"/>
      <c r="AH36" s="696"/>
      <c r="AI36" s="696"/>
      <c r="AJ36" s="696"/>
      <c r="AK36" s="696"/>
      <c r="AL36" s="660" t="s">
        <v>124</v>
      </c>
      <c r="AM36" s="661"/>
      <c r="AN36" s="661"/>
      <c r="AO36" s="697"/>
      <c r="AP36" s="222"/>
      <c r="AQ36" s="706" t="s">
        <v>318</v>
      </c>
      <c r="AR36" s="707"/>
      <c r="AS36" s="707"/>
      <c r="AT36" s="707"/>
      <c r="AU36" s="707"/>
      <c r="AV36" s="707"/>
      <c r="AW36" s="707"/>
      <c r="AX36" s="707"/>
      <c r="AY36" s="708"/>
      <c r="AZ36" s="712">
        <v>581681</v>
      </c>
      <c r="BA36" s="713"/>
      <c r="BB36" s="713"/>
      <c r="BC36" s="713"/>
      <c r="BD36" s="713"/>
      <c r="BE36" s="713"/>
      <c r="BF36" s="714"/>
      <c r="BG36" s="715" t="s">
        <v>319</v>
      </c>
      <c r="BH36" s="716"/>
      <c r="BI36" s="716"/>
      <c r="BJ36" s="716"/>
      <c r="BK36" s="716"/>
      <c r="BL36" s="716"/>
      <c r="BM36" s="716"/>
      <c r="BN36" s="716"/>
      <c r="BO36" s="716"/>
      <c r="BP36" s="716"/>
      <c r="BQ36" s="716"/>
      <c r="BR36" s="716"/>
      <c r="BS36" s="716"/>
      <c r="BT36" s="716"/>
      <c r="BU36" s="717"/>
      <c r="BV36" s="712">
        <v>92153</v>
      </c>
      <c r="BW36" s="713"/>
      <c r="BX36" s="713"/>
      <c r="BY36" s="713"/>
      <c r="BZ36" s="713"/>
      <c r="CA36" s="713"/>
      <c r="CB36" s="714"/>
      <c r="CD36" s="654" t="s">
        <v>320</v>
      </c>
      <c r="CE36" s="655"/>
      <c r="CF36" s="655"/>
      <c r="CG36" s="655"/>
      <c r="CH36" s="655"/>
      <c r="CI36" s="655"/>
      <c r="CJ36" s="655"/>
      <c r="CK36" s="655"/>
      <c r="CL36" s="655"/>
      <c r="CM36" s="655"/>
      <c r="CN36" s="655"/>
      <c r="CO36" s="655"/>
      <c r="CP36" s="655"/>
      <c r="CQ36" s="656"/>
      <c r="CR36" s="657">
        <v>1375606</v>
      </c>
      <c r="CS36" s="658"/>
      <c r="CT36" s="658"/>
      <c r="CU36" s="658"/>
      <c r="CV36" s="658"/>
      <c r="CW36" s="658"/>
      <c r="CX36" s="658"/>
      <c r="CY36" s="659"/>
      <c r="CZ36" s="660">
        <v>23.4</v>
      </c>
      <c r="DA36" s="672"/>
      <c r="DB36" s="672"/>
      <c r="DC36" s="673"/>
      <c r="DD36" s="663">
        <v>1005730</v>
      </c>
      <c r="DE36" s="658"/>
      <c r="DF36" s="658"/>
      <c r="DG36" s="658"/>
      <c r="DH36" s="658"/>
      <c r="DI36" s="658"/>
      <c r="DJ36" s="658"/>
      <c r="DK36" s="659"/>
      <c r="DL36" s="663">
        <v>950753</v>
      </c>
      <c r="DM36" s="658"/>
      <c r="DN36" s="658"/>
      <c r="DO36" s="658"/>
      <c r="DP36" s="658"/>
      <c r="DQ36" s="658"/>
      <c r="DR36" s="658"/>
      <c r="DS36" s="658"/>
      <c r="DT36" s="658"/>
      <c r="DU36" s="658"/>
      <c r="DV36" s="659"/>
      <c r="DW36" s="660">
        <v>25.6</v>
      </c>
      <c r="DX36" s="672"/>
      <c r="DY36" s="672"/>
      <c r="DZ36" s="672"/>
      <c r="EA36" s="672"/>
      <c r="EB36" s="672"/>
      <c r="EC36" s="684"/>
    </row>
    <row r="37" spans="2:133" ht="11.25" customHeight="1" x14ac:dyDescent="0.15">
      <c r="B37" s="654" t="s">
        <v>321</v>
      </c>
      <c r="C37" s="655"/>
      <c r="D37" s="655"/>
      <c r="E37" s="655"/>
      <c r="F37" s="655"/>
      <c r="G37" s="655"/>
      <c r="H37" s="655"/>
      <c r="I37" s="655"/>
      <c r="J37" s="655"/>
      <c r="K37" s="655"/>
      <c r="L37" s="655"/>
      <c r="M37" s="655"/>
      <c r="N37" s="655"/>
      <c r="O37" s="655"/>
      <c r="P37" s="655"/>
      <c r="Q37" s="656"/>
      <c r="R37" s="657">
        <v>126966</v>
      </c>
      <c r="S37" s="658"/>
      <c r="T37" s="658"/>
      <c r="U37" s="658"/>
      <c r="V37" s="658"/>
      <c r="W37" s="658"/>
      <c r="X37" s="658"/>
      <c r="Y37" s="659"/>
      <c r="Z37" s="695">
        <v>2</v>
      </c>
      <c r="AA37" s="695"/>
      <c r="AB37" s="695"/>
      <c r="AC37" s="695"/>
      <c r="AD37" s="696">
        <v>110</v>
      </c>
      <c r="AE37" s="696"/>
      <c r="AF37" s="696"/>
      <c r="AG37" s="696"/>
      <c r="AH37" s="696"/>
      <c r="AI37" s="696"/>
      <c r="AJ37" s="696"/>
      <c r="AK37" s="696"/>
      <c r="AL37" s="660">
        <v>0</v>
      </c>
      <c r="AM37" s="661"/>
      <c r="AN37" s="661"/>
      <c r="AO37" s="697"/>
      <c r="AQ37" s="690" t="s">
        <v>322</v>
      </c>
      <c r="AR37" s="691"/>
      <c r="AS37" s="691"/>
      <c r="AT37" s="691"/>
      <c r="AU37" s="691"/>
      <c r="AV37" s="691"/>
      <c r="AW37" s="691"/>
      <c r="AX37" s="691"/>
      <c r="AY37" s="692"/>
      <c r="AZ37" s="657">
        <v>165756</v>
      </c>
      <c r="BA37" s="658"/>
      <c r="BB37" s="658"/>
      <c r="BC37" s="658"/>
      <c r="BD37" s="670"/>
      <c r="BE37" s="670"/>
      <c r="BF37" s="693"/>
      <c r="BG37" s="654" t="s">
        <v>323</v>
      </c>
      <c r="BH37" s="655"/>
      <c r="BI37" s="655"/>
      <c r="BJ37" s="655"/>
      <c r="BK37" s="655"/>
      <c r="BL37" s="655"/>
      <c r="BM37" s="655"/>
      <c r="BN37" s="655"/>
      <c r="BO37" s="655"/>
      <c r="BP37" s="655"/>
      <c r="BQ37" s="655"/>
      <c r="BR37" s="655"/>
      <c r="BS37" s="655"/>
      <c r="BT37" s="655"/>
      <c r="BU37" s="656"/>
      <c r="BV37" s="657">
        <v>92153</v>
      </c>
      <c r="BW37" s="658"/>
      <c r="BX37" s="658"/>
      <c r="BY37" s="658"/>
      <c r="BZ37" s="658"/>
      <c r="CA37" s="658"/>
      <c r="CB37" s="694"/>
      <c r="CD37" s="654" t="s">
        <v>324</v>
      </c>
      <c r="CE37" s="655"/>
      <c r="CF37" s="655"/>
      <c r="CG37" s="655"/>
      <c r="CH37" s="655"/>
      <c r="CI37" s="655"/>
      <c r="CJ37" s="655"/>
      <c r="CK37" s="655"/>
      <c r="CL37" s="655"/>
      <c r="CM37" s="655"/>
      <c r="CN37" s="655"/>
      <c r="CO37" s="655"/>
      <c r="CP37" s="655"/>
      <c r="CQ37" s="656"/>
      <c r="CR37" s="657">
        <v>182105</v>
      </c>
      <c r="CS37" s="670"/>
      <c r="CT37" s="670"/>
      <c r="CU37" s="670"/>
      <c r="CV37" s="670"/>
      <c r="CW37" s="670"/>
      <c r="CX37" s="670"/>
      <c r="CY37" s="671"/>
      <c r="CZ37" s="660">
        <v>3.1</v>
      </c>
      <c r="DA37" s="672"/>
      <c r="DB37" s="672"/>
      <c r="DC37" s="673"/>
      <c r="DD37" s="663">
        <v>178782</v>
      </c>
      <c r="DE37" s="670"/>
      <c r="DF37" s="670"/>
      <c r="DG37" s="670"/>
      <c r="DH37" s="670"/>
      <c r="DI37" s="670"/>
      <c r="DJ37" s="670"/>
      <c r="DK37" s="671"/>
      <c r="DL37" s="663">
        <v>178751</v>
      </c>
      <c r="DM37" s="670"/>
      <c r="DN37" s="670"/>
      <c r="DO37" s="670"/>
      <c r="DP37" s="670"/>
      <c r="DQ37" s="670"/>
      <c r="DR37" s="670"/>
      <c r="DS37" s="670"/>
      <c r="DT37" s="670"/>
      <c r="DU37" s="670"/>
      <c r="DV37" s="671"/>
      <c r="DW37" s="660">
        <v>4.8</v>
      </c>
      <c r="DX37" s="672"/>
      <c r="DY37" s="672"/>
      <c r="DZ37" s="672"/>
      <c r="EA37" s="672"/>
      <c r="EB37" s="672"/>
      <c r="EC37" s="684"/>
    </row>
    <row r="38" spans="2:133" ht="11.25" customHeight="1" x14ac:dyDescent="0.15">
      <c r="B38" s="654" t="s">
        <v>325</v>
      </c>
      <c r="C38" s="655"/>
      <c r="D38" s="655"/>
      <c r="E38" s="655"/>
      <c r="F38" s="655"/>
      <c r="G38" s="655"/>
      <c r="H38" s="655"/>
      <c r="I38" s="655"/>
      <c r="J38" s="655"/>
      <c r="K38" s="655"/>
      <c r="L38" s="655"/>
      <c r="M38" s="655"/>
      <c r="N38" s="655"/>
      <c r="O38" s="655"/>
      <c r="P38" s="655"/>
      <c r="Q38" s="656"/>
      <c r="R38" s="657">
        <v>305054</v>
      </c>
      <c r="S38" s="658"/>
      <c r="T38" s="658"/>
      <c r="U38" s="658"/>
      <c r="V38" s="658"/>
      <c r="W38" s="658"/>
      <c r="X38" s="658"/>
      <c r="Y38" s="659"/>
      <c r="Z38" s="695">
        <v>4.8</v>
      </c>
      <c r="AA38" s="695"/>
      <c r="AB38" s="695"/>
      <c r="AC38" s="695"/>
      <c r="AD38" s="696" t="s">
        <v>124</v>
      </c>
      <c r="AE38" s="696"/>
      <c r="AF38" s="696"/>
      <c r="AG38" s="696"/>
      <c r="AH38" s="696"/>
      <c r="AI38" s="696"/>
      <c r="AJ38" s="696"/>
      <c r="AK38" s="696"/>
      <c r="AL38" s="660" t="s">
        <v>124</v>
      </c>
      <c r="AM38" s="661"/>
      <c r="AN38" s="661"/>
      <c r="AO38" s="697"/>
      <c r="AQ38" s="690" t="s">
        <v>326</v>
      </c>
      <c r="AR38" s="691"/>
      <c r="AS38" s="691"/>
      <c r="AT38" s="691"/>
      <c r="AU38" s="691"/>
      <c r="AV38" s="691"/>
      <c r="AW38" s="691"/>
      <c r="AX38" s="691"/>
      <c r="AY38" s="692"/>
      <c r="AZ38" s="657">
        <v>42640</v>
      </c>
      <c r="BA38" s="658"/>
      <c r="BB38" s="658"/>
      <c r="BC38" s="658"/>
      <c r="BD38" s="670"/>
      <c r="BE38" s="670"/>
      <c r="BF38" s="693"/>
      <c r="BG38" s="654" t="s">
        <v>327</v>
      </c>
      <c r="BH38" s="655"/>
      <c r="BI38" s="655"/>
      <c r="BJ38" s="655"/>
      <c r="BK38" s="655"/>
      <c r="BL38" s="655"/>
      <c r="BM38" s="655"/>
      <c r="BN38" s="655"/>
      <c r="BO38" s="655"/>
      <c r="BP38" s="655"/>
      <c r="BQ38" s="655"/>
      <c r="BR38" s="655"/>
      <c r="BS38" s="655"/>
      <c r="BT38" s="655"/>
      <c r="BU38" s="656"/>
      <c r="BV38" s="657">
        <v>1299</v>
      </c>
      <c r="BW38" s="658"/>
      <c r="BX38" s="658"/>
      <c r="BY38" s="658"/>
      <c r="BZ38" s="658"/>
      <c r="CA38" s="658"/>
      <c r="CB38" s="694"/>
      <c r="CD38" s="654" t="s">
        <v>328</v>
      </c>
      <c r="CE38" s="655"/>
      <c r="CF38" s="655"/>
      <c r="CG38" s="655"/>
      <c r="CH38" s="655"/>
      <c r="CI38" s="655"/>
      <c r="CJ38" s="655"/>
      <c r="CK38" s="655"/>
      <c r="CL38" s="655"/>
      <c r="CM38" s="655"/>
      <c r="CN38" s="655"/>
      <c r="CO38" s="655"/>
      <c r="CP38" s="655"/>
      <c r="CQ38" s="656"/>
      <c r="CR38" s="657">
        <v>373285</v>
      </c>
      <c r="CS38" s="658"/>
      <c r="CT38" s="658"/>
      <c r="CU38" s="658"/>
      <c r="CV38" s="658"/>
      <c r="CW38" s="658"/>
      <c r="CX38" s="658"/>
      <c r="CY38" s="659"/>
      <c r="CZ38" s="660">
        <v>6.3</v>
      </c>
      <c r="DA38" s="672"/>
      <c r="DB38" s="672"/>
      <c r="DC38" s="673"/>
      <c r="DD38" s="663">
        <v>292774</v>
      </c>
      <c r="DE38" s="658"/>
      <c r="DF38" s="658"/>
      <c r="DG38" s="658"/>
      <c r="DH38" s="658"/>
      <c r="DI38" s="658"/>
      <c r="DJ38" s="658"/>
      <c r="DK38" s="659"/>
      <c r="DL38" s="663">
        <v>292774</v>
      </c>
      <c r="DM38" s="658"/>
      <c r="DN38" s="658"/>
      <c r="DO38" s="658"/>
      <c r="DP38" s="658"/>
      <c r="DQ38" s="658"/>
      <c r="DR38" s="658"/>
      <c r="DS38" s="658"/>
      <c r="DT38" s="658"/>
      <c r="DU38" s="658"/>
      <c r="DV38" s="659"/>
      <c r="DW38" s="660">
        <v>7.9</v>
      </c>
      <c r="DX38" s="672"/>
      <c r="DY38" s="672"/>
      <c r="DZ38" s="672"/>
      <c r="EA38" s="672"/>
      <c r="EB38" s="672"/>
      <c r="EC38" s="684"/>
    </row>
    <row r="39" spans="2:133" ht="11.25" customHeight="1" x14ac:dyDescent="0.15">
      <c r="B39" s="654" t="s">
        <v>329</v>
      </c>
      <c r="C39" s="655"/>
      <c r="D39" s="655"/>
      <c r="E39" s="655"/>
      <c r="F39" s="655"/>
      <c r="G39" s="655"/>
      <c r="H39" s="655"/>
      <c r="I39" s="655"/>
      <c r="J39" s="655"/>
      <c r="K39" s="655"/>
      <c r="L39" s="655"/>
      <c r="M39" s="655"/>
      <c r="N39" s="655"/>
      <c r="O39" s="655"/>
      <c r="P39" s="655"/>
      <c r="Q39" s="656"/>
      <c r="R39" s="657" t="s">
        <v>124</v>
      </c>
      <c r="S39" s="658"/>
      <c r="T39" s="658"/>
      <c r="U39" s="658"/>
      <c r="V39" s="658"/>
      <c r="W39" s="658"/>
      <c r="X39" s="658"/>
      <c r="Y39" s="659"/>
      <c r="Z39" s="695" t="s">
        <v>124</v>
      </c>
      <c r="AA39" s="695"/>
      <c r="AB39" s="695"/>
      <c r="AC39" s="695"/>
      <c r="AD39" s="696" t="s">
        <v>124</v>
      </c>
      <c r="AE39" s="696"/>
      <c r="AF39" s="696"/>
      <c r="AG39" s="696"/>
      <c r="AH39" s="696"/>
      <c r="AI39" s="696"/>
      <c r="AJ39" s="696"/>
      <c r="AK39" s="696"/>
      <c r="AL39" s="660" t="s">
        <v>124</v>
      </c>
      <c r="AM39" s="661"/>
      <c r="AN39" s="661"/>
      <c r="AO39" s="697"/>
      <c r="AQ39" s="690" t="s">
        <v>330</v>
      </c>
      <c r="AR39" s="691"/>
      <c r="AS39" s="691"/>
      <c r="AT39" s="691"/>
      <c r="AU39" s="691"/>
      <c r="AV39" s="691"/>
      <c r="AW39" s="691"/>
      <c r="AX39" s="691"/>
      <c r="AY39" s="692"/>
      <c r="AZ39" s="657">
        <v>18485</v>
      </c>
      <c r="BA39" s="658"/>
      <c r="BB39" s="658"/>
      <c r="BC39" s="658"/>
      <c r="BD39" s="670"/>
      <c r="BE39" s="670"/>
      <c r="BF39" s="693"/>
      <c r="BG39" s="654" t="s">
        <v>331</v>
      </c>
      <c r="BH39" s="655"/>
      <c r="BI39" s="655"/>
      <c r="BJ39" s="655"/>
      <c r="BK39" s="655"/>
      <c r="BL39" s="655"/>
      <c r="BM39" s="655"/>
      <c r="BN39" s="655"/>
      <c r="BO39" s="655"/>
      <c r="BP39" s="655"/>
      <c r="BQ39" s="655"/>
      <c r="BR39" s="655"/>
      <c r="BS39" s="655"/>
      <c r="BT39" s="655"/>
      <c r="BU39" s="656"/>
      <c r="BV39" s="657">
        <v>1974</v>
      </c>
      <c r="BW39" s="658"/>
      <c r="BX39" s="658"/>
      <c r="BY39" s="658"/>
      <c r="BZ39" s="658"/>
      <c r="CA39" s="658"/>
      <c r="CB39" s="694"/>
      <c r="CD39" s="654" t="s">
        <v>332</v>
      </c>
      <c r="CE39" s="655"/>
      <c r="CF39" s="655"/>
      <c r="CG39" s="655"/>
      <c r="CH39" s="655"/>
      <c r="CI39" s="655"/>
      <c r="CJ39" s="655"/>
      <c r="CK39" s="655"/>
      <c r="CL39" s="655"/>
      <c r="CM39" s="655"/>
      <c r="CN39" s="655"/>
      <c r="CO39" s="655"/>
      <c r="CP39" s="655"/>
      <c r="CQ39" s="656"/>
      <c r="CR39" s="657">
        <v>404636</v>
      </c>
      <c r="CS39" s="670"/>
      <c r="CT39" s="670"/>
      <c r="CU39" s="670"/>
      <c r="CV39" s="670"/>
      <c r="CW39" s="670"/>
      <c r="CX39" s="670"/>
      <c r="CY39" s="671"/>
      <c r="CZ39" s="660">
        <v>6.9</v>
      </c>
      <c r="DA39" s="672"/>
      <c r="DB39" s="672"/>
      <c r="DC39" s="673"/>
      <c r="DD39" s="663">
        <v>353767</v>
      </c>
      <c r="DE39" s="670"/>
      <c r="DF39" s="670"/>
      <c r="DG39" s="670"/>
      <c r="DH39" s="670"/>
      <c r="DI39" s="670"/>
      <c r="DJ39" s="670"/>
      <c r="DK39" s="671"/>
      <c r="DL39" s="663" t="s">
        <v>124</v>
      </c>
      <c r="DM39" s="670"/>
      <c r="DN39" s="670"/>
      <c r="DO39" s="670"/>
      <c r="DP39" s="670"/>
      <c r="DQ39" s="670"/>
      <c r="DR39" s="670"/>
      <c r="DS39" s="670"/>
      <c r="DT39" s="670"/>
      <c r="DU39" s="670"/>
      <c r="DV39" s="671"/>
      <c r="DW39" s="660" t="s">
        <v>124</v>
      </c>
      <c r="DX39" s="672"/>
      <c r="DY39" s="672"/>
      <c r="DZ39" s="672"/>
      <c r="EA39" s="672"/>
      <c r="EB39" s="672"/>
      <c r="EC39" s="684"/>
    </row>
    <row r="40" spans="2:133" ht="11.25" customHeight="1" x14ac:dyDescent="0.15">
      <c r="B40" s="654" t="s">
        <v>333</v>
      </c>
      <c r="C40" s="655"/>
      <c r="D40" s="655"/>
      <c r="E40" s="655"/>
      <c r="F40" s="655"/>
      <c r="G40" s="655"/>
      <c r="H40" s="655"/>
      <c r="I40" s="655"/>
      <c r="J40" s="655"/>
      <c r="K40" s="655"/>
      <c r="L40" s="655"/>
      <c r="M40" s="655"/>
      <c r="N40" s="655"/>
      <c r="O40" s="655"/>
      <c r="P40" s="655"/>
      <c r="Q40" s="656"/>
      <c r="R40" s="657">
        <v>19454</v>
      </c>
      <c r="S40" s="658"/>
      <c r="T40" s="658"/>
      <c r="U40" s="658"/>
      <c r="V40" s="658"/>
      <c r="W40" s="658"/>
      <c r="X40" s="658"/>
      <c r="Y40" s="659"/>
      <c r="Z40" s="695">
        <v>0.3</v>
      </c>
      <c r="AA40" s="695"/>
      <c r="AB40" s="695"/>
      <c r="AC40" s="695"/>
      <c r="AD40" s="696" t="s">
        <v>124</v>
      </c>
      <c r="AE40" s="696"/>
      <c r="AF40" s="696"/>
      <c r="AG40" s="696"/>
      <c r="AH40" s="696"/>
      <c r="AI40" s="696"/>
      <c r="AJ40" s="696"/>
      <c r="AK40" s="696"/>
      <c r="AL40" s="660" t="s">
        <v>124</v>
      </c>
      <c r="AM40" s="661"/>
      <c r="AN40" s="661"/>
      <c r="AO40" s="697"/>
      <c r="AQ40" s="690" t="s">
        <v>334</v>
      </c>
      <c r="AR40" s="691"/>
      <c r="AS40" s="691"/>
      <c r="AT40" s="691"/>
      <c r="AU40" s="691"/>
      <c r="AV40" s="691"/>
      <c r="AW40" s="691"/>
      <c r="AX40" s="691"/>
      <c r="AY40" s="692"/>
      <c r="AZ40" s="657" t="s">
        <v>124</v>
      </c>
      <c r="BA40" s="658"/>
      <c r="BB40" s="658"/>
      <c r="BC40" s="658"/>
      <c r="BD40" s="670"/>
      <c r="BE40" s="670"/>
      <c r="BF40" s="693"/>
      <c r="BG40" s="698" t="s">
        <v>335</v>
      </c>
      <c r="BH40" s="699"/>
      <c r="BI40" s="699"/>
      <c r="BJ40" s="699"/>
      <c r="BK40" s="699"/>
      <c r="BL40" s="223"/>
      <c r="BM40" s="655" t="s">
        <v>336</v>
      </c>
      <c r="BN40" s="655"/>
      <c r="BO40" s="655"/>
      <c r="BP40" s="655"/>
      <c r="BQ40" s="655"/>
      <c r="BR40" s="655"/>
      <c r="BS40" s="655"/>
      <c r="BT40" s="655"/>
      <c r="BU40" s="656"/>
      <c r="BV40" s="657">
        <v>81</v>
      </c>
      <c r="BW40" s="658"/>
      <c r="BX40" s="658"/>
      <c r="BY40" s="658"/>
      <c r="BZ40" s="658"/>
      <c r="CA40" s="658"/>
      <c r="CB40" s="694"/>
      <c r="CD40" s="654" t="s">
        <v>337</v>
      </c>
      <c r="CE40" s="655"/>
      <c r="CF40" s="655"/>
      <c r="CG40" s="655"/>
      <c r="CH40" s="655"/>
      <c r="CI40" s="655"/>
      <c r="CJ40" s="655"/>
      <c r="CK40" s="655"/>
      <c r="CL40" s="655"/>
      <c r="CM40" s="655"/>
      <c r="CN40" s="655"/>
      <c r="CO40" s="655"/>
      <c r="CP40" s="655"/>
      <c r="CQ40" s="656"/>
      <c r="CR40" s="657">
        <v>28619</v>
      </c>
      <c r="CS40" s="658"/>
      <c r="CT40" s="658"/>
      <c r="CU40" s="658"/>
      <c r="CV40" s="658"/>
      <c r="CW40" s="658"/>
      <c r="CX40" s="658"/>
      <c r="CY40" s="659"/>
      <c r="CZ40" s="660">
        <v>0.5</v>
      </c>
      <c r="DA40" s="672"/>
      <c r="DB40" s="672"/>
      <c r="DC40" s="673"/>
      <c r="DD40" s="663">
        <v>28619</v>
      </c>
      <c r="DE40" s="658"/>
      <c r="DF40" s="658"/>
      <c r="DG40" s="658"/>
      <c r="DH40" s="658"/>
      <c r="DI40" s="658"/>
      <c r="DJ40" s="658"/>
      <c r="DK40" s="659"/>
      <c r="DL40" s="663">
        <v>22619</v>
      </c>
      <c r="DM40" s="658"/>
      <c r="DN40" s="658"/>
      <c r="DO40" s="658"/>
      <c r="DP40" s="658"/>
      <c r="DQ40" s="658"/>
      <c r="DR40" s="658"/>
      <c r="DS40" s="658"/>
      <c r="DT40" s="658"/>
      <c r="DU40" s="658"/>
      <c r="DV40" s="659"/>
      <c r="DW40" s="660">
        <v>0.6</v>
      </c>
      <c r="DX40" s="672"/>
      <c r="DY40" s="672"/>
      <c r="DZ40" s="672"/>
      <c r="EA40" s="672"/>
      <c r="EB40" s="672"/>
      <c r="EC40" s="684"/>
    </row>
    <row r="41" spans="2:133" ht="11.25" customHeight="1" x14ac:dyDescent="0.15">
      <c r="B41" s="638" t="s">
        <v>338</v>
      </c>
      <c r="C41" s="639"/>
      <c r="D41" s="639"/>
      <c r="E41" s="639"/>
      <c r="F41" s="639"/>
      <c r="G41" s="639"/>
      <c r="H41" s="639"/>
      <c r="I41" s="639"/>
      <c r="J41" s="639"/>
      <c r="K41" s="639"/>
      <c r="L41" s="639"/>
      <c r="M41" s="639"/>
      <c r="N41" s="639"/>
      <c r="O41" s="639"/>
      <c r="P41" s="639"/>
      <c r="Q41" s="640"/>
      <c r="R41" s="641">
        <v>6337426</v>
      </c>
      <c r="S41" s="682"/>
      <c r="T41" s="682"/>
      <c r="U41" s="682"/>
      <c r="V41" s="682"/>
      <c r="W41" s="682"/>
      <c r="X41" s="682"/>
      <c r="Y41" s="685"/>
      <c r="Z41" s="686">
        <v>100</v>
      </c>
      <c r="AA41" s="686"/>
      <c r="AB41" s="686"/>
      <c r="AC41" s="686"/>
      <c r="AD41" s="687">
        <v>3690783</v>
      </c>
      <c r="AE41" s="687"/>
      <c r="AF41" s="687"/>
      <c r="AG41" s="687"/>
      <c r="AH41" s="687"/>
      <c r="AI41" s="687"/>
      <c r="AJ41" s="687"/>
      <c r="AK41" s="687"/>
      <c r="AL41" s="644">
        <v>100</v>
      </c>
      <c r="AM41" s="688"/>
      <c r="AN41" s="688"/>
      <c r="AO41" s="689"/>
      <c r="AQ41" s="690" t="s">
        <v>339</v>
      </c>
      <c r="AR41" s="691"/>
      <c r="AS41" s="691"/>
      <c r="AT41" s="691"/>
      <c r="AU41" s="691"/>
      <c r="AV41" s="691"/>
      <c r="AW41" s="691"/>
      <c r="AX41" s="691"/>
      <c r="AY41" s="692"/>
      <c r="AZ41" s="657">
        <v>106020</v>
      </c>
      <c r="BA41" s="658"/>
      <c r="BB41" s="658"/>
      <c r="BC41" s="658"/>
      <c r="BD41" s="670"/>
      <c r="BE41" s="670"/>
      <c r="BF41" s="693"/>
      <c r="BG41" s="698"/>
      <c r="BH41" s="699"/>
      <c r="BI41" s="699"/>
      <c r="BJ41" s="699"/>
      <c r="BK41" s="699"/>
      <c r="BL41" s="223"/>
      <c r="BM41" s="655" t="s">
        <v>340</v>
      </c>
      <c r="BN41" s="655"/>
      <c r="BO41" s="655"/>
      <c r="BP41" s="655"/>
      <c r="BQ41" s="655"/>
      <c r="BR41" s="655"/>
      <c r="BS41" s="655"/>
      <c r="BT41" s="655"/>
      <c r="BU41" s="656"/>
      <c r="BV41" s="657" t="s">
        <v>124</v>
      </c>
      <c r="BW41" s="658"/>
      <c r="BX41" s="658"/>
      <c r="BY41" s="658"/>
      <c r="BZ41" s="658"/>
      <c r="CA41" s="658"/>
      <c r="CB41" s="694"/>
      <c r="CD41" s="654" t="s">
        <v>341</v>
      </c>
      <c r="CE41" s="655"/>
      <c r="CF41" s="655"/>
      <c r="CG41" s="655"/>
      <c r="CH41" s="655"/>
      <c r="CI41" s="655"/>
      <c r="CJ41" s="655"/>
      <c r="CK41" s="655"/>
      <c r="CL41" s="655"/>
      <c r="CM41" s="655"/>
      <c r="CN41" s="655"/>
      <c r="CO41" s="655"/>
      <c r="CP41" s="655"/>
      <c r="CQ41" s="656"/>
      <c r="CR41" s="657" t="s">
        <v>124</v>
      </c>
      <c r="CS41" s="670"/>
      <c r="CT41" s="670"/>
      <c r="CU41" s="670"/>
      <c r="CV41" s="670"/>
      <c r="CW41" s="670"/>
      <c r="CX41" s="670"/>
      <c r="CY41" s="671"/>
      <c r="CZ41" s="660" t="s">
        <v>124</v>
      </c>
      <c r="DA41" s="672"/>
      <c r="DB41" s="672"/>
      <c r="DC41" s="673"/>
      <c r="DD41" s="663" t="s">
        <v>124</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342</v>
      </c>
      <c r="AR42" s="703"/>
      <c r="AS42" s="703"/>
      <c r="AT42" s="703"/>
      <c r="AU42" s="703"/>
      <c r="AV42" s="703"/>
      <c r="AW42" s="703"/>
      <c r="AX42" s="703"/>
      <c r="AY42" s="704"/>
      <c r="AZ42" s="641">
        <v>248780</v>
      </c>
      <c r="BA42" s="682"/>
      <c r="BB42" s="682"/>
      <c r="BC42" s="682"/>
      <c r="BD42" s="642"/>
      <c r="BE42" s="642"/>
      <c r="BF42" s="705"/>
      <c r="BG42" s="700"/>
      <c r="BH42" s="701"/>
      <c r="BI42" s="701"/>
      <c r="BJ42" s="701"/>
      <c r="BK42" s="701"/>
      <c r="BL42" s="224"/>
      <c r="BM42" s="639" t="s">
        <v>343</v>
      </c>
      <c r="BN42" s="639"/>
      <c r="BO42" s="639"/>
      <c r="BP42" s="639"/>
      <c r="BQ42" s="639"/>
      <c r="BR42" s="639"/>
      <c r="BS42" s="639"/>
      <c r="BT42" s="639"/>
      <c r="BU42" s="640"/>
      <c r="BV42" s="641">
        <v>382</v>
      </c>
      <c r="BW42" s="682"/>
      <c r="BX42" s="682"/>
      <c r="BY42" s="682"/>
      <c r="BZ42" s="682"/>
      <c r="CA42" s="682"/>
      <c r="CB42" s="683"/>
      <c r="CD42" s="654" t="s">
        <v>344</v>
      </c>
      <c r="CE42" s="655"/>
      <c r="CF42" s="655"/>
      <c r="CG42" s="655"/>
      <c r="CH42" s="655"/>
      <c r="CI42" s="655"/>
      <c r="CJ42" s="655"/>
      <c r="CK42" s="655"/>
      <c r="CL42" s="655"/>
      <c r="CM42" s="655"/>
      <c r="CN42" s="655"/>
      <c r="CO42" s="655"/>
      <c r="CP42" s="655"/>
      <c r="CQ42" s="656"/>
      <c r="CR42" s="657">
        <v>611275</v>
      </c>
      <c r="CS42" s="670"/>
      <c r="CT42" s="670"/>
      <c r="CU42" s="670"/>
      <c r="CV42" s="670"/>
      <c r="CW42" s="670"/>
      <c r="CX42" s="670"/>
      <c r="CY42" s="671"/>
      <c r="CZ42" s="660">
        <v>10.4</v>
      </c>
      <c r="DA42" s="672"/>
      <c r="DB42" s="672"/>
      <c r="DC42" s="673"/>
      <c r="DD42" s="663">
        <v>222147</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345</v>
      </c>
      <c r="CD43" s="654" t="s">
        <v>346</v>
      </c>
      <c r="CE43" s="655"/>
      <c r="CF43" s="655"/>
      <c r="CG43" s="655"/>
      <c r="CH43" s="655"/>
      <c r="CI43" s="655"/>
      <c r="CJ43" s="655"/>
      <c r="CK43" s="655"/>
      <c r="CL43" s="655"/>
      <c r="CM43" s="655"/>
      <c r="CN43" s="655"/>
      <c r="CO43" s="655"/>
      <c r="CP43" s="655"/>
      <c r="CQ43" s="656"/>
      <c r="CR43" s="657" t="s">
        <v>124</v>
      </c>
      <c r="CS43" s="670"/>
      <c r="CT43" s="670"/>
      <c r="CU43" s="670"/>
      <c r="CV43" s="670"/>
      <c r="CW43" s="670"/>
      <c r="CX43" s="670"/>
      <c r="CY43" s="671"/>
      <c r="CZ43" s="660" t="s">
        <v>124</v>
      </c>
      <c r="DA43" s="672"/>
      <c r="DB43" s="672"/>
      <c r="DC43" s="673"/>
      <c r="DD43" s="663" t="s">
        <v>124</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347</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295</v>
      </c>
      <c r="CE44" s="677"/>
      <c r="CF44" s="654" t="s">
        <v>348</v>
      </c>
      <c r="CG44" s="655"/>
      <c r="CH44" s="655"/>
      <c r="CI44" s="655"/>
      <c r="CJ44" s="655"/>
      <c r="CK44" s="655"/>
      <c r="CL44" s="655"/>
      <c r="CM44" s="655"/>
      <c r="CN44" s="655"/>
      <c r="CO44" s="655"/>
      <c r="CP44" s="655"/>
      <c r="CQ44" s="656"/>
      <c r="CR44" s="657">
        <v>611174</v>
      </c>
      <c r="CS44" s="658"/>
      <c r="CT44" s="658"/>
      <c r="CU44" s="658"/>
      <c r="CV44" s="658"/>
      <c r="CW44" s="658"/>
      <c r="CX44" s="658"/>
      <c r="CY44" s="659"/>
      <c r="CZ44" s="660">
        <v>10.4</v>
      </c>
      <c r="DA44" s="661"/>
      <c r="DB44" s="661"/>
      <c r="DC44" s="662"/>
      <c r="DD44" s="663">
        <v>222046</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349</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350</v>
      </c>
      <c r="CG45" s="655"/>
      <c r="CH45" s="655"/>
      <c r="CI45" s="655"/>
      <c r="CJ45" s="655"/>
      <c r="CK45" s="655"/>
      <c r="CL45" s="655"/>
      <c r="CM45" s="655"/>
      <c r="CN45" s="655"/>
      <c r="CO45" s="655"/>
      <c r="CP45" s="655"/>
      <c r="CQ45" s="656"/>
      <c r="CR45" s="657">
        <v>305150</v>
      </c>
      <c r="CS45" s="670"/>
      <c r="CT45" s="670"/>
      <c r="CU45" s="670"/>
      <c r="CV45" s="670"/>
      <c r="CW45" s="670"/>
      <c r="CX45" s="670"/>
      <c r="CY45" s="671"/>
      <c r="CZ45" s="660">
        <v>5.2</v>
      </c>
      <c r="DA45" s="672"/>
      <c r="DB45" s="672"/>
      <c r="DC45" s="673"/>
      <c r="DD45" s="663">
        <v>40961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351</v>
      </c>
      <c r="CG46" s="655"/>
      <c r="CH46" s="655"/>
      <c r="CI46" s="655"/>
      <c r="CJ46" s="655"/>
      <c r="CK46" s="655"/>
      <c r="CL46" s="655"/>
      <c r="CM46" s="655"/>
      <c r="CN46" s="655"/>
      <c r="CO46" s="655"/>
      <c r="CP46" s="655"/>
      <c r="CQ46" s="656"/>
      <c r="CR46" s="657">
        <v>290024</v>
      </c>
      <c r="CS46" s="658"/>
      <c r="CT46" s="658"/>
      <c r="CU46" s="658"/>
      <c r="CV46" s="658"/>
      <c r="CW46" s="658"/>
      <c r="CX46" s="658"/>
      <c r="CY46" s="659"/>
      <c r="CZ46" s="660">
        <v>4.9000000000000004</v>
      </c>
      <c r="DA46" s="661"/>
      <c r="DB46" s="661"/>
      <c r="DC46" s="662"/>
      <c r="DD46" s="663">
        <v>181085</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352</v>
      </c>
      <c r="CG47" s="655"/>
      <c r="CH47" s="655"/>
      <c r="CI47" s="655"/>
      <c r="CJ47" s="655"/>
      <c r="CK47" s="655"/>
      <c r="CL47" s="655"/>
      <c r="CM47" s="655"/>
      <c r="CN47" s="655"/>
      <c r="CO47" s="655"/>
      <c r="CP47" s="655"/>
      <c r="CQ47" s="656"/>
      <c r="CR47" s="657">
        <v>101</v>
      </c>
      <c r="CS47" s="670"/>
      <c r="CT47" s="670"/>
      <c r="CU47" s="670"/>
      <c r="CV47" s="670"/>
      <c r="CW47" s="670"/>
      <c r="CX47" s="670"/>
      <c r="CY47" s="671"/>
      <c r="CZ47" s="660">
        <v>0</v>
      </c>
      <c r="DA47" s="672"/>
      <c r="DB47" s="672"/>
      <c r="DC47" s="673"/>
      <c r="DD47" s="663">
        <v>101</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353</v>
      </c>
      <c r="CG48" s="655"/>
      <c r="CH48" s="655"/>
      <c r="CI48" s="655"/>
      <c r="CJ48" s="655"/>
      <c r="CK48" s="655"/>
      <c r="CL48" s="655"/>
      <c r="CM48" s="655"/>
      <c r="CN48" s="655"/>
      <c r="CO48" s="655"/>
      <c r="CP48" s="655"/>
      <c r="CQ48" s="656"/>
      <c r="CR48" s="657" t="s">
        <v>124</v>
      </c>
      <c r="CS48" s="658"/>
      <c r="CT48" s="658"/>
      <c r="CU48" s="658"/>
      <c r="CV48" s="658"/>
      <c r="CW48" s="658"/>
      <c r="CX48" s="658"/>
      <c r="CY48" s="659"/>
      <c r="CZ48" s="660" t="s">
        <v>124</v>
      </c>
      <c r="DA48" s="661"/>
      <c r="DB48" s="661"/>
      <c r="DC48" s="662"/>
      <c r="DD48" s="663" t="s">
        <v>124</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354</v>
      </c>
      <c r="CE49" s="639"/>
      <c r="CF49" s="639"/>
      <c r="CG49" s="639"/>
      <c r="CH49" s="639"/>
      <c r="CI49" s="639"/>
      <c r="CJ49" s="639"/>
      <c r="CK49" s="639"/>
      <c r="CL49" s="639"/>
      <c r="CM49" s="639"/>
      <c r="CN49" s="639"/>
      <c r="CO49" s="639"/>
      <c r="CP49" s="639"/>
      <c r="CQ49" s="640"/>
      <c r="CR49" s="641">
        <v>5879185</v>
      </c>
      <c r="CS49" s="642"/>
      <c r="CT49" s="642"/>
      <c r="CU49" s="642"/>
      <c r="CV49" s="642"/>
      <c r="CW49" s="642"/>
      <c r="CX49" s="642"/>
      <c r="CY49" s="643"/>
      <c r="CZ49" s="644">
        <v>100</v>
      </c>
      <c r="DA49" s="645"/>
      <c r="DB49" s="645"/>
      <c r="DC49" s="646"/>
      <c r="DD49" s="647">
        <v>4354848</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TQAkta9joj8LeoXuu0Uo3bnSwToYszzWYx95oipIG1kOlqfMJ6QNtWQZHxSPufoKsTFVpMLhTy5RelHlosQkrg==" saltValue="k9xy4neqe2aMbrHwOa98X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9" zoomScale="70" zoomScaleNormal="25" zoomScaleSheetLayoutView="70" workbookViewId="0">
      <selection activeCell="AP69" sqref="AP69:AT69"/>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355</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356</v>
      </c>
      <c r="DK2" s="1128"/>
      <c r="DL2" s="1128"/>
      <c r="DM2" s="1128"/>
      <c r="DN2" s="1128"/>
      <c r="DO2" s="1129"/>
      <c r="DP2" s="228"/>
      <c r="DQ2" s="1127" t="s">
        <v>357</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358</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359</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360</v>
      </c>
      <c r="B5" s="1032"/>
      <c r="C5" s="1032"/>
      <c r="D5" s="1032"/>
      <c r="E5" s="1032"/>
      <c r="F5" s="1032"/>
      <c r="G5" s="1032"/>
      <c r="H5" s="1032"/>
      <c r="I5" s="1032"/>
      <c r="J5" s="1032"/>
      <c r="K5" s="1032"/>
      <c r="L5" s="1032"/>
      <c r="M5" s="1032"/>
      <c r="N5" s="1032"/>
      <c r="O5" s="1032"/>
      <c r="P5" s="1033"/>
      <c r="Q5" s="1037" t="s">
        <v>361</v>
      </c>
      <c r="R5" s="1038"/>
      <c r="S5" s="1038"/>
      <c r="T5" s="1038"/>
      <c r="U5" s="1039"/>
      <c r="V5" s="1037" t="s">
        <v>362</v>
      </c>
      <c r="W5" s="1038"/>
      <c r="X5" s="1038"/>
      <c r="Y5" s="1038"/>
      <c r="Z5" s="1039"/>
      <c r="AA5" s="1037" t="s">
        <v>363</v>
      </c>
      <c r="AB5" s="1038"/>
      <c r="AC5" s="1038"/>
      <c r="AD5" s="1038"/>
      <c r="AE5" s="1038"/>
      <c r="AF5" s="1130" t="s">
        <v>364</v>
      </c>
      <c r="AG5" s="1038"/>
      <c r="AH5" s="1038"/>
      <c r="AI5" s="1038"/>
      <c r="AJ5" s="1051"/>
      <c r="AK5" s="1038" t="s">
        <v>365</v>
      </c>
      <c r="AL5" s="1038"/>
      <c r="AM5" s="1038"/>
      <c r="AN5" s="1038"/>
      <c r="AO5" s="1039"/>
      <c r="AP5" s="1037" t="s">
        <v>366</v>
      </c>
      <c r="AQ5" s="1038"/>
      <c r="AR5" s="1038"/>
      <c r="AS5" s="1038"/>
      <c r="AT5" s="1039"/>
      <c r="AU5" s="1037" t="s">
        <v>367</v>
      </c>
      <c r="AV5" s="1038"/>
      <c r="AW5" s="1038"/>
      <c r="AX5" s="1038"/>
      <c r="AY5" s="1051"/>
      <c r="AZ5" s="232"/>
      <c r="BA5" s="232"/>
      <c r="BB5" s="232"/>
      <c r="BC5" s="232"/>
      <c r="BD5" s="232"/>
      <c r="BE5" s="233"/>
      <c r="BF5" s="233"/>
      <c r="BG5" s="233"/>
      <c r="BH5" s="233"/>
      <c r="BI5" s="233"/>
      <c r="BJ5" s="233"/>
      <c r="BK5" s="233"/>
      <c r="BL5" s="233"/>
      <c r="BM5" s="233"/>
      <c r="BN5" s="233"/>
      <c r="BO5" s="233"/>
      <c r="BP5" s="233"/>
      <c r="BQ5" s="1031" t="s">
        <v>368</v>
      </c>
      <c r="BR5" s="1032"/>
      <c r="BS5" s="1032"/>
      <c r="BT5" s="1032"/>
      <c r="BU5" s="1032"/>
      <c r="BV5" s="1032"/>
      <c r="BW5" s="1032"/>
      <c r="BX5" s="1032"/>
      <c r="BY5" s="1032"/>
      <c r="BZ5" s="1032"/>
      <c r="CA5" s="1032"/>
      <c r="CB5" s="1032"/>
      <c r="CC5" s="1032"/>
      <c r="CD5" s="1032"/>
      <c r="CE5" s="1032"/>
      <c r="CF5" s="1032"/>
      <c r="CG5" s="1033"/>
      <c r="CH5" s="1037" t="s">
        <v>369</v>
      </c>
      <c r="CI5" s="1038"/>
      <c r="CJ5" s="1038"/>
      <c r="CK5" s="1038"/>
      <c r="CL5" s="1039"/>
      <c r="CM5" s="1037" t="s">
        <v>370</v>
      </c>
      <c r="CN5" s="1038"/>
      <c r="CO5" s="1038"/>
      <c r="CP5" s="1038"/>
      <c r="CQ5" s="1039"/>
      <c r="CR5" s="1037" t="s">
        <v>371</v>
      </c>
      <c r="CS5" s="1038"/>
      <c r="CT5" s="1038"/>
      <c r="CU5" s="1038"/>
      <c r="CV5" s="1039"/>
      <c r="CW5" s="1037" t="s">
        <v>372</v>
      </c>
      <c r="CX5" s="1038"/>
      <c r="CY5" s="1038"/>
      <c r="CZ5" s="1038"/>
      <c r="DA5" s="1039"/>
      <c r="DB5" s="1037" t="s">
        <v>373</v>
      </c>
      <c r="DC5" s="1038"/>
      <c r="DD5" s="1038"/>
      <c r="DE5" s="1038"/>
      <c r="DF5" s="1039"/>
      <c r="DG5" s="1120" t="s">
        <v>374</v>
      </c>
      <c r="DH5" s="1121"/>
      <c r="DI5" s="1121"/>
      <c r="DJ5" s="1121"/>
      <c r="DK5" s="1122"/>
      <c r="DL5" s="1120" t="s">
        <v>375</v>
      </c>
      <c r="DM5" s="1121"/>
      <c r="DN5" s="1121"/>
      <c r="DO5" s="1121"/>
      <c r="DP5" s="1122"/>
      <c r="DQ5" s="1037" t="s">
        <v>376</v>
      </c>
      <c r="DR5" s="1038"/>
      <c r="DS5" s="1038"/>
      <c r="DT5" s="1038"/>
      <c r="DU5" s="1039"/>
      <c r="DV5" s="1037" t="s">
        <v>367</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377</v>
      </c>
      <c r="C7" s="1084"/>
      <c r="D7" s="1084"/>
      <c r="E7" s="1084"/>
      <c r="F7" s="1084"/>
      <c r="G7" s="1084"/>
      <c r="H7" s="1084"/>
      <c r="I7" s="1084"/>
      <c r="J7" s="1084"/>
      <c r="K7" s="1084"/>
      <c r="L7" s="1084"/>
      <c r="M7" s="1084"/>
      <c r="N7" s="1084"/>
      <c r="O7" s="1084"/>
      <c r="P7" s="1085"/>
      <c r="Q7" s="1138"/>
      <c r="R7" s="1139"/>
      <c r="S7" s="1139"/>
      <c r="T7" s="1139"/>
      <c r="U7" s="1139"/>
      <c r="V7" s="1139"/>
      <c r="W7" s="1139"/>
      <c r="X7" s="1139"/>
      <c r="Y7" s="1139"/>
      <c r="Z7" s="1139"/>
      <c r="AA7" s="1139"/>
      <c r="AB7" s="1139"/>
      <c r="AC7" s="1139"/>
      <c r="AD7" s="1139"/>
      <c r="AE7" s="1140"/>
      <c r="AF7" s="1141">
        <v>319</v>
      </c>
      <c r="AG7" s="1142"/>
      <c r="AH7" s="1142"/>
      <c r="AI7" s="1142"/>
      <c r="AJ7" s="1143"/>
      <c r="AK7" s="1144"/>
      <c r="AL7" s="1145"/>
      <c r="AM7" s="1145"/>
      <c r="AN7" s="1145"/>
      <c r="AO7" s="1145"/>
      <c r="AP7" s="1145"/>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551</v>
      </c>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t="s">
        <v>550</v>
      </c>
      <c r="DW7" s="1136"/>
      <c r="DX7" s="1136"/>
      <c r="DY7" s="1136"/>
      <c r="DZ7" s="1137"/>
      <c r="EA7" s="234"/>
    </row>
    <row r="8" spans="1:131" s="235" customFormat="1" ht="26.25" customHeight="1" x14ac:dyDescent="0.15">
      <c r="A8" s="238">
        <v>2</v>
      </c>
      <c r="B8" s="1066" t="s">
        <v>378</v>
      </c>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v>0</v>
      </c>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379</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380</v>
      </c>
      <c r="B23" s="973" t="s">
        <v>381</v>
      </c>
      <c r="C23" s="974"/>
      <c r="D23" s="974"/>
      <c r="E23" s="974"/>
      <c r="F23" s="974"/>
      <c r="G23" s="974"/>
      <c r="H23" s="974"/>
      <c r="I23" s="974"/>
      <c r="J23" s="974"/>
      <c r="K23" s="974"/>
      <c r="L23" s="974"/>
      <c r="M23" s="974"/>
      <c r="N23" s="974"/>
      <c r="O23" s="974"/>
      <c r="P23" s="984"/>
      <c r="Q23" s="1103"/>
      <c r="R23" s="1097"/>
      <c r="S23" s="1097"/>
      <c r="T23" s="1097"/>
      <c r="U23" s="1097"/>
      <c r="V23" s="1097"/>
      <c r="W23" s="1097"/>
      <c r="X23" s="1097"/>
      <c r="Y23" s="1097"/>
      <c r="Z23" s="1097"/>
      <c r="AA23" s="1097"/>
      <c r="AB23" s="1097"/>
      <c r="AC23" s="1097"/>
      <c r="AD23" s="1097"/>
      <c r="AE23" s="1104"/>
      <c r="AF23" s="1105">
        <v>319</v>
      </c>
      <c r="AG23" s="1097"/>
      <c r="AH23" s="1097"/>
      <c r="AI23" s="1097"/>
      <c r="AJ23" s="1106"/>
      <c r="AK23" s="1107"/>
      <c r="AL23" s="1108"/>
      <c r="AM23" s="1108"/>
      <c r="AN23" s="1108"/>
      <c r="AO23" s="1108"/>
      <c r="AP23" s="1097"/>
      <c r="AQ23" s="1097"/>
      <c r="AR23" s="1097"/>
      <c r="AS23" s="1097"/>
      <c r="AT23" s="1097"/>
      <c r="AU23" s="1098"/>
      <c r="AV23" s="1098"/>
      <c r="AW23" s="1098"/>
      <c r="AX23" s="1098"/>
      <c r="AY23" s="1099"/>
      <c r="AZ23" s="1100" t="s">
        <v>124</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382</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383</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360</v>
      </c>
      <c r="B26" s="1032"/>
      <c r="C26" s="1032"/>
      <c r="D26" s="1032"/>
      <c r="E26" s="1032"/>
      <c r="F26" s="1032"/>
      <c r="G26" s="1032"/>
      <c r="H26" s="1032"/>
      <c r="I26" s="1032"/>
      <c r="J26" s="1032"/>
      <c r="K26" s="1032"/>
      <c r="L26" s="1032"/>
      <c r="M26" s="1032"/>
      <c r="N26" s="1032"/>
      <c r="O26" s="1032"/>
      <c r="P26" s="1033"/>
      <c r="Q26" s="1037" t="s">
        <v>384</v>
      </c>
      <c r="R26" s="1038"/>
      <c r="S26" s="1038"/>
      <c r="T26" s="1038"/>
      <c r="U26" s="1039"/>
      <c r="V26" s="1037" t="s">
        <v>385</v>
      </c>
      <c r="W26" s="1038"/>
      <c r="X26" s="1038"/>
      <c r="Y26" s="1038"/>
      <c r="Z26" s="1039"/>
      <c r="AA26" s="1037" t="s">
        <v>386</v>
      </c>
      <c r="AB26" s="1038"/>
      <c r="AC26" s="1038"/>
      <c r="AD26" s="1038"/>
      <c r="AE26" s="1038"/>
      <c r="AF26" s="1091" t="s">
        <v>387</v>
      </c>
      <c r="AG26" s="1044"/>
      <c r="AH26" s="1044"/>
      <c r="AI26" s="1044"/>
      <c r="AJ26" s="1092"/>
      <c r="AK26" s="1038" t="s">
        <v>388</v>
      </c>
      <c r="AL26" s="1038"/>
      <c r="AM26" s="1038"/>
      <c r="AN26" s="1038"/>
      <c r="AO26" s="1039"/>
      <c r="AP26" s="1037" t="s">
        <v>389</v>
      </c>
      <c r="AQ26" s="1038"/>
      <c r="AR26" s="1038"/>
      <c r="AS26" s="1038"/>
      <c r="AT26" s="1039"/>
      <c r="AU26" s="1037" t="s">
        <v>390</v>
      </c>
      <c r="AV26" s="1038"/>
      <c r="AW26" s="1038"/>
      <c r="AX26" s="1038"/>
      <c r="AY26" s="1039"/>
      <c r="AZ26" s="1037" t="s">
        <v>391</v>
      </c>
      <c r="BA26" s="1038"/>
      <c r="BB26" s="1038"/>
      <c r="BC26" s="1038"/>
      <c r="BD26" s="1039"/>
      <c r="BE26" s="1037" t="s">
        <v>367</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392</v>
      </c>
      <c r="C28" s="1084"/>
      <c r="D28" s="1084"/>
      <c r="E28" s="1084"/>
      <c r="F28" s="1084"/>
      <c r="G28" s="1084"/>
      <c r="H28" s="1084"/>
      <c r="I28" s="1084"/>
      <c r="J28" s="1084"/>
      <c r="K28" s="1084"/>
      <c r="L28" s="1084"/>
      <c r="M28" s="1084"/>
      <c r="N28" s="1084"/>
      <c r="O28" s="1084"/>
      <c r="P28" s="1085"/>
      <c r="Q28" s="1086"/>
      <c r="R28" s="1087"/>
      <c r="S28" s="1087"/>
      <c r="T28" s="1087"/>
      <c r="U28" s="1087"/>
      <c r="V28" s="1087"/>
      <c r="W28" s="1087"/>
      <c r="X28" s="1087"/>
      <c r="Y28" s="1087"/>
      <c r="Z28" s="1087"/>
      <c r="AA28" s="1087"/>
      <c r="AB28" s="1087"/>
      <c r="AC28" s="1087"/>
      <c r="AD28" s="1087"/>
      <c r="AE28" s="1088"/>
      <c r="AF28" s="1089">
        <v>92</v>
      </c>
      <c r="AG28" s="1087"/>
      <c r="AH28" s="1087"/>
      <c r="AI28" s="1087"/>
      <c r="AJ28" s="1090"/>
      <c r="AK28" s="1078"/>
      <c r="AL28" s="1079"/>
      <c r="AM28" s="1079"/>
      <c r="AN28" s="1079"/>
      <c r="AO28" s="1079"/>
      <c r="AP28" s="1079"/>
      <c r="AQ28" s="1079"/>
      <c r="AR28" s="1079"/>
      <c r="AS28" s="1079"/>
      <c r="AT28" s="1079"/>
      <c r="AU28" s="1079"/>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393</v>
      </c>
      <c r="C29" s="1067"/>
      <c r="D29" s="1067"/>
      <c r="E29" s="1067"/>
      <c r="F29" s="1067"/>
      <c r="G29" s="1067"/>
      <c r="H29" s="1067"/>
      <c r="I29" s="1067"/>
      <c r="J29" s="1067"/>
      <c r="K29" s="1067"/>
      <c r="L29" s="1067"/>
      <c r="M29" s="1067"/>
      <c r="N29" s="1067"/>
      <c r="O29" s="1067"/>
      <c r="P29" s="1068"/>
      <c r="Q29" s="1074"/>
      <c r="R29" s="1075"/>
      <c r="S29" s="1075"/>
      <c r="T29" s="1075"/>
      <c r="U29" s="1075"/>
      <c r="V29" s="1075"/>
      <c r="W29" s="1075"/>
      <c r="X29" s="1075"/>
      <c r="Y29" s="1075"/>
      <c r="Z29" s="1075"/>
      <c r="AA29" s="1075"/>
      <c r="AB29" s="1075"/>
      <c r="AC29" s="1075"/>
      <c r="AD29" s="1075"/>
      <c r="AE29" s="1076"/>
      <c r="AF29" s="1071">
        <v>158</v>
      </c>
      <c r="AG29" s="1072"/>
      <c r="AH29" s="1072"/>
      <c r="AI29" s="1072"/>
      <c r="AJ29" s="1073"/>
      <c r="AK29" s="1016"/>
      <c r="AL29" s="1007"/>
      <c r="AM29" s="1007"/>
      <c r="AN29" s="1007"/>
      <c r="AO29" s="1007"/>
      <c r="AP29" s="1007"/>
      <c r="AQ29" s="1007"/>
      <c r="AR29" s="1007"/>
      <c r="AS29" s="1007"/>
      <c r="AT29" s="1007"/>
      <c r="AU29" s="1007"/>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394</v>
      </c>
      <c r="C30" s="1067"/>
      <c r="D30" s="1067"/>
      <c r="E30" s="1067"/>
      <c r="F30" s="1067"/>
      <c r="G30" s="1067"/>
      <c r="H30" s="1067"/>
      <c r="I30" s="1067"/>
      <c r="J30" s="1067"/>
      <c r="K30" s="1067"/>
      <c r="L30" s="1067"/>
      <c r="M30" s="1067"/>
      <c r="N30" s="1067"/>
      <c r="O30" s="1067"/>
      <c r="P30" s="1068"/>
      <c r="Q30" s="1074"/>
      <c r="R30" s="1075"/>
      <c r="S30" s="1075"/>
      <c r="T30" s="1075"/>
      <c r="U30" s="1075"/>
      <c r="V30" s="1075"/>
      <c r="W30" s="1075"/>
      <c r="X30" s="1075"/>
      <c r="Y30" s="1075"/>
      <c r="Z30" s="1075"/>
      <c r="AA30" s="1075"/>
      <c r="AB30" s="1075"/>
      <c r="AC30" s="1075"/>
      <c r="AD30" s="1075"/>
      <c r="AE30" s="1076"/>
      <c r="AF30" s="1071">
        <v>1</v>
      </c>
      <c r="AG30" s="1072"/>
      <c r="AH30" s="1072"/>
      <c r="AI30" s="1072"/>
      <c r="AJ30" s="1073"/>
      <c r="AK30" s="1016"/>
      <c r="AL30" s="1007"/>
      <c r="AM30" s="1007"/>
      <c r="AN30" s="1007"/>
      <c r="AO30" s="1007"/>
      <c r="AP30" s="1007"/>
      <c r="AQ30" s="1007"/>
      <c r="AR30" s="1007"/>
      <c r="AS30" s="1007"/>
      <c r="AT30" s="1007"/>
      <c r="AU30" s="1007"/>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395</v>
      </c>
      <c r="C31" s="1067"/>
      <c r="D31" s="1067"/>
      <c r="E31" s="1067"/>
      <c r="F31" s="1067"/>
      <c r="G31" s="1067"/>
      <c r="H31" s="1067"/>
      <c r="I31" s="1067"/>
      <c r="J31" s="1067"/>
      <c r="K31" s="1067"/>
      <c r="L31" s="1067"/>
      <c r="M31" s="1067"/>
      <c r="N31" s="1067"/>
      <c r="O31" s="1067"/>
      <c r="P31" s="1068"/>
      <c r="Q31" s="1074"/>
      <c r="R31" s="1075"/>
      <c r="S31" s="1075"/>
      <c r="T31" s="1075"/>
      <c r="U31" s="1075"/>
      <c r="V31" s="1075"/>
      <c r="W31" s="1075"/>
      <c r="X31" s="1075"/>
      <c r="Y31" s="1075"/>
      <c r="Z31" s="1075"/>
      <c r="AA31" s="1075"/>
      <c r="AB31" s="1075"/>
      <c r="AC31" s="1075"/>
      <c r="AD31" s="1075"/>
      <c r="AE31" s="1076"/>
      <c r="AF31" s="1071">
        <v>166</v>
      </c>
      <c r="AG31" s="1072"/>
      <c r="AH31" s="1072"/>
      <c r="AI31" s="1072"/>
      <c r="AJ31" s="1073"/>
      <c r="AK31" s="1016"/>
      <c r="AL31" s="1007"/>
      <c r="AM31" s="1007"/>
      <c r="AN31" s="1007"/>
      <c r="AO31" s="1007"/>
      <c r="AP31" s="1007"/>
      <c r="AQ31" s="1007"/>
      <c r="AR31" s="1007"/>
      <c r="AS31" s="1007"/>
      <c r="AT31" s="1007"/>
      <c r="AU31" s="1007"/>
      <c r="AV31" s="1007"/>
      <c r="AW31" s="1007"/>
      <c r="AX31" s="1007"/>
      <c r="AY31" s="1007"/>
      <c r="AZ31" s="1077"/>
      <c r="BA31" s="1077"/>
      <c r="BB31" s="1077"/>
      <c r="BC31" s="1077"/>
      <c r="BD31" s="1077"/>
      <c r="BE31" s="1008" t="s">
        <v>396</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397</v>
      </c>
      <c r="C32" s="1067"/>
      <c r="D32" s="1067"/>
      <c r="E32" s="1067"/>
      <c r="F32" s="1067"/>
      <c r="G32" s="1067"/>
      <c r="H32" s="1067"/>
      <c r="I32" s="1067"/>
      <c r="J32" s="1067"/>
      <c r="K32" s="1067"/>
      <c r="L32" s="1067"/>
      <c r="M32" s="1067"/>
      <c r="N32" s="1067"/>
      <c r="O32" s="1067"/>
      <c r="P32" s="1068"/>
      <c r="Q32" s="1074"/>
      <c r="R32" s="1075"/>
      <c r="S32" s="1075"/>
      <c r="T32" s="1075"/>
      <c r="U32" s="1075"/>
      <c r="V32" s="1075"/>
      <c r="W32" s="1075"/>
      <c r="X32" s="1075"/>
      <c r="Y32" s="1075"/>
      <c r="Z32" s="1075"/>
      <c r="AA32" s="1075"/>
      <c r="AB32" s="1075"/>
      <c r="AC32" s="1075"/>
      <c r="AD32" s="1075"/>
      <c r="AE32" s="1076"/>
      <c r="AF32" s="1071">
        <v>3</v>
      </c>
      <c r="AG32" s="1072"/>
      <c r="AH32" s="1072"/>
      <c r="AI32" s="1072"/>
      <c r="AJ32" s="1073"/>
      <c r="AK32" s="1016"/>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t="s">
        <v>398</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399</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380</v>
      </c>
      <c r="B63" s="973" t="s">
        <v>400</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421</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124</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402</v>
      </c>
      <c r="B66" s="1032"/>
      <c r="C66" s="1032"/>
      <c r="D66" s="1032"/>
      <c r="E66" s="1032"/>
      <c r="F66" s="1032"/>
      <c r="G66" s="1032"/>
      <c r="H66" s="1032"/>
      <c r="I66" s="1032"/>
      <c r="J66" s="1032"/>
      <c r="K66" s="1032"/>
      <c r="L66" s="1032"/>
      <c r="M66" s="1032"/>
      <c r="N66" s="1032"/>
      <c r="O66" s="1032"/>
      <c r="P66" s="1033"/>
      <c r="Q66" s="1037" t="s">
        <v>384</v>
      </c>
      <c r="R66" s="1038"/>
      <c r="S66" s="1038"/>
      <c r="T66" s="1038"/>
      <c r="U66" s="1039"/>
      <c r="V66" s="1037" t="s">
        <v>385</v>
      </c>
      <c r="W66" s="1038"/>
      <c r="X66" s="1038"/>
      <c r="Y66" s="1038"/>
      <c r="Z66" s="1039"/>
      <c r="AA66" s="1037" t="s">
        <v>386</v>
      </c>
      <c r="AB66" s="1038"/>
      <c r="AC66" s="1038"/>
      <c r="AD66" s="1038"/>
      <c r="AE66" s="1039"/>
      <c r="AF66" s="1043" t="s">
        <v>387</v>
      </c>
      <c r="AG66" s="1044"/>
      <c r="AH66" s="1044"/>
      <c r="AI66" s="1044"/>
      <c r="AJ66" s="1045"/>
      <c r="AK66" s="1037" t="s">
        <v>388</v>
      </c>
      <c r="AL66" s="1032"/>
      <c r="AM66" s="1032"/>
      <c r="AN66" s="1032"/>
      <c r="AO66" s="1033"/>
      <c r="AP66" s="1037" t="s">
        <v>389</v>
      </c>
      <c r="AQ66" s="1038"/>
      <c r="AR66" s="1038"/>
      <c r="AS66" s="1038"/>
      <c r="AT66" s="1039"/>
      <c r="AU66" s="1037" t="s">
        <v>403</v>
      </c>
      <c r="AV66" s="1038"/>
      <c r="AW66" s="1038"/>
      <c r="AX66" s="1038"/>
      <c r="AY66" s="1039"/>
      <c r="AZ66" s="1037" t="s">
        <v>367</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552</v>
      </c>
      <c r="C68" s="1022"/>
      <c r="D68" s="1022"/>
      <c r="E68" s="1022"/>
      <c r="F68" s="1022"/>
      <c r="G68" s="1022"/>
      <c r="H68" s="1022"/>
      <c r="I68" s="1022"/>
      <c r="J68" s="1022"/>
      <c r="K68" s="1022"/>
      <c r="L68" s="1022"/>
      <c r="M68" s="1022"/>
      <c r="N68" s="1022"/>
      <c r="O68" s="1022"/>
      <c r="P68" s="1023"/>
      <c r="Q68" s="1024">
        <v>2128</v>
      </c>
      <c r="R68" s="1018"/>
      <c r="S68" s="1018"/>
      <c r="T68" s="1018"/>
      <c r="U68" s="1018"/>
      <c r="V68" s="1018">
        <v>2144</v>
      </c>
      <c r="W68" s="1018"/>
      <c r="X68" s="1018"/>
      <c r="Y68" s="1018"/>
      <c r="Z68" s="1018"/>
      <c r="AA68" s="1018">
        <v>-16</v>
      </c>
      <c r="AB68" s="1018"/>
      <c r="AC68" s="1018"/>
      <c r="AD68" s="1018"/>
      <c r="AE68" s="1018"/>
      <c r="AF68" s="1018">
        <v>603</v>
      </c>
      <c r="AG68" s="1018"/>
      <c r="AH68" s="1018"/>
      <c r="AI68" s="1018"/>
      <c r="AJ68" s="1018"/>
      <c r="AK68" s="1018"/>
      <c r="AL68" s="1018"/>
      <c r="AM68" s="1018"/>
      <c r="AN68" s="1018"/>
      <c r="AO68" s="1018"/>
      <c r="AP68" s="1018">
        <v>431</v>
      </c>
      <c r="AQ68" s="1018"/>
      <c r="AR68" s="1018"/>
      <c r="AS68" s="1018"/>
      <c r="AT68" s="1018"/>
      <c r="AU68" s="1018"/>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553</v>
      </c>
      <c r="C69" s="1011"/>
      <c r="D69" s="1011"/>
      <c r="E69" s="1011"/>
      <c r="F69" s="1011"/>
      <c r="G69" s="1011"/>
      <c r="H69" s="1011"/>
      <c r="I69" s="1011"/>
      <c r="J69" s="1011"/>
      <c r="K69" s="1011"/>
      <c r="L69" s="1011"/>
      <c r="M69" s="1011"/>
      <c r="N69" s="1011"/>
      <c r="O69" s="1011"/>
      <c r="P69" s="1012"/>
      <c r="Q69" s="1014">
        <v>4585</v>
      </c>
      <c r="R69" s="1015"/>
      <c r="S69" s="1015"/>
      <c r="T69" s="1015"/>
      <c r="U69" s="1016"/>
      <c r="V69" s="1017">
        <v>4493</v>
      </c>
      <c r="W69" s="1015"/>
      <c r="X69" s="1015"/>
      <c r="Y69" s="1015"/>
      <c r="Z69" s="1016"/>
      <c r="AA69" s="1017">
        <v>92</v>
      </c>
      <c r="AB69" s="1015"/>
      <c r="AC69" s="1015"/>
      <c r="AD69" s="1015"/>
      <c r="AE69" s="1016"/>
      <c r="AF69" s="1017">
        <v>92</v>
      </c>
      <c r="AG69" s="1015"/>
      <c r="AH69" s="1015"/>
      <c r="AI69" s="1015"/>
      <c r="AJ69" s="1016"/>
      <c r="AK69" s="1017">
        <v>210</v>
      </c>
      <c r="AL69" s="1015"/>
      <c r="AM69" s="1015"/>
      <c r="AN69" s="1015"/>
      <c r="AO69" s="1016"/>
      <c r="AP69" s="1007">
        <v>68</v>
      </c>
      <c r="AQ69" s="1007"/>
      <c r="AR69" s="1007"/>
      <c r="AS69" s="1007"/>
      <c r="AT69" s="1007"/>
      <c r="AU69" s="1007"/>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554</v>
      </c>
      <c r="C70" s="1011"/>
      <c r="D70" s="1011"/>
      <c r="E70" s="1011"/>
      <c r="F70" s="1011"/>
      <c r="G70" s="1011"/>
      <c r="H70" s="1011"/>
      <c r="I70" s="1011"/>
      <c r="J70" s="1011"/>
      <c r="K70" s="1011"/>
      <c r="L70" s="1011"/>
      <c r="M70" s="1011"/>
      <c r="N70" s="1011"/>
      <c r="O70" s="1011"/>
      <c r="P70" s="1012"/>
      <c r="Q70" s="1014">
        <v>1280</v>
      </c>
      <c r="R70" s="1015"/>
      <c r="S70" s="1015"/>
      <c r="T70" s="1015"/>
      <c r="U70" s="1016"/>
      <c r="V70" s="1017">
        <v>1222</v>
      </c>
      <c r="W70" s="1015"/>
      <c r="X70" s="1015"/>
      <c r="Y70" s="1015"/>
      <c r="Z70" s="1016"/>
      <c r="AA70" s="1017">
        <v>58</v>
      </c>
      <c r="AB70" s="1015"/>
      <c r="AC70" s="1015"/>
      <c r="AD70" s="1015"/>
      <c r="AE70" s="1016"/>
      <c r="AF70" s="1017">
        <v>58</v>
      </c>
      <c r="AG70" s="1015"/>
      <c r="AH70" s="1015"/>
      <c r="AI70" s="1015"/>
      <c r="AJ70" s="1016"/>
      <c r="AK70" s="1017"/>
      <c r="AL70" s="1015"/>
      <c r="AM70" s="1015"/>
      <c r="AN70" s="1015"/>
      <c r="AO70" s="1016"/>
      <c r="AP70" s="1007"/>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555</v>
      </c>
      <c r="C71" s="1011"/>
      <c r="D71" s="1011"/>
      <c r="E71" s="1011"/>
      <c r="F71" s="1011"/>
      <c r="G71" s="1011"/>
      <c r="H71" s="1011"/>
      <c r="I71" s="1011"/>
      <c r="J71" s="1011"/>
      <c r="K71" s="1011"/>
      <c r="L71" s="1011"/>
      <c r="M71" s="1011"/>
      <c r="N71" s="1011"/>
      <c r="O71" s="1011"/>
      <c r="P71" s="1012"/>
      <c r="Q71" s="1014">
        <v>261159</v>
      </c>
      <c r="R71" s="1015"/>
      <c r="S71" s="1015"/>
      <c r="T71" s="1015"/>
      <c r="U71" s="1016"/>
      <c r="V71" s="1017">
        <v>254522</v>
      </c>
      <c r="W71" s="1015"/>
      <c r="X71" s="1015"/>
      <c r="Y71" s="1015"/>
      <c r="Z71" s="1016"/>
      <c r="AA71" s="1017">
        <v>6637</v>
      </c>
      <c r="AB71" s="1015"/>
      <c r="AC71" s="1015"/>
      <c r="AD71" s="1015"/>
      <c r="AE71" s="1016"/>
      <c r="AF71" s="1017">
        <v>6336</v>
      </c>
      <c r="AG71" s="1015"/>
      <c r="AH71" s="1015"/>
      <c r="AI71" s="1015"/>
      <c r="AJ71" s="1016"/>
      <c r="AK71" s="1017">
        <v>983</v>
      </c>
      <c r="AL71" s="1015"/>
      <c r="AM71" s="1015"/>
      <c r="AN71" s="1015"/>
      <c r="AO71" s="1016"/>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556</v>
      </c>
      <c r="C72" s="1011"/>
      <c r="D72" s="1011"/>
      <c r="E72" s="1011"/>
      <c r="F72" s="1011"/>
      <c r="G72" s="1011"/>
      <c r="H72" s="1011"/>
      <c r="I72" s="1011"/>
      <c r="J72" s="1011"/>
      <c r="K72" s="1011"/>
      <c r="L72" s="1011"/>
      <c r="M72" s="1011"/>
      <c r="N72" s="1011"/>
      <c r="O72" s="1011"/>
      <c r="P72" s="1012"/>
      <c r="Q72" s="1014">
        <v>7299</v>
      </c>
      <c r="R72" s="1015"/>
      <c r="S72" s="1015"/>
      <c r="T72" s="1015"/>
      <c r="U72" s="1016"/>
      <c r="V72" s="1017">
        <v>4954</v>
      </c>
      <c r="W72" s="1015"/>
      <c r="X72" s="1015"/>
      <c r="Y72" s="1015"/>
      <c r="Z72" s="1016"/>
      <c r="AA72" s="1017">
        <v>2345</v>
      </c>
      <c r="AB72" s="1015"/>
      <c r="AC72" s="1015"/>
      <c r="AD72" s="1015"/>
      <c r="AE72" s="1016"/>
      <c r="AF72" s="1017"/>
      <c r="AG72" s="1015"/>
      <c r="AH72" s="1015"/>
      <c r="AI72" s="1015"/>
      <c r="AJ72" s="1016"/>
      <c r="AK72" s="1017">
        <v>14</v>
      </c>
      <c r="AL72" s="1015"/>
      <c r="AM72" s="1015"/>
      <c r="AN72" s="1015"/>
      <c r="AO72" s="1016"/>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557</v>
      </c>
      <c r="C73" s="1011"/>
      <c r="D73" s="1011"/>
      <c r="E73" s="1011"/>
      <c r="F73" s="1011"/>
      <c r="G73" s="1011"/>
      <c r="H73" s="1011"/>
      <c r="I73" s="1011"/>
      <c r="J73" s="1011"/>
      <c r="K73" s="1011"/>
      <c r="L73" s="1011"/>
      <c r="M73" s="1011"/>
      <c r="N73" s="1011"/>
      <c r="O73" s="1011"/>
      <c r="P73" s="1012"/>
      <c r="Q73" s="1014">
        <v>1438</v>
      </c>
      <c r="R73" s="1015"/>
      <c r="S73" s="1015"/>
      <c r="T73" s="1015"/>
      <c r="U73" s="1016"/>
      <c r="V73" s="1017">
        <v>1437</v>
      </c>
      <c r="W73" s="1015"/>
      <c r="X73" s="1015"/>
      <c r="Y73" s="1015"/>
      <c r="Z73" s="1016"/>
      <c r="AA73" s="1017">
        <v>1</v>
      </c>
      <c r="AB73" s="1015"/>
      <c r="AC73" s="1015"/>
      <c r="AD73" s="1015"/>
      <c r="AE73" s="1016"/>
      <c r="AF73" s="1017"/>
      <c r="AG73" s="1015"/>
      <c r="AH73" s="1015"/>
      <c r="AI73" s="1015"/>
      <c r="AJ73" s="1016"/>
      <c r="AK73" s="1017"/>
      <c r="AL73" s="1015"/>
      <c r="AM73" s="1015"/>
      <c r="AN73" s="1015"/>
      <c r="AO73" s="1016"/>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558</v>
      </c>
      <c r="C74" s="1011"/>
      <c r="D74" s="1011"/>
      <c r="E74" s="1011"/>
      <c r="F74" s="1011"/>
      <c r="G74" s="1011"/>
      <c r="H74" s="1011"/>
      <c r="I74" s="1011"/>
      <c r="J74" s="1011"/>
      <c r="K74" s="1011"/>
      <c r="L74" s="1011"/>
      <c r="M74" s="1011"/>
      <c r="N74" s="1011"/>
      <c r="O74" s="1011"/>
      <c r="P74" s="1012"/>
      <c r="Q74" s="1014">
        <v>1</v>
      </c>
      <c r="R74" s="1015"/>
      <c r="S74" s="1015"/>
      <c r="T74" s="1015"/>
      <c r="U74" s="1016"/>
      <c r="V74" s="1017"/>
      <c r="W74" s="1015"/>
      <c r="X74" s="1015"/>
      <c r="Y74" s="1015"/>
      <c r="Z74" s="1016"/>
      <c r="AA74" s="1017">
        <v>1</v>
      </c>
      <c r="AB74" s="1015"/>
      <c r="AC74" s="1015"/>
      <c r="AD74" s="1015"/>
      <c r="AE74" s="1016"/>
      <c r="AF74" s="1017"/>
      <c r="AG74" s="1015"/>
      <c r="AH74" s="1015"/>
      <c r="AI74" s="1015"/>
      <c r="AJ74" s="1016"/>
      <c r="AK74" s="1017"/>
      <c r="AL74" s="1015"/>
      <c r="AM74" s="1015"/>
      <c r="AN74" s="1015"/>
      <c r="AO74" s="1016"/>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559</v>
      </c>
      <c r="C75" s="1011"/>
      <c r="D75" s="1011"/>
      <c r="E75" s="1011"/>
      <c r="F75" s="1011"/>
      <c r="G75" s="1011"/>
      <c r="H75" s="1011"/>
      <c r="I75" s="1011"/>
      <c r="J75" s="1011"/>
      <c r="K75" s="1011"/>
      <c r="L75" s="1011"/>
      <c r="M75" s="1011"/>
      <c r="N75" s="1011"/>
      <c r="O75" s="1011"/>
      <c r="P75" s="1012"/>
      <c r="Q75" s="1014">
        <v>49</v>
      </c>
      <c r="R75" s="1015"/>
      <c r="S75" s="1015"/>
      <c r="T75" s="1015"/>
      <c r="U75" s="1016"/>
      <c r="V75" s="1017">
        <v>27</v>
      </c>
      <c r="W75" s="1015"/>
      <c r="X75" s="1015"/>
      <c r="Y75" s="1015"/>
      <c r="Z75" s="1016"/>
      <c r="AA75" s="1017">
        <v>22</v>
      </c>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560</v>
      </c>
      <c r="C76" s="1011"/>
      <c r="D76" s="1011"/>
      <c r="E76" s="1011"/>
      <c r="F76" s="1011"/>
      <c r="G76" s="1011"/>
      <c r="H76" s="1011"/>
      <c r="I76" s="1011"/>
      <c r="J76" s="1011"/>
      <c r="K76" s="1011"/>
      <c r="L76" s="1011"/>
      <c r="M76" s="1011"/>
      <c r="N76" s="1011"/>
      <c r="O76" s="1011"/>
      <c r="P76" s="1012"/>
      <c r="Q76" s="1014">
        <v>67</v>
      </c>
      <c r="R76" s="1015"/>
      <c r="S76" s="1015"/>
      <c r="T76" s="1015"/>
      <c r="U76" s="1016"/>
      <c r="V76" s="1017">
        <v>66</v>
      </c>
      <c r="W76" s="1015"/>
      <c r="X76" s="1015"/>
      <c r="Y76" s="1015"/>
      <c r="Z76" s="1016"/>
      <c r="AA76" s="1017">
        <v>1</v>
      </c>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380</v>
      </c>
      <c r="B88" s="973" t="s">
        <v>404</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380</v>
      </c>
      <c r="BR102" s="973" t="s">
        <v>405</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406</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407</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410</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411</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412</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413</v>
      </c>
      <c r="AB109" s="932"/>
      <c r="AC109" s="932"/>
      <c r="AD109" s="932"/>
      <c r="AE109" s="933"/>
      <c r="AF109" s="934" t="s">
        <v>414</v>
      </c>
      <c r="AG109" s="932"/>
      <c r="AH109" s="932"/>
      <c r="AI109" s="932"/>
      <c r="AJ109" s="933"/>
      <c r="AK109" s="934" t="s">
        <v>297</v>
      </c>
      <c r="AL109" s="932"/>
      <c r="AM109" s="932"/>
      <c r="AN109" s="932"/>
      <c r="AO109" s="933"/>
      <c r="AP109" s="934" t="s">
        <v>415</v>
      </c>
      <c r="AQ109" s="932"/>
      <c r="AR109" s="932"/>
      <c r="AS109" s="932"/>
      <c r="AT109" s="965"/>
      <c r="AU109" s="931" t="s">
        <v>412</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413</v>
      </c>
      <c r="BR109" s="932"/>
      <c r="BS109" s="932"/>
      <c r="BT109" s="932"/>
      <c r="BU109" s="933"/>
      <c r="BV109" s="934" t="s">
        <v>414</v>
      </c>
      <c r="BW109" s="932"/>
      <c r="BX109" s="932"/>
      <c r="BY109" s="932"/>
      <c r="BZ109" s="933"/>
      <c r="CA109" s="934" t="s">
        <v>297</v>
      </c>
      <c r="CB109" s="932"/>
      <c r="CC109" s="932"/>
      <c r="CD109" s="932"/>
      <c r="CE109" s="933"/>
      <c r="CF109" s="972" t="s">
        <v>415</v>
      </c>
      <c r="CG109" s="972"/>
      <c r="CH109" s="972"/>
      <c r="CI109" s="972"/>
      <c r="CJ109" s="972"/>
      <c r="CK109" s="934" t="s">
        <v>416</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413</v>
      </c>
      <c r="DH109" s="932"/>
      <c r="DI109" s="932"/>
      <c r="DJ109" s="932"/>
      <c r="DK109" s="933"/>
      <c r="DL109" s="934" t="s">
        <v>414</v>
      </c>
      <c r="DM109" s="932"/>
      <c r="DN109" s="932"/>
      <c r="DO109" s="932"/>
      <c r="DP109" s="933"/>
      <c r="DQ109" s="934" t="s">
        <v>297</v>
      </c>
      <c r="DR109" s="932"/>
      <c r="DS109" s="932"/>
      <c r="DT109" s="932"/>
      <c r="DU109" s="933"/>
      <c r="DV109" s="934" t="s">
        <v>415</v>
      </c>
      <c r="DW109" s="932"/>
      <c r="DX109" s="932"/>
      <c r="DY109" s="932"/>
      <c r="DZ109" s="965"/>
    </row>
    <row r="110" spans="1:131" s="230" customFormat="1" ht="26.25" customHeight="1" x14ac:dyDescent="0.15">
      <c r="A110" s="843" t="s">
        <v>417</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496648</v>
      </c>
      <c r="AB110" s="925"/>
      <c r="AC110" s="925"/>
      <c r="AD110" s="925"/>
      <c r="AE110" s="926"/>
      <c r="AF110" s="927">
        <v>531557</v>
      </c>
      <c r="AG110" s="925"/>
      <c r="AH110" s="925"/>
      <c r="AI110" s="925"/>
      <c r="AJ110" s="926"/>
      <c r="AK110" s="927">
        <v>545335</v>
      </c>
      <c r="AL110" s="925"/>
      <c r="AM110" s="925"/>
      <c r="AN110" s="925"/>
      <c r="AO110" s="926"/>
      <c r="AP110" s="928">
        <v>16.600000000000001</v>
      </c>
      <c r="AQ110" s="929"/>
      <c r="AR110" s="929"/>
      <c r="AS110" s="929"/>
      <c r="AT110" s="930"/>
      <c r="AU110" s="966" t="s">
        <v>71</v>
      </c>
      <c r="AV110" s="967"/>
      <c r="AW110" s="967"/>
      <c r="AX110" s="967"/>
      <c r="AY110" s="967"/>
      <c r="AZ110" s="896" t="s">
        <v>418</v>
      </c>
      <c r="BA110" s="844"/>
      <c r="BB110" s="844"/>
      <c r="BC110" s="844"/>
      <c r="BD110" s="844"/>
      <c r="BE110" s="844"/>
      <c r="BF110" s="844"/>
      <c r="BG110" s="844"/>
      <c r="BH110" s="844"/>
      <c r="BI110" s="844"/>
      <c r="BJ110" s="844"/>
      <c r="BK110" s="844"/>
      <c r="BL110" s="844"/>
      <c r="BM110" s="844"/>
      <c r="BN110" s="844"/>
      <c r="BO110" s="844"/>
      <c r="BP110" s="845"/>
      <c r="BQ110" s="897">
        <v>5666091</v>
      </c>
      <c r="BR110" s="878"/>
      <c r="BS110" s="878"/>
      <c r="BT110" s="878"/>
      <c r="BU110" s="878"/>
      <c r="BV110" s="878">
        <v>5520688</v>
      </c>
      <c r="BW110" s="878"/>
      <c r="BX110" s="878"/>
      <c r="BY110" s="878"/>
      <c r="BZ110" s="878"/>
      <c r="CA110" s="878">
        <v>5297941</v>
      </c>
      <c r="CB110" s="878"/>
      <c r="CC110" s="878"/>
      <c r="CD110" s="878"/>
      <c r="CE110" s="878"/>
      <c r="CF110" s="902">
        <v>161.4</v>
      </c>
      <c r="CG110" s="903"/>
      <c r="CH110" s="903"/>
      <c r="CI110" s="903"/>
      <c r="CJ110" s="903"/>
      <c r="CK110" s="962" t="s">
        <v>419</v>
      </c>
      <c r="CL110" s="855"/>
      <c r="CM110" s="896" t="s">
        <v>420</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124</v>
      </c>
      <c r="DH110" s="878"/>
      <c r="DI110" s="878"/>
      <c r="DJ110" s="878"/>
      <c r="DK110" s="878"/>
      <c r="DL110" s="878" t="s">
        <v>124</v>
      </c>
      <c r="DM110" s="878"/>
      <c r="DN110" s="878"/>
      <c r="DO110" s="878"/>
      <c r="DP110" s="878"/>
      <c r="DQ110" s="878" t="s">
        <v>124</v>
      </c>
      <c r="DR110" s="878"/>
      <c r="DS110" s="878"/>
      <c r="DT110" s="878"/>
      <c r="DU110" s="878"/>
      <c r="DV110" s="879" t="s">
        <v>124</v>
      </c>
      <c r="DW110" s="879"/>
      <c r="DX110" s="879"/>
      <c r="DY110" s="879"/>
      <c r="DZ110" s="880"/>
    </row>
    <row r="111" spans="1:131" s="230" customFormat="1" ht="26.25" customHeight="1" x14ac:dyDescent="0.15">
      <c r="A111" s="810" t="s">
        <v>421</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124</v>
      </c>
      <c r="AB111" s="955"/>
      <c r="AC111" s="955"/>
      <c r="AD111" s="955"/>
      <c r="AE111" s="956"/>
      <c r="AF111" s="957" t="s">
        <v>124</v>
      </c>
      <c r="AG111" s="955"/>
      <c r="AH111" s="955"/>
      <c r="AI111" s="955"/>
      <c r="AJ111" s="956"/>
      <c r="AK111" s="957" t="s">
        <v>124</v>
      </c>
      <c r="AL111" s="955"/>
      <c r="AM111" s="955"/>
      <c r="AN111" s="955"/>
      <c r="AO111" s="956"/>
      <c r="AP111" s="958" t="s">
        <v>124</v>
      </c>
      <c r="AQ111" s="959"/>
      <c r="AR111" s="959"/>
      <c r="AS111" s="959"/>
      <c r="AT111" s="960"/>
      <c r="AU111" s="968"/>
      <c r="AV111" s="969"/>
      <c r="AW111" s="969"/>
      <c r="AX111" s="969"/>
      <c r="AY111" s="969"/>
      <c r="AZ111" s="851" t="s">
        <v>422</v>
      </c>
      <c r="BA111" s="788"/>
      <c r="BB111" s="788"/>
      <c r="BC111" s="788"/>
      <c r="BD111" s="788"/>
      <c r="BE111" s="788"/>
      <c r="BF111" s="788"/>
      <c r="BG111" s="788"/>
      <c r="BH111" s="788"/>
      <c r="BI111" s="788"/>
      <c r="BJ111" s="788"/>
      <c r="BK111" s="788"/>
      <c r="BL111" s="788"/>
      <c r="BM111" s="788"/>
      <c r="BN111" s="788"/>
      <c r="BO111" s="788"/>
      <c r="BP111" s="789"/>
      <c r="BQ111" s="852" t="s">
        <v>124</v>
      </c>
      <c r="BR111" s="853"/>
      <c r="BS111" s="853"/>
      <c r="BT111" s="853"/>
      <c r="BU111" s="853"/>
      <c r="BV111" s="853" t="s">
        <v>124</v>
      </c>
      <c r="BW111" s="853"/>
      <c r="BX111" s="853"/>
      <c r="BY111" s="853"/>
      <c r="BZ111" s="853"/>
      <c r="CA111" s="853" t="s">
        <v>124</v>
      </c>
      <c r="CB111" s="853"/>
      <c r="CC111" s="853"/>
      <c r="CD111" s="853"/>
      <c r="CE111" s="853"/>
      <c r="CF111" s="911" t="s">
        <v>124</v>
      </c>
      <c r="CG111" s="912"/>
      <c r="CH111" s="912"/>
      <c r="CI111" s="912"/>
      <c r="CJ111" s="912"/>
      <c r="CK111" s="963"/>
      <c r="CL111" s="857"/>
      <c r="CM111" s="851" t="s">
        <v>423</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124</v>
      </c>
      <c r="DH111" s="853"/>
      <c r="DI111" s="853"/>
      <c r="DJ111" s="853"/>
      <c r="DK111" s="853"/>
      <c r="DL111" s="853" t="s">
        <v>124</v>
      </c>
      <c r="DM111" s="853"/>
      <c r="DN111" s="853"/>
      <c r="DO111" s="853"/>
      <c r="DP111" s="853"/>
      <c r="DQ111" s="853" t="s">
        <v>124</v>
      </c>
      <c r="DR111" s="853"/>
      <c r="DS111" s="853"/>
      <c r="DT111" s="853"/>
      <c r="DU111" s="853"/>
      <c r="DV111" s="830" t="s">
        <v>124</v>
      </c>
      <c r="DW111" s="830"/>
      <c r="DX111" s="830"/>
      <c r="DY111" s="830"/>
      <c r="DZ111" s="831"/>
    </row>
    <row r="112" spans="1:131" s="230" customFormat="1" ht="26.25" customHeight="1" x14ac:dyDescent="0.15">
      <c r="A112" s="948" t="s">
        <v>424</v>
      </c>
      <c r="B112" s="949"/>
      <c r="C112" s="788" t="s">
        <v>425</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124</v>
      </c>
      <c r="AB112" s="816"/>
      <c r="AC112" s="816"/>
      <c r="AD112" s="816"/>
      <c r="AE112" s="817"/>
      <c r="AF112" s="818" t="s">
        <v>124</v>
      </c>
      <c r="AG112" s="816"/>
      <c r="AH112" s="816"/>
      <c r="AI112" s="816"/>
      <c r="AJ112" s="817"/>
      <c r="AK112" s="818" t="s">
        <v>124</v>
      </c>
      <c r="AL112" s="816"/>
      <c r="AM112" s="816"/>
      <c r="AN112" s="816"/>
      <c r="AO112" s="817"/>
      <c r="AP112" s="860" t="s">
        <v>124</v>
      </c>
      <c r="AQ112" s="861"/>
      <c r="AR112" s="861"/>
      <c r="AS112" s="861"/>
      <c r="AT112" s="862"/>
      <c r="AU112" s="968"/>
      <c r="AV112" s="969"/>
      <c r="AW112" s="969"/>
      <c r="AX112" s="969"/>
      <c r="AY112" s="969"/>
      <c r="AZ112" s="851" t="s">
        <v>426</v>
      </c>
      <c r="BA112" s="788"/>
      <c r="BB112" s="788"/>
      <c r="BC112" s="788"/>
      <c r="BD112" s="788"/>
      <c r="BE112" s="788"/>
      <c r="BF112" s="788"/>
      <c r="BG112" s="788"/>
      <c r="BH112" s="788"/>
      <c r="BI112" s="788"/>
      <c r="BJ112" s="788"/>
      <c r="BK112" s="788"/>
      <c r="BL112" s="788"/>
      <c r="BM112" s="788"/>
      <c r="BN112" s="788"/>
      <c r="BO112" s="788"/>
      <c r="BP112" s="789"/>
      <c r="BQ112" s="852">
        <v>263220</v>
      </c>
      <c r="BR112" s="853"/>
      <c r="BS112" s="853"/>
      <c r="BT112" s="853"/>
      <c r="BU112" s="853"/>
      <c r="BV112" s="853">
        <v>306256</v>
      </c>
      <c r="BW112" s="853"/>
      <c r="BX112" s="853"/>
      <c r="BY112" s="853"/>
      <c r="BZ112" s="853"/>
      <c r="CA112" s="853">
        <v>310454</v>
      </c>
      <c r="CB112" s="853"/>
      <c r="CC112" s="853"/>
      <c r="CD112" s="853"/>
      <c r="CE112" s="853"/>
      <c r="CF112" s="911">
        <v>9.5</v>
      </c>
      <c r="CG112" s="912"/>
      <c r="CH112" s="912"/>
      <c r="CI112" s="912"/>
      <c r="CJ112" s="912"/>
      <c r="CK112" s="963"/>
      <c r="CL112" s="857"/>
      <c r="CM112" s="851" t="s">
        <v>427</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124</v>
      </c>
      <c r="DH112" s="853"/>
      <c r="DI112" s="853"/>
      <c r="DJ112" s="853"/>
      <c r="DK112" s="853"/>
      <c r="DL112" s="853" t="s">
        <v>124</v>
      </c>
      <c r="DM112" s="853"/>
      <c r="DN112" s="853"/>
      <c r="DO112" s="853"/>
      <c r="DP112" s="853"/>
      <c r="DQ112" s="853" t="s">
        <v>124</v>
      </c>
      <c r="DR112" s="853"/>
      <c r="DS112" s="853"/>
      <c r="DT112" s="853"/>
      <c r="DU112" s="853"/>
      <c r="DV112" s="830" t="s">
        <v>124</v>
      </c>
      <c r="DW112" s="830"/>
      <c r="DX112" s="830"/>
      <c r="DY112" s="830"/>
      <c r="DZ112" s="831"/>
    </row>
    <row r="113" spans="1:130" s="230" customFormat="1" ht="26.25" customHeight="1" x14ac:dyDescent="0.15">
      <c r="A113" s="950"/>
      <c r="B113" s="951"/>
      <c r="C113" s="788" t="s">
        <v>428</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32532</v>
      </c>
      <c r="AB113" s="955"/>
      <c r="AC113" s="955"/>
      <c r="AD113" s="955"/>
      <c r="AE113" s="956"/>
      <c r="AF113" s="957">
        <v>35923</v>
      </c>
      <c r="AG113" s="955"/>
      <c r="AH113" s="955"/>
      <c r="AI113" s="955"/>
      <c r="AJ113" s="956"/>
      <c r="AK113" s="957">
        <v>32060</v>
      </c>
      <c r="AL113" s="955"/>
      <c r="AM113" s="955"/>
      <c r="AN113" s="955"/>
      <c r="AO113" s="956"/>
      <c r="AP113" s="958">
        <v>1</v>
      </c>
      <c r="AQ113" s="959"/>
      <c r="AR113" s="959"/>
      <c r="AS113" s="959"/>
      <c r="AT113" s="960"/>
      <c r="AU113" s="968"/>
      <c r="AV113" s="969"/>
      <c r="AW113" s="969"/>
      <c r="AX113" s="969"/>
      <c r="AY113" s="969"/>
      <c r="AZ113" s="851" t="s">
        <v>429</v>
      </c>
      <c r="BA113" s="788"/>
      <c r="BB113" s="788"/>
      <c r="BC113" s="788"/>
      <c r="BD113" s="788"/>
      <c r="BE113" s="788"/>
      <c r="BF113" s="788"/>
      <c r="BG113" s="788"/>
      <c r="BH113" s="788"/>
      <c r="BI113" s="788"/>
      <c r="BJ113" s="788"/>
      <c r="BK113" s="788"/>
      <c r="BL113" s="788"/>
      <c r="BM113" s="788"/>
      <c r="BN113" s="788"/>
      <c r="BO113" s="788"/>
      <c r="BP113" s="789"/>
      <c r="BQ113" s="852">
        <v>226640</v>
      </c>
      <c r="BR113" s="853"/>
      <c r="BS113" s="853"/>
      <c r="BT113" s="853"/>
      <c r="BU113" s="853"/>
      <c r="BV113" s="853">
        <v>231837</v>
      </c>
      <c r="BW113" s="853"/>
      <c r="BX113" s="853"/>
      <c r="BY113" s="853"/>
      <c r="BZ113" s="853"/>
      <c r="CA113" s="853">
        <v>213989</v>
      </c>
      <c r="CB113" s="853"/>
      <c r="CC113" s="853"/>
      <c r="CD113" s="853"/>
      <c r="CE113" s="853"/>
      <c r="CF113" s="911">
        <v>6.5</v>
      </c>
      <c r="CG113" s="912"/>
      <c r="CH113" s="912"/>
      <c r="CI113" s="912"/>
      <c r="CJ113" s="912"/>
      <c r="CK113" s="963"/>
      <c r="CL113" s="857"/>
      <c r="CM113" s="851" t="s">
        <v>430</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124</v>
      </c>
      <c r="DH113" s="816"/>
      <c r="DI113" s="816"/>
      <c r="DJ113" s="816"/>
      <c r="DK113" s="817"/>
      <c r="DL113" s="818" t="s">
        <v>124</v>
      </c>
      <c r="DM113" s="816"/>
      <c r="DN113" s="816"/>
      <c r="DO113" s="816"/>
      <c r="DP113" s="817"/>
      <c r="DQ113" s="818" t="s">
        <v>124</v>
      </c>
      <c r="DR113" s="816"/>
      <c r="DS113" s="816"/>
      <c r="DT113" s="816"/>
      <c r="DU113" s="817"/>
      <c r="DV113" s="860" t="s">
        <v>124</v>
      </c>
      <c r="DW113" s="861"/>
      <c r="DX113" s="861"/>
      <c r="DY113" s="861"/>
      <c r="DZ113" s="862"/>
    </row>
    <row r="114" spans="1:130" s="230" customFormat="1" ht="26.25" customHeight="1" x14ac:dyDescent="0.15">
      <c r="A114" s="950"/>
      <c r="B114" s="951"/>
      <c r="C114" s="788" t="s">
        <v>431</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22516</v>
      </c>
      <c r="AB114" s="816"/>
      <c r="AC114" s="816"/>
      <c r="AD114" s="816"/>
      <c r="AE114" s="817"/>
      <c r="AF114" s="818">
        <v>17158</v>
      </c>
      <c r="AG114" s="816"/>
      <c r="AH114" s="816"/>
      <c r="AI114" s="816"/>
      <c r="AJ114" s="817"/>
      <c r="AK114" s="818">
        <v>19708</v>
      </c>
      <c r="AL114" s="816"/>
      <c r="AM114" s="816"/>
      <c r="AN114" s="816"/>
      <c r="AO114" s="817"/>
      <c r="AP114" s="860">
        <v>0.6</v>
      </c>
      <c r="AQ114" s="861"/>
      <c r="AR114" s="861"/>
      <c r="AS114" s="861"/>
      <c r="AT114" s="862"/>
      <c r="AU114" s="968"/>
      <c r="AV114" s="969"/>
      <c r="AW114" s="969"/>
      <c r="AX114" s="969"/>
      <c r="AY114" s="969"/>
      <c r="AZ114" s="851" t="s">
        <v>432</v>
      </c>
      <c r="BA114" s="788"/>
      <c r="BB114" s="788"/>
      <c r="BC114" s="788"/>
      <c r="BD114" s="788"/>
      <c r="BE114" s="788"/>
      <c r="BF114" s="788"/>
      <c r="BG114" s="788"/>
      <c r="BH114" s="788"/>
      <c r="BI114" s="788"/>
      <c r="BJ114" s="788"/>
      <c r="BK114" s="788"/>
      <c r="BL114" s="788"/>
      <c r="BM114" s="788"/>
      <c r="BN114" s="788"/>
      <c r="BO114" s="788"/>
      <c r="BP114" s="789"/>
      <c r="BQ114" s="852">
        <v>754989</v>
      </c>
      <c r="BR114" s="853"/>
      <c r="BS114" s="853"/>
      <c r="BT114" s="853"/>
      <c r="BU114" s="853"/>
      <c r="BV114" s="853">
        <v>746608</v>
      </c>
      <c r="BW114" s="853"/>
      <c r="BX114" s="853"/>
      <c r="BY114" s="853"/>
      <c r="BZ114" s="853"/>
      <c r="CA114" s="853">
        <v>763532</v>
      </c>
      <c r="CB114" s="853"/>
      <c r="CC114" s="853"/>
      <c r="CD114" s="853"/>
      <c r="CE114" s="853"/>
      <c r="CF114" s="911">
        <v>23.3</v>
      </c>
      <c r="CG114" s="912"/>
      <c r="CH114" s="912"/>
      <c r="CI114" s="912"/>
      <c r="CJ114" s="912"/>
      <c r="CK114" s="963"/>
      <c r="CL114" s="857"/>
      <c r="CM114" s="851" t="s">
        <v>433</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124</v>
      </c>
      <c r="DH114" s="816"/>
      <c r="DI114" s="816"/>
      <c r="DJ114" s="816"/>
      <c r="DK114" s="817"/>
      <c r="DL114" s="818" t="s">
        <v>124</v>
      </c>
      <c r="DM114" s="816"/>
      <c r="DN114" s="816"/>
      <c r="DO114" s="816"/>
      <c r="DP114" s="817"/>
      <c r="DQ114" s="818" t="s">
        <v>124</v>
      </c>
      <c r="DR114" s="816"/>
      <c r="DS114" s="816"/>
      <c r="DT114" s="816"/>
      <c r="DU114" s="817"/>
      <c r="DV114" s="860" t="s">
        <v>124</v>
      </c>
      <c r="DW114" s="861"/>
      <c r="DX114" s="861"/>
      <c r="DY114" s="861"/>
      <c r="DZ114" s="862"/>
    </row>
    <row r="115" spans="1:130" s="230" customFormat="1" ht="26.25" customHeight="1" x14ac:dyDescent="0.15">
      <c r="A115" s="950"/>
      <c r="B115" s="951"/>
      <c r="C115" s="788" t="s">
        <v>434</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124</v>
      </c>
      <c r="AB115" s="955"/>
      <c r="AC115" s="955"/>
      <c r="AD115" s="955"/>
      <c r="AE115" s="956"/>
      <c r="AF115" s="957" t="s">
        <v>124</v>
      </c>
      <c r="AG115" s="955"/>
      <c r="AH115" s="955"/>
      <c r="AI115" s="955"/>
      <c r="AJ115" s="956"/>
      <c r="AK115" s="957" t="s">
        <v>124</v>
      </c>
      <c r="AL115" s="955"/>
      <c r="AM115" s="955"/>
      <c r="AN115" s="955"/>
      <c r="AO115" s="956"/>
      <c r="AP115" s="958" t="s">
        <v>124</v>
      </c>
      <c r="AQ115" s="959"/>
      <c r="AR115" s="959"/>
      <c r="AS115" s="959"/>
      <c r="AT115" s="960"/>
      <c r="AU115" s="968"/>
      <c r="AV115" s="969"/>
      <c r="AW115" s="969"/>
      <c r="AX115" s="969"/>
      <c r="AY115" s="969"/>
      <c r="AZ115" s="851" t="s">
        <v>435</v>
      </c>
      <c r="BA115" s="788"/>
      <c r="BB115" s="788"/>
      <c r="BC115" s="788"/>
      <c r="BD115" s="788"/>
      <c r="BE115" s="788"/>
      <c r="BF115" s="788"/>
      <c r="BG115" s="788"/>
      <c r="BH115" s="788"/>
      <c r="BI115" s="788"/>
      <c r="BJ115" s="788"/>
      <c r="BK115" s="788"/>
      <c r="BL115" s="788"/>
      <c r="BM115" s="788"/>
      <c r="BN115" s="788"/>
      <c r="BO115" s="788"/>
      <c r="BP115" s="789"/>
      <c r="BQ115" s="852" t="s">
        <v>124</v>
      </c>
      <c r="BR115" s="853"/>
      <c r="BS115" s="853"/>
      <c r="BT115" s="853"/>
      <c r="BU115" s="853"/>
      <c r="BV115" s="853" t="s">
        <v>124</v>
      </c>
      <c r="BW115" s="853"/>
      <c r="BX115" s="853"/>
      <c r="BY115" s="853"/>
      <c r="BZ115" s="853"/>
      <c r="CA115" s="853" t="s">
        <v>124</v>
      </c>
      <c r="CB115" s="853"/>
      <c r="CC115" s="853"/>
      <c r="CD115" s="853"/>
      <c r="CE115" s="853"/>
      <c r="CF115" s="911" t="s">
        <v>124</v>
      </c>
      <c r="CG115" s="912"/>
      <c r="CH115" s="912"/>
      <c r="CI115" s="912"/>
      <c r="CJ115" s="912"/>
      <c r="CK115" s="963"/>
      <c r="CL115" s="857"/>
      <c r="CM115" s="851" t="s">
        <v>436</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124</v>
      </c>
      <c r="DH115" s="816"/>
      <c r="DI115" s="816"/>
      <c r="DJ115" s="816"/>
      <c r="DK115" s="817"/>
      <c r="DL115" s="818" t="s">
        <v>124</v>
      </c>
      <c r="DM115" s="816"/>
      <c r="DN115" s="816"/>
      <c r="DO115" s="816"/>
      <c r="DP115" s="817"/>
      <c r="DQ115" s="818" t="s">
        <v>124</v>
      </c>
      <c r="DR115" s="816"/>
      <c r="DS115" s="816"/>
      <c r="DT115" s="816"/>
      <c r="DU115" s="817"/>
      <c r="DV115" s="860" t="s">
        <v>124</v>
      </c>
      <c r="DW115" s="861"/>
      <c r="DX115" s="861"/>
      <c r="DY115" s="861"/>
      <c r="DZ115" s="862"/>
    </row>
    <row r="116" spans="1:130" s="230" customFormat="1" ht="26.25" customHeight="1" x14ac:dyDescent="0.15">
      <c r="A116" s="952"/>
      <c r="B116" s="953"/>
      <c r="C116" s="875" t="s">
        <v>437</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124</v>
      </c>
      <c r="AB116" s="816"/>
      <c r="AC116" s="816"/>
      <c r="AD116" s="816"/>
      <c r="AE116" s="817"/>
      <c r="AF116" s="818" t="s">
        <v>124</v>
      </c>
      <c r="AG116" s="816"/>
      <c r="AH116" s="816"/>
      <c r="AI116" s="816"/>
      <c r="AJ116" s="817"/>
      <c r="AK116" s="818" t="s">
        <v>124</v>
      </c>
      <c r="AL116" s="816"/>
      <c r="AM116" s="816"/>
      <c r="AN116" s="816"/>
      <c r="AO116" s="817"/>
      <c r="AP116" s="860" t="s">
        <v>124</v>
      </c>
      <c r="AQ116" s="861"/>
      <c r="AR116" s="861"/>
      <c r="AS116" s="861"/>
      <c r="AT116" s="862"/>
      <c r="AU116" s="968"/>
      <c r="AV116" s="969"/>
      <c r="AW116" s="969"/>
      <c r="AX116" s="969"/>
      <c r="AY116" s="969"/>
      <c r="AZ116" s="945" t="s">
        <v>438</v>
      </c>
      <c r="BA116" s="946"/>
      <c r="BB116" s="946"/>
      <c r="BC116" s="946"/>
      <c r="BD116" s="946"/>
      <c r="BE116" s="946"/>
      <c r="BF116" s="946"/>
      <c r="BG116" s="946"/>
      <c r="BH116" s="946"/>
      <c r="BI116" s="946"/>
      <c r="BJ116" s="946"/>
      <c r="BK116" s="946"/>
      <c r="BL116" s="946"/>
      <c r="BM116" s="946"/>
      <c r="BN116" s="946"/>
      <c r="BO116" s="946"/>
      <c r="BP116" s="947"/>
      <c r="BQ116" s="852" t="s">
        <v>124</v>
      </c>
      <c r="BR116" s="853"/>
      <c r="BS116" s="853"/>
      <c r="BT116" s="853"/>
      <c r="BU116" s="853"/>
      <c r="BV116" s="853" t="s">
        <v>124</v>
      </c>
      <c r="BW116" s="853"/>
      <c r="BX116" s="853"/>
      <c r="BY116" s="853"/>
      <c r="BZ116" s="853"/>
      <c r="CA116" s="853" t="s">
        <v>124</v>
      </c>
      <c r="CB116" s="853"/>
      <c r="CC116" s="853"/>
      <c r="CD116" s="853"/>
      <c r="CE116" s="853"/>
      <c r="CF116" s="911" t="s">
        <v>124</v>
      </c>
      <c r="CG116" s="912"/>
      <c r="CH116" s="912"/>
      <c r="CI116" s="912"/>
      <c r="CJ116" s="912"/>
      <c r="CK116" s="963"/>
      <c r="CL116" s="857"/>
      <c r="CM116" s="851" t="s">
        <v>439</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124</v>
      </c>
      <c r="DH116" s="816"/>
      <c r="DI116" s="816"/>
      <c r="DJ116" s="816"/>
      <c r="DK116" s="817"/>
      <c r="DL116" s="818" t="s">
        <v>124</v>
      </c>
      <c r="DM116" s="816"/>
      <c r="DN116" s="816"/>
      <c r="DO116" s="816"/>
      <c r="DP116" s="817"/>
      <c r="DQ116" s="818" t="s">
        <v>124</v>
      </c>
      <c r="DR116" s="816"/>
      <c r="DS116" s="816"/>
      <c r="DT116" s="816"/>
      <c r="DU116" s="817"/>
      <c r="DV116" s="860" t="s">
        <v>124</v>
      </c>
      <c r="DW116" s="861"/>
      <c r="DX116" s="861"/>
      <c r="DY116" s="861"/>
      <c r="DZ116" s="862"/>
    </row>
    <row r="117" spans="1:130" s="230" customFormat="1" ht="26.25" customHeight="1" x14ac:dyDescent="0.15">
      <c r="A117" s="931" t="s">
        <v>180</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440</v>
      </c>
      <c r="Z117" s="933"/>
      <c r="AA117" s="938">
        <v>551696</v>
      </c>
      <c r="AB117" s="939"/>
      <c r="AC117" s="939"/>
      <c r="AD117" s="939"/>
      <c r="AE117" s="940"/>
      <c r="AF117" s="941">
        <v>584638</v>
      </c>
      <c r="AG117" s="939"/>
      <c r="AH117" s="939"/>
      <c r="AI117" s="939"/>
      <c r="AJ117" s="940"/>
      <c r="AK117" s="941">
        <v>597103</v>
      </c>
      <c r="AL117" s="939"/>
      <c r="AM117" s="939"/>
      <c r="AN117" s="939"/>
      <c r="AO117" s="940"/>
      <c r="AP117" s="942"/>
      <c r="AQ117" s="943"/>
      <c r="AR117" s="943"/>
      <c r="AS117" s="943"/>
      <c r="AT117" s="944"/>
      <c r="AU117" s="968"/>
      <c r="AV117" s="969"/>
      <c r="AW117" s="969"/>
      <c r="AX117" s="969"/>
      <c r="AY117" s="969"/>
      <c r="AZ117" s="899" t="s">
        <v>441</v>
      </c>
      <c r="BA117" s="900"/>
      <c r="BB117" s="900"/>
      <c r="BC117" s="900"/>
      <c r="BD117" s="900"/>
      <c r="BE117" s="900"/>
      <c r="BF117" s="900"/>
      <c r="BG117" s="900"/>
      <c r="BH117" s="900"/>
      <c r="BI117" s="900"/>
      <c r="BJ117" s="900"/>
      <c r="BK117" s="900"/>
      <c r="BL117" s="900"/>
      <c r="BM117" s="900"/>
      <c r="BN117" s="900"/>
      <c r="BO117" s="900"/>
      <c r="BP117" s="901"/>
      <c r="BQ117" s="852" t="s">
        <v>124</v>
      </c>
      <c r="BR117" s="853"/>
      <c r="BS117" s="853"/>
      <c r="BT117" s="853"/>
      <c r="BU117" s="853"/>
      <c r="BV117" s="853" t="s">
        <v>124</v>
      </c>
      <c r="BW117" s="853"/>
      <c r="BX117" s="853"/>
      <c r="BY117" s="853"/>
      <c r="BZ117" s="853"/>
      <c r="CA117" s="853" t="s">
        <v>124</v>
      </c>
      <c r="CB117" s="853"/>
      <c r="CC117" s="853"/>
      <c r="CD117" s="853"/>
      <c r="CE117" s="853"/>
      <c r="CF117" s="911" t="s">
        <v>124</v>
      </c>
      <c r="CG117" s="912"/>
      <c r="CH117" s="912"/>
      <c r="CI117" s="912"/>
      <c r="CJ117" s="912"/>
      <c r="CK117" s="963"/>
      <c r="CL117" s="857"/>
      <c r="CM117" s="851" t="s">
        <v>442</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124</v>
      </c>
      <c r="DH117" s="816"/>
      <c r="DI117" s="816"/>
      <c r="DJ117" s="816"/>
      <c r="DK117" s="817"/>
      <c r="DL117" s="818" t="s">
        <v>124</v>
      </c>
      <c r="DM117" s="816"/>
      <c r="DN117" s="816"/>
      <c r="DO117" s="816"/>
      <c r="DP117" s="817"/>
      <c r="DQ117" s="818" t="s">
        <v>124</v>
      </c>
      <c r="DR117" s="816"/>
      <c r="DS117" s="816"/>
      <c r="DT117" s="816"/>
      <c r="DU117" s="817"/>
      <c r="DV117" s="860" t="s">
        <v>124</v>
      </c>
      <c r="DW117" s="861"/>
      <c r="DX117" s="861"/>
      <c r="DY117" s="861"/>
      <c r="DZ117" s="862"/>
    </row>
    <row r="118" spans="1:130" s="230" customFormat="1" ht="26.25" customHeight="1" x14ac:dyDescent="0.15">
      <c r="A118" s="931" t="s">
        <v>416</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413</v>
      </c>
      <c r="AB118" s="932"/>
      <c r="AC118" s="932"/>
      <c r="AD118" s="932"/>
      <c r="AE118" s="933"/>
      <c r="AF118" s="934" t="s">
        <v>414</v>
      </c>
      <c r="AG118" s="932"/>
      <c r="AH118" s="932"/>
      <c r="AI118" s="932"/>
      <c r="AJ118" s="933"/>
      <c r="AK118" s="934" t="s">
        <v>297</v>
      </c>
      <c r="AL118" s="932"/>
      <c r="AM118" s="932"/>
      <c r="AN118" s="932"/>
      <c r="AO118" s="933"/>
      <c r="AP118" s="935" t="s">
        <v>415</v>
      </c>
      <c r="AQ118" s="936"/>
      <c r="AR118" s="936"/>
      <c r="AS118" s="936"/>
      <c r="AT118" s="937"/>
      <c r="AU118" s="968"/>
      <c r="AV118" s="969"/>
      <c r="AW118" s="969"/>
      <c r="AX118" s="969"/>
      <c r="AY118" s="969"/>
      <c r="AZ118" s="874" t="s">
        <v>443</v>
      </c>
      <c r="BA118" s="875"/>
      <c r="BB118" s="875"/>
      <c r="BC118" s="875"/>
      <c r="BD118" s="875"/>
      <c r="BE118" s="875"/>
      <c r="BF118" s="875"/>
      <c r="BG118" s="875"/>
      <c r="BH118" s="875"/>
      <c r="BI118" s="875"/>
      <c r="BJ118" s="875"/>
      <c r="BK118" s="875"/>
      <c r="BL118" s="875"/>
      <c r="BM118" s="875"/>
      <c r="BN118" s="875"/>
      <c r="BO118" s="875"/>
      <c r="BP118" s="876"/>
      <c r="BQ118" s="915" t="s">
        <v>124</v>
      </c>
      <c r="BR118" s="881"/>
      <c r="BS118" s="881"/>
      <c r="BT118" s="881"/>
      <c r="BU118" s="881"/>
      <c r="BV118" s="881" t="s">
        <v>124</v>
      </c>
      <c r="BW118" s="881"/>
      <c r="BX118" s="881"/>
      <c r="BY118" s="881"/>
      <c r="BZ118" s="881"/>
      <c r="CA118" s="881" t="s">
        <v>124</v>
      </c>
      <c r="CB118" s="881"/>
      <c r="CC118" s="881"/>
      <c r="CD118" s="881"/>
      <c r="CE118" s="881"/>
      <c r="CF118" s="911" t="s">
        <v>124</v>
      </c>
      <c r="CG118" s="912"/>
      <c r="CH118" s="912"/>
      <c r="CI118" s="912"/>
      <c r="CJ118" s="912"/>
      <c r="CK118" s="963"/>
      <c r="CL118" s="857"/>
      <c r="CM118" s="851" t="s">
        <v>444</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124</v>
      </c>
      <c r="DH118" s="816"/>
      <c r="DI118" s="816"/>
      <c r="DJ118" s="816"/>
      <c r="DK118" s="817"/>
      <c r="DL118" s="818" t="s">
        <v>124</v>
      </c>
      <c r="DM118" s="816"/>
      <c r="DN118" s="816"/>
      <c r="DO118" s="816"/>
      <c r="DP118" s="817"/>
      <c r="DQ118" s="818" t="s">
        <v>124</v>
      </c>
      <c r="DR118" s="816"/>
      <c r="DS118" s="816"/>
      <c r="DT118" s="816"/>
      <c r="DU118" s="817"/>
      <c r="DV118" s="860" t="s">
        <v>124</v>
      </c>
      <c r="DW118" s="861"/>
      <c r="DX118" s="861"/>
      <c r="DY118" s="861"/>
      <c r="DZ118" s="862"/>
    </row>
    <row r="119" spans="1:130" s="230" customFormat="1" ht="26.25" customHeight="1" x14ac:dyDescent="0.15">
      <c r="A119" s="854" t="s">
        <v>419</v>
      </c>
      <c r="B119" s="855"/>
      <c r="C119" s="896" t="s">
        <v>420</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124</v>
      </c>
      <c r="AB119" s="925"/>
      <c r="AC119" s="925"/>
      <c r="AD119" s="925"/>
      <c r="AE119" s="926"/>
      <c r="AF119" s="927" t="s">
        <v>124</v>
      </c>
      <c r="AG119" s="925"/>
      <c r="AH119" s="925"/>
      <c r="AI119" s="925"/>
      <c r="AJ119" s="926"/>
      <c r="AK119" s="927" t="s">
        <v>124</v>
      </c>
      <c r="AL119" s="925"/>
      <c r="AM119" s="925"/>
      <c r="AN119" s="925"/>
      <c r="AO119" s="926"/>
      <c r="AP119" s="928" t="s">
        <v>124</v>
      </c>
      <c r="AQ119" s="929"/>
      <c r="AR119" s="929"/>
      <c r="AS119" s="929"/>
      <c r="AT119" s="930"/>
      <c r="AU119" s="970"/>
      <c r="AV119" s="971"/>
      <c r="AW119" s="971"/>
      <c r="AX119" s="971"/>
      <c r="AY119" s="971"/>
      <c r="AZ119" s="251" t="s">
        <v>180</v>
      </c>
      <c r="BA119" s="251"/>
      <c r="BB119" s="251"/>
      <c r="BC119" s="251"/>
      <c r="BD119" s="251"/>
      <c r="BE119" s="251"/>
      <c r="BF119" s="251"/>
      <c r="BG119" s="251"/>
      <c r="BH119" s="251"/>
      <c r="BI119" s="251"/>
      <c r="BJ119" s="251"/>
      <c r="BK119" s="251"/>
      <c r="BL119" s="251"/>
      <c r="BM119" s="251"/>
      <c r="BN119" s="251"/>
      <c r="BO119" s="913" t="s">
        <v>445</v>
      </c>
      <c r="BP119" s="914"/>
      <c r="BQ119" s="915">
        <v>6910940</v>
      </c>
      <c r="BR119" s="881"/>
      <c r="BS119" s="881"/>
      <c r="BT119" s="881"/>
      <c r="BU119" s="881"/>
      <c r="BV119" s="881">
        <v>6805389</v>
      </c>
      <c r="BW119" s="881"/>
      <c r="BX119" s="881"/>
      <c r="BY119" s="881"/>
      <c r="BZ119" s="881"/>
      <c r="CA119" s="881">
        <v>6585916</v>
      </c>
      <c r="CB119" s="881"/>
      <c r="CC119" s="881"/>
      <c r="CD119" s="881"/>
      <c r="CE119" s="881"/>
      <c r="CF119" s="784"/>
      <c r="CG119" s="785"/>
      <c r="CH119" s="785"/>
      <c r="CI119" s="785"/>
      <c r="CJ119" s="870"/>
      <c r="CK119" s="964"/>
      <c r="CL119" s="859"/>
      <c r="CM119" s="874" t="s">
        <v>446</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124</v>
      </c>
      <c r="DH119" s="800"/>
      <c r="DI119" s="800"/>
      <c r="DJ119" s="800"/>
      <c r="DK119" s="801"/>
      <c r="DL119" s="802" t="s">
        <v>124</v>
      </c>
      <c r="DM119" s="800"/>
      <c r="DN119" s="800"/>
      <c r="DO119" s="800"/>
      <c r="DP119" s="801"/>
      <c r="DQ119" s="802" t="s">
        <v>124</v>
      </c>
      <c r="DR119" s="800"/>
      <c r="DS119" s="800"/>
      <c r="DT119" s="800"/>
      <c r="DU119" s="801"/>
      <c r="DV119" s="884" t="s">
        <v>124</v>
      </c>
      <c r="DW119" s="885"/>
      <c r="DX119" s="885"/>
      <c r="DY119" s="885"/>
      <c r="DZ119" s="886"/>
    </row>
    <row r="120" spans="1:130" s="230" customFormat="1" ht="26.25" customHeight="1" x14ac:dyDescent="0.15">
      <c r="A120" s="856"/>
      <c r="B120" s="857"/>
      <c r="C120" s="851" t="s">
        <v>423</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124</v>
      </c>
      <c r="AB120" s="816"/>
      <c r="AC120" s="816"/>
      <c r="AD120" s="816"/>
      <c r="AE120" s="817"/>
      <c r="AF120" s="818" t="s">
        <v>124</v>
      </c>
      <c r="AG120" s="816"/>
      <c r="AH120" s="816"/>
      <c r="AI120" s="816"/>
      <c r="AJ120" s="817"/>
      <c r="AK120" s="818" t="s">
        <v>124</v>
      </c>
      <c r="AL120" s="816"/>
      <c r="AM120" s="816"/>
      <c r="AN120" s="816"/>
      <c r="AO120" s="817"/>
      <c r="AP120" s="860" t="s">
        <v>124</v>
      </c>
      <c r="AQ120" s="861"/>
      <c r="AR120" s="861"/>
      <c r="AS120" s="861"/>
      <c r="AT120" s="862"/>
      <c r="AU120" s="916" t="s">
        <v>447</v>
      </c>
      <c r="AV120" s="917"/>
      <c r="AW120" s="917"/>
      <c r="AX120" s="917"/>
      <c r="AY120" s="918"/>
      <c r="AZ120" s="896" t="s">
        <v>448</v>
      </c>
      <c r="BA120" s="844"/>
      <c r="BB120" s="844"/>
      <c r="BC120" s="844"/>
      <c r="BD120" s="844"/>
      <c r="BE120" s="844"/>
      <c r="BF120" s="844"/>
      <c r="BG120" s="844"/>
      <c r="BH120" s="844"/>
      <c r="BI120" s="844"/>
      <c r="BJ120" s="844"/>
      <c r="BK120" s="844"/>
      <c r="BL120" s="844"/>
      <c r="BM120" s="844"/>
      <c r="BN120" s="844"/>
      <c r="BO120" s="844"/>
      <c r="BP120" s="845"/>
      <c r="BQ120" s="897">
        <v>4242229</v>
      </c>
      <c r="BR120" s="878"/>
      <c r="BS120" s="878"/>
      <c r="BT120" s="878"/>
      <c r="BU120" s="878"/>
      <c r="BV120" s="878">
        <v>4351570</v>
      </c>
      <c r="BW120" s="878"/>
      <c r="BX120" s="878"/>
      <c r="BY120" s="878"/>
      <c r="BZ120" s="878"/>
      <c r="CA120" s="878">
        <v>4386404</v>
      </c>
      <c r="CB120" s="878"/>
      <c r="CC120" s="878"/>
      <c r="CD120" s="878"/>
      <c r="CE120" s="878"/>
      <c r="CF120" s="902">
        <v>133.6</v>
      </c>
      <c r="CG120" s="903"/>
      <c r="CH120" s="903"/>
      <c r="CI120" s="903"/>
      <c r="CJ120" s="903"/>
      <c r="CK120" s="904" t="s">
        <v>449</v>
      </c>
      <c r="CL120" s="888"/>
      <c r="CM120" s="888"/>
      <c r="CN120" s="888"/>
      <c r="CO120" s="889"/>
      <c r="CP120" s="908" t="s">
        <v>395</v>
      </c>
      <c r="CQ120" s="909"/>
      <c r="CR120" s="909"/>
      <c r="CS120" s="909"/>
      <c r="CT120" s="909"/>
      <c r="CU120" s="909"/>
      <c r="CV120" s="909"/>
      <c r="CW120" s="909"/>
      <c r="CX120" s="909"/>
      <c r="CY120" s="909"/>
      <c r="CZ120" s="909"/>
      <c r="DA120" s="909"/>
      <c r="DB120" s="909"/>
      <c r="DC120" s="909"/>
      <c r="DD120" s="909"/>
      <c r="DE120" s="909"/>
      <c r="DF120" s="910"/>
      <c r="DG120" s="897">
        <v>239986</v>
      </c>
      <c r="DH120" s="878"/>
      <c r="DI120" s="878"/>
      <c r="DJ120" s="878"/>
      <c r="DK120" s="878"/>
      <c r="DL120" s="878">
        <v>283871</v>
      </c>
      <c r="DM120" s="878"/>
      <c r="DN120" s="878"/>
      <c r="DO120" s="878"/>
      <c r="DP120" s="878"/>
      <c r="DQ120" s="878">
        <v>289900</v>
      </c>
      <c r="DR120" s="878"/>
      <c r="DS120" s="878"/>
      <c r="DT120" s="878"/>
      <c r="DU120" s="878"/>
      <c r="DV120" s="879">
        <v>8.8000000000000007</v>
      </c>
      <c r="DW120" s="879"/>
      <c r="DX120" s="879"/>
      <c r="DY120" s="879"/>
      <c r="DZ120" s="880"/>
    </row>
    <row r="121" spans="1:130" s="230" customFormat="1" ht="26.25" customHeight="1" x14ac:dyDescent="0.15">
      <c r="A121" s="856"/>
      <c r="B121" s="857"/>
      <c r="C121" s="899" t="s">
        <v>450</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124</v>
      </c>
      <c r="AB121" s="816"/>
      <c r="AC121" s="816"/>
      <c r="AD121" s="816"/>
      <c r="AE121" s="817"/>
      <c r="AF121" s="818" t="s">
        <v>124</v>
      </c>
      <c r="AG121" s="816"/>
      <c r="AH121" s="816"/>
      <c r="AI121" s="816"/>
      <c r="AJ121" s="817"/>
      <c r="AK121" s="818" t="s">
        <v>124</v>
      </c>
      <c r="AL121" s="816"/>
      <c r="AM121" s="816"/>
      <c r="AN121" s="816"/>
      <c r="AO121" s="817"/>
      <c r="AP121" s="860" t="s">
        <v>124</v>
      </c>
      <c r="AQ121" s="861"/>
      <c r="AR121" s="861"/>
      <c r="AS121" s="861"/>
      <c r="AT121" s="862"/>
      <c r="AU121" s="919"/>
      <c r="AV121" s="920"/>
      <c r="AW121" s="920"/>
      <c r="AX121" s="920"/>
      <c r="AY121" s="921"/>
      <c r="AZ121" s="851" t="s">
        <v>451</v>
      </c>
      <c r="BA121" s="788"/>
      <c r="BB121" s="788"/>
      <c r="BC121" s="788"/>
      <c r="BD121" s="788"/>
      <c r="BE121" s="788"/>
      <c r="BF121" s="788"/>
      <c r="BG121" s="788"/>
      <c r="BH121" s="788"/>
      <c r="BI121" s="788"/>
      <c r="BJ121" s="788"/>
      <c r="BK121" s="788"/>
      <c r="BL121" s="788"/>
      <c r="BM121" s="788"/>
      <c r="BN121" s="788"/>
      <c r="BO121" s="788"/>
      <c r="BP121" s="789"/>
      <c r="BQ121" s="852" t="s">
        <v>124</v>
      </c>
      <c r="BR121" s="853"/>
      <c r="BS121" s="853"/>
      <c r="BT121" s="853"/>
      <c r="BU121" s="853"/>
      <c r="BV121" s="853" t="s">
        <v>124</v>
      </c>
      <c r="BW121" s="853"/>
      <c r="BX121" s="853"/>
      <c r="BY121" s="853"/>
      <c r="BZ121" s="853"/>
      <c r="CA121" s="853" t="s">
        <v>124</v>
      </c>
      <c r="CB121" s="853"/>
      <c r="CC121" s="853"/>
      <c r="CD121" s="853"/>
      <c r="CE121" s="853"/>
      <c r="CF121" s="911" t="s">
        <v>124</v>
      </c>
      <c r="CG121" s="912"/>
      <c r="CH121" s="912"/>
      <c r="CI121" s="912"/>
      <c r="CJ121" s="912"/>
      <c r="CK121" s="905"/>
      <c r="CL121" s="891"/>
      <c r="CM121" s="891"/>
      <c r="CN121" s="891"/>
      <c r="CO121" s="892"/>
      <c r="CP121" s="871" t="s">
        <v>397</v>
      </c>
      <c r="CQ121" s="872"/>
      <c r="CR121" s="872"/>
      <c r="CS121" s="872"/>
      <c r="CT121" s="872"/>
      <c r="CU121" s="872"/>
      <c r="CV121" s="872"/>
      <c r="CW121" s="872"/>
      <c r="CX121" s="872"/>
      <c r="CY121" s="872"/>
      <c r="CZ121" s="872"/>
      <c r="DA121" s="872"/>
      <c r="DB121" s="872"/>
      <c r="DC121" s="872"/>
      <c r="DD121" s="872"/>
      <c r="DE121" s="872"/>
      <c r="DF121" s="873"/>
      <c r="DG121" s="852">
        <v>23234</v>
      </c>
      <c r="DH121" s="853"/>
      <c r="DI121" s="853"/>
      <c r="DJ121" s="853"/>
      <c r="DK121" s="853"/>
      <c r="DL121" s="853">
        <v>22385</v>
      </c>
      <c r="DM121" s="853"/>
      <c r="DN121" s="853"/>
      <c r="DO121" s="853"/>
      <c r="DP121" s="853"/>
      <c r="DQ121" s="853">
        <v>20554</v>
      </c>
      <c r="DR121" s="853"/>
      <c r="DS121" s="853"/>
      <c r="DT121" s="853"/>
      <c r="DU121" s="853"/>
      <c r="DV121" s="830">
        <v>0.6</v>
      </c>
      <c r="DW121" s="830"/>
      <c r="DX121" s="830"/>
      <c r="DY121" s="830"/>
      <c r="DZ121" s="831"/>
    </row>
    <row r="122" spans="1:130" s="230" customFormat="1" ht="26.25" customHeight="1" x14ac:dyDescent="0.15">
      <c r="A122" s="856"/>
      <c r="B122" s="857"/>
      <c r="C122" s="851" t="s">
        <v>433</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124</v>
      </c>
      <c r="AB122" s="816"/>
      <c r="AC122" s="816"/>
      <c r="AD122" s="816"/>
      <c r="AE122" s="817"/>
      <c r="AF122" s="818" t="s">
        <v>124</v>
      </c>
      <c r="AG122" s="816"/>
      <c r="AH122" s="816"/>
      <c r="AI122" s="816"/>
      <c r="AJ122" s="817"/>
      <c r="AK122" s="818" t="s">
        <v>124</v>
      </c>
      <c r="AL122" s="816"/>
      <c r="AM122" s="816"/>
      <c r="AN122" s="816"/>
      <c r="AO122" s="817"/>
      <c r="AP122" s="860" t="s">
        <v>124</v>
      </c>
      <c r="AQ122" s="861"/>
      <c r="AR122" s="861"/>
      <c r="AS122" s="861"/>
      <c r="AT122" s="862"/>
      <c r="AU122" s="919"/>
      <c r="AV122" s="920"/>
      <c r="AW122" s="920"/>
      <c r="AX122" s="920"/>
      <c r="AY122" s="921"/>
      <c r="AZ122" s="874" t="s">
        <v>452</v>
      </c>
      <c r="BA122" s="875"/>
      <c r="BB122" s="875"/>
      <c r="BC122" s="875"/>
      <c r="BD122" s="875"/>
      <c r="BE122" s="875"/>
      <c r="BF122" s="875"/>
      <c r="BG122" s="875"/>
      <c r="BH122" s="875"/>
      <c r="BI122" s="875"/>
      <c r="BJ122" s="875"/>
      <c r="BK122" s="875"/>
      <c r="BL122" s="875"/>
      <c r="BM122" s="875"/>
      <c r="BN122" s="875"/>
      <c r="BO122" s="875"/>
      <c r="BP122" s="876"/>
      <c r="BQ122" s="915">
        <v>4639944</v>
      </c>
      <c r="BR122" s="881"/>
      <c r="BS122" s="881"/>
      <c r="BT122" s="881"/>
      <c r="BU122" s="881"/>
      <c r="BV122" s="881">
        <v>4507907</v>
      </c>
      <c r="BW122" s="881"/>
      <c r="BX122" s="881"/>
      <c r="BY122" s="881"/>
      <c r="BZ122" s="881"/>
      <c r="CA122" s="881">
        <v>4323208</v>
      </c>
      <c r="CB122" s="881"/>
      <c r="CC122" s="881"/>
      <c r="CD122" s="881"/>
      <c r="CE122" s="881"/>
      <c r="CF122" s="882">
        <v>131.69999999999999</v>
      </c>
      <c r="CG122" s="883"/>
      <c r="CH122" s="883"/>
      <c r="CI122" s="883"/>
      <c r="CJ122" s="883"/>
      <c r="CK122" s="905"/>
      <c r="CL122" s="891"/>
      <c r="CM122" s="891"/>
      <c r="CN122" s="891"/>
      <c r="CO122" s="892"/>
      <c r="CP122" s="871" t="s">
        <v>393</v>
      </c>
      <c r="CQ122" s="872"/>
      <c r="CR122" s="872"/>
      <c r="CS122" s="872"/>
      <c r="CT122" s="872"/>
      <c r="CU122" s="872"/>
      <c r="CV122" s="872"/>
      <c r="CW122" s="872"/>
      <c r="CX122" s="872"/>
      <c r="CY122" s="872"/>
      <c r="CZ122" s="872"/>
      <c r="DA122" s="872"/>
      <c r="DB122" s="872"/>
      <c r="DC122" s="872"/>
      <c r="DD122" s="872"/>
      <c r="DE122" s="872"/>
      <c r="DF122" s="873"/>
      <c r="DG122" s="852" t="s">
        <v>124</v>
      </c>
      <c r="DH122" s="853"/>
      <c r="DI122" s="853"/>
      <c r="DJ122" s="853"/>
      <c r="DK122" s="853"/>
      <c r="DL122" s="853" t="s">
        <v>124</v>
      </c>
      <c r="DM122" s="853"/>
      <c r="DN122" s="853"/>
      <c r="DO122" s="853"/>
      <c r="DP122" s="853"/>
      <c r="DQ122" s="853" t="s">
        <v>124</v>
      </c>
      <c r="DR122" s="853"/>
      <c r="DS122" s="853"/>
      <c r="DT122" s="853"/>
      <c r="DU122" s="853"/>
      <c r="DV122" s="830" t="s">
        <v>124</v>
      </c>
      <c r="DW122" s="830"/>
      <c r="DX122" s="830"/>
      <c r="DY122" s="830"/>
      <c r="DZ122" s="831"/>
    </row>
    <row r="123" spans="1:130" s="230" customFormat="1" ht="26.25" customHeight="1" x14ac:dyDescent="0.15">
      <c r="A123" s="856"/>
      <c r="B123" s="857"/>
      <c r="C123" s="851" t="s">
        <v>439</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124</v>
      </c>
      <c r="AB123" s="816"/>
      <c r="AC123" s="816"/>
      <c r="AD123" s="816"/>
      <c r="AE123" s="817"/>
      <c r="AF123" s="818" t="s">
        <v>124</v>
      </c>
      <c r="AG123" s="816"/>
      <c r="AH123" s="816"/>
      <c r="AI123" s="816"/>
      <c r="AJ123" s="817"/>
      <c r="AK123" s="818" t="s">
        <v>124</v>
      </c>
      <c r="AL123" s="816"/>
      <c r="AM123" s="816"/>
      <c r="AN123" s="816"/>
      <c r="AO123" s="817"/>
      <c r="AP123" s="860" t="s">
        <v>124</v>
      </c>
      <c r="AQ123" s="861"/>
      <c r="AR123" s="861"/>
      <c r="AS123" s="861"/>
      <c r="AT123" s="862"/>
      <c r="AU123" s="922"/>
      <c r="AV123" s="923"/>
      <c r="AW123" s="923"/>
      <c r="AX123" s="923"/>
      <c r="AY123" s="923"/>
      <c r="AZ123" s="251" t="s">
        <v>180</v>
      </c>
      <c r="BA123" s="251"/>
      <c r="BB123" s="251"/>
      <c r="BC123" s="251"/>
      <c r="BD123" s="251"/>
      <c r="BE123" s="251"/>
      <c r="BF123" s="251"/>
      <c r="BG123" s="251"/>
      <c r="BH123" s="251"/>
      <c r="BI123" s="251"/>
      <c r="BJ123" s="251"/>
      <c r="BK123" s="251"/>
      <c r="BL123" s="251"/>
      <c r="BM123" s="251"/>
      <c r="BN123" s="251"/>
      <c r="BO123" s="913" t="s">
        <v>453</v>
      </c>
      <c r="BP123" s="914"/>
      <c r="BQ123" s="868">
        <v>8882173</v>
      </c>
      <c r="BR123" s="869"/>
      <c r="BS123" s="869"/>
      <c r="BT123" s="869"/>
      <c r="BU123" s="869"/>
      <c r="BV123" s="869">
        <v>8859477</v>
      </c>
      <c r="BW123" s="869"/>
      <c r="BX123" s="869"/>
      <c r="BY123" s="869"/>
      <c r="BZ123" s="869"/>
      <c r="CA123" s="869">
        <v>8709612</v>
      </c>
      <c r="CB123" s="869"/>
      <c r="CC123" s="869"/>
      <c r="CD123" s="869"/>
      <c r="CE123" s="869"/>
      <c r="CF123" s="784"/>
      <c r="CG123" s="785"/>
      <c r="CH123" s="785"/>
      <c r="CI123" s="785"/>
      <c r="CJ123" s="870"/>
      <c r="CK123" s="905"/>
      <c r="CL123" s="891"/>
      <c r="CM123" s="891"/>
      <c r="CN123" s="891"/>
      <c r="CO123" s="892"/>
      <c r="CP123" s="871" t="s">
        <v>394</v>
      </c>
      <c r="CQ123" s="872"/>
      <c r="CR123" s="872"/>
      <c r="CS123" s="872"/>
      <c r="CT123" s="872"/>
      <c r="CU123" s="872"/>
      <c r="CV123" s="872"/>
      <c r="CW123" s="872"/>
      <c r="CX123" s="872"/>
      <c r="CY123" s="872"/>
      <c r="CZ123" s="872"/>
      <c r="DA123" s="872"/>
      <c r="DB123" s="872"/>
      <c r="DC123" s="872"/>
      <c r="DD123" s="872"/>
      <c r="DE123" s="872"/>
      <c r="DF123" s="873"/>
      <c r="DG123" s="815" t="s">
        <v>124</v>
      </c>
      <c r="DH123" s="816"/>
      <c r="DI123" s="816"/>
      <c r="DJ123" s="816"/>
      <c r="DK123" s="817"/>
      <c r="DL123" s="818" t="s">
        <v>124</v>
      </c>
      <c r="DM123" s="816"/>
      <c r="DN123" s="816"/>
      <c r="DO123" s="816"/>
      <c r="DP123" s="817"/>
      <c r="DQ123" s="818" t="s">
        <v>124</v>
      </c>
      <c r="DR123" s="816"/>
      <c r="DS123" s="816"/>
      <c r="DT123" s="816"/>
      <c r="DU123" s="817"/>
      <c r="DV123" s="860" t="s">
        <v>124</v>
      </c>
      <c r="DW123" s="861"/>
      <c r="DX123" s="861"/>
      <c r="DY123" s="861"/>
      <c r="DZ123" s="862"/>
    </row>
    <row r="124" spans="1:130" s="230" customFormat="1" ht="26.25" customHeight="1" thickBot="1" x14ac:dyDescent="0.2">
      <c r="A124" s="856"/>
      <c r="B124" s="857"/>
      <c r="C124" s="851" t="s">
        <v>442</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124</v>
      </c>
      <c r="AB124" s="816"/>
      <c r="AC124" s="816"/>
      <c r="AD124" s="816"/>
      <c r="AE124" s="817"/>
      <c r="AF124" s="818" t="s">
        <v>124</v>
      </c>
      <c r="AG124" s="816"/>
      <c r="AH124" s="816"/>
      <c r="AI124" s="816"/>
      <c r="AJ124" s="817"/>
      <c r="AK124" s="818" t="s">
        <v>124</v>
      </c>
      <c r="AL124" s="816"/>
      <c r="AM124" s="816"/>
      <c r="AN124" s="816"/>
      <c r="AO124" s="817"/>
      <c r="AP124" s="860" t="s">
        <v>124</v>
      </c>
      <c r="AQ124" s="861"/>
      <c r="AR124" s="861"/>
      <c r="AS124" s="861"/>
      <c r="AT124" s="862"/>
      <c r="AU124" s="863" t="s">
        <v>454</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124</v>
      </c>
      <c r="BR124" s="867"/>
      <c r="BS124" s="867"/>
      <c r="BT124" s="867"/>
      <c r="BU124" s="867"/>
      <c r="BV124" s="867" t="s">
        <v>124</v>
      </c>
      <c r="BW124" s="867"/>
      <c r="BX124" s="867"/>
      <c r="BY124" s="867"/>
      <c r="BZ124" s="867"/>
      <c r="CA124" s="867" t="s">
        <v>124</v>
      </c>
      <c r="CB124" s="867"/>
      <c r="CC124" s="867"/>
      <c r="CD124" s="867"/>
      <c r="CE124" s="867"/>
      <c r="CF124" s="762"/>
      <c r="CG124" s="763"/>
      <c r="CH124" s="763"/>
      <c r="CI124" s="763"/>
      <c r="CJ124" s="898"/>
      <c r="CK124" s="906"/>
      <c r="CL124" s="906"/>
      <c r="CM124" s="906"/>
      <c r="CN124" s="906"/>
      <c r="CO124" s="907"/>
      <c r="CP124" s="871" t="s">
        <v>455</v>
      </c>
      <c r="CQ124" s="872"/>
      <c r="CR124" s="872"/>
      <c r="CS124" s="872"/>
      <c r="CT124" s="872"/>
      <c r="CU124" s="872"/>
      <c r="CV124" s="872"/>
      <c r="CW124" s="872"/>
      <c r="CX124" s="872"/>
      <c r="CY124" s="872"/>
      <c r="CZ124" s="872"/>
      <c r="DA124" s="872"/>
      <c r="DB124" s="872"/>
      <c r="DC124" s="872"/>
      <c r="DD124" s="872"/>
      <c r="DE124" s="872"/>
      <c r="DF124" s="873"/>
      <c r="DG124" s="799" t="s">
        <v>124</v>
      </c>
      <c r="DH124" s="800"/>
      <c r="DI124" s="800"/>
      <c r="DJ124" s="800"/>
      <c r="DK124" s="801"/>
      <c r="DL124" s="802" t="s">
        <v>124</v>
      </c>
      <c r="DM124" s="800"/>
      <c r="DN124" s="800"/>
      <c r="DO124" s="800"/>
      <c r="DP124" s="801"/>
      <c r="DQ124" s="802" t="s">
        <v>124</v>
      </c>
      <c r="DR124" s="800"/>
      <c r="DS124" s="800"/>
      <c r="DT124" s="800"/>
      <c r="DU124" s="801"/>
      <c r="DV124" s="884" t="s">
        <v>124</v>
      </c>
      <c r="DW124" s="885"/>
      <c r="DX124" s="885"/>
      <c r="DY124" s="885"/>
      <c r="DZ124" s="886"/>
    </row>
    <row r="125" spans="1:130" s="230" customFormat="1" ht="26.25" customHeight="1" x14ac:dyDescent="0.15">
      <c r="A125" s="856"/>
      <c r="B125" s="857"/>
      <c r="C125" s="851" t="s">
        <v>444</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124</v>
      </c>
      <c r="AB125" s="816"/>
      <c r="AC125" s="816"/>
      <c r="AD125" s="816"/>
      <c r="AE125" s="817"/>
      <c r="AF125" s="818" t="s">
        <v>124</v>
      </c>
      <c r="AG125" s="816"/>
      <c r="AH125" s="816"/>
      <c r="AI125" s="816"/>
      <c r="AJ125" s="817"/>
      <c r="AK125" s="818" t="s">
        <v>124</v>
      </c>
      <c r="AL125" s="816"/>
      <c r="AM125" s="816"/>
      <c r="AN125" s="816"/>
      <c r="AO125" s="817"/>
      <c r="AP125" s="860" t="s">
        <v>124</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456</v>
      </c>
      <c r="CL125" s="888"/>
      <c r="CM125" s="888"/>
      <c r="CN125" s="888"/>
      <c r="CO125" s="889"/>
      <c r="CP125" s="896" t="s">
        <v>457</v>
      </c>
      <c r="CQ125" s="844"/>
      <c r="CR125" s="844"/>
      <c r="CS125" s="844"/>
      <c r="CT125" s="844"/>
      <c r="CU125" s="844"/>
      <c r="CV125" s="844"/>
      <c r="CW125" s="844"/>
      <c r="CX125" s="844"/>
      <c r="CY125" s="844"/>
      <c r="CZ125" s="844"/>
      <c r="DA125" s="844"/>
      <c r="DB125" s="844"/>
      <c r="DC125" s="844"/>
      <c r="DD125" s="844"/>
      <c r="DE125" s="844"/>
      <c r="DF125" s="845"/>
      <c r="DG125" s="897" t="s">
        <v>124</v>
      </c>
      <c r="DH125" s="878"/>
      <c r="DI125" s="878"/>
      <c r="DJ125" s="878"/>
      <c r="DK125" s="878"/>
      <c r="DL125" s="878" t="s">
        <v>124</v>
      </c>
      <c r="DM125" s="878"/>
      <c r="DN125" s="878"/>
      <c r="DO125" s="878"/>
      <c r="DP125" s="878"/>
      <c r="DQ125" s="878" t="s">
        <v>124</v>
      </c>
      <c r="DR125" s="878"/>
      <c r="DS125" s="878"/>
      <c r="DT125" s="878"/>
      <c r="DU125" s="878"/>
      <c r="DV125" s="879" t="s">
        <v>124</v>
      </c>
      <c r="DW125" s="879"/>
      <c r="DX125" s="879"/>
      <c r="DY125" s="879"/>
      <c r="DZ125" s="880"/>
    </row>
    <row r="126" spans="1:130" s="230" customFormat="1" ht="26.25" customHeight="1" thickBot="1" x14ac:dyDescent="0.2">
      <c r="A126" s="856"/>
      <c r="B126" s="857"/>
      <c r="C126" s="851" t="s">
        <v>446</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124</v>
      </c>
      <c r="AB126" s="816"/>
      <c r="AC126" s="816"/>
      <c r="AD126" s="816"/>
      <c r="AE126" s="817"/>
      <c r="AF126" s="818" t="s">
        <v>124</v>
      </c>
      <c r="AG126" s="816"/>
      <c r="AH126" s="816"/>
      <c r="AI126" s="816"/>
      <c r="AJ126" s="817"/>
      <c r="AK126" s="818" t="s">
        <v>124</v>
      </c>
      <c r="AL126" s="816"/>
      <c r="AM126" s="816"/>
      <c r="AN126" s="816"/>
      <c r="AO126" s="817"/>
      <c r="AP126" s="860" t="s">
        <v>124</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458</v>
      </c>
      <c r="CQ126" s="788"/>
      <c r="CR126" s="788"/>
      <c r="CS126" s="788"/>
      <c r="CT126" s="788"/>
      <c r="CU126" s="788"/>
      <c r="CV126" s="788"/>
      <c r="CW126" s="788"/>
      <c r="CX126" s="788"/>
      <c r="CY126" s="788"/>
      <c r="CZ126" s="788"/>
      <c r="DA126" s="788"/>
      <c r="DB126" s="788"/>
      <c r="DC126" s="788"/>
      <c r="DD126" s="788"/>
      <c r="DE126" s="788"/>
      <c r="DF126" s="789"/>
      <c r="DG126" s="852" t="s">
        <v>124</v>
      </c>
      <c r="DH126" s="853"/>
      <c r="DI126" s="853"/>
      <c r="DJ126" s="853"/>
      <c r="DK126" s="853"/>
      <c r="DL126" s="853" t="s">
        <v>124</v>
      </c>
      <c r="DM126" s="853"/>
      <c r="DN126" s="853"/>
      <c r="DO126" s="853"/>
      <c r="DP126" s="853"/>
      <c r="DQ126" s="853" t="s">
        <v>124</v>
      </c>
      <c r="DR126" s="853"/>
      <c r="DS126" s="853"/>
      <c r="DT126" s="853"/>
      <c r="DU126" s="853"/>
      <c r="DV126" s="830" t="s">
        <v>124</v>
      </c>
      <c r="DW126" s="830"/>
      <c r="DX126" s="830"/>
      <c r="DY126" s="830"/>
      <c r="DZ126" s="831"/>
    </row>
    <row r="127" spans="1:130" s="230" customFormat="1" ht="26.25" customHeight="1" x14ac:dyDescent="0.15">
      <c r="A127" s="858"/>
      <c r="B127" s="859"/>
      <c r="C127" s="874" t="s">
        <v>459</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124</v>
      </c>
      <c r="AB127" s="816"/>
      <c r="AC127" s="816"/>
      <c r="AD127" s="816"/>
      <c r="AE127" s="817"/>
      <c r="AF127" s="818" t="s">
        <v>124</v>
      </c>
      <c r="AG127" s="816"/>
      <c r="AH127" s="816"/>
      <c r="AI127" s="816"/>
      <c r="AJ127" s="817"/>
      <c r="AK127" s="818" t="s">
        <v>124</v>
      </c>
      <c r="AL127" s="816"/>
      <c r="AM127" s="816"/>
      <c r="AN127" s="816"/>
      <c r="AO127" s="817"/>
      <c r="AP127" s="860" t="s">
        <v>124</v>
      </c>
      <c r="AQ127" s="861"/>
      <c r="AR127" s="861"/>
      <c r="AS127" s="861"/>
      <c r="AT127" s="862"/>
      <c r="AU127" s="232"/>
      <c r="AV127" s="232"/>
      <c r="AW127" s="232"/>
      <c r="AX127" s="877" t="s">
        <v>460</v>
      </c>
      <c r="AY127" s="848"/>
      <c r="AZ127" s="848"/>
      <c r="BA127" s="848"/>
      <c r="BB127" s="848"/>
      <c r="BC127" s="848"/>
      <c r="BD127" s="848"/>
      <c r="BE127" s="849"/>
      <c r="BF127" s="847" t="s">
        <v>461</v>
      </c>
      <c r="BG127" s="848"/>
      <c r="BH127" s="848"/>
      <c r="BI127" s="848"/>
      <c r="BJ127" s="848"/>
      <c r="BK127" s="848"/>
      <c r="BL127" s="849"/>
      <c r="BM127" s="847" t="s">
        <v>462</v>
      </c>
      <c r="BN127" s="848"/>
      <c r="BO127" s="848"/>
      <c r="BP127" s="848"/>
      <c r="BQ127" s="848"/>
      <c r="BR127" s="848"/>
      <c r="BS127" s="849"/>
      <c r="BT127" s="847" t="s">
        <v>463</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464</v>
      </c>
      <c r="CQ127" s="788"/>
      <c r="CR127" s="788"/>
      <c r="CS127" s="788"/>
      <c r="CT127" s="788"/>
      <c r="CU127" s="788"/>
      <c r="CV127" s="788"/>
      <c r="CW127" s="788"/>
      <c r="CX127" s="788"/>
      <c r="CY127" s="788"/>
      <c r="CZ127" s="788"/>
      <c r="DA127" s="788"/>
      <c r="DB127" s="788"/>
      <c r="DC127" s="788"/>
      <c r="DD127" s="788"/>
      <c r="DE127" s="788"/>
      <c r="DF127" s="789"/>
      <c r="DG127" s="852" t="s">
        <v>124</v>
      </c>
      <c r="DH127" s="853"/>
      <c r="DI127" s="853"/>
      <c r="DJ127" s="853"/>
      <c r="DK127" s="853"/>
      <c r="DL127" s="853" t="s">
        <v>124</v>
      </c>
      <c r="DM127" s="853"/>
      <c r="DN127" s="853"/>
      <c r="DO127" s="853"/>
      <c r="DP127" s="853"/>
      <c r="DQ127" s="853" t="s">
        <v>124</v>
      </c>
      <c r="DR127" s="853"/>
      <c r="DS127" s="853"/>
      <c r="DT127" s="853"/>
      <c r="DU127" s="853"/>
      <c r="DV127" s="830" t="s">
        <v>124</v>
      </c>
      <c r="DW127" s="830"/>
      <c r="DX127" s="830"/>
      <c r="DY127" s="830"/>
      <c r="DZ127" s="831"/>
    </row>
    <row r="128" spans="1:130" s="230" customFormat="1" ht="26.25" customHeight="1" thickBot="1" x14ac:dyDescent="0.2">
      <c r="A128" s="832" t="s">
        <v>465</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466</v>
      </c>
      <c r="X128" s="834"/>
      <c r="Y128" s="834"/>
      <c r="Z128" s="835"/>
      <c r="AA128" s="836">
        <v>3815</v>
      </c>
      <c r="AB128" s="837"/>
      <c r="AC128" s="837"/>
      <c r="AD128" s="837"/>
      <c r="AE128" s="838"/>
      <c r="AF128" s="839" t="s">
        <v>124</v>
      </c>
      <c r="AG128" s="837"/>
      <c r="AH128" s="837"/>
      <c r="AI128" s="837"/>
      <c r="AJ128" s="838"/>
      <c r="AK128" s="839" t="s">
        <v>124</v>
      </c>
      <c r="AL128" s="837"/>
      <c r="AM128" s="837"/>
      <c r="AN128" s="837"/>
      <c r="AO128" s="838"/>
      <c r="AP128" s="840"/>
      <c r="AQ128" s="841"/>
      <c r="AR128" s="841"/>
      <c r="AS128" s="841"/>
      <c r="AT128" s="842"/>
      <c r="AU128" s="232"/>
      <c r="AV128" s="232"/>
      <c r="AW128" s="232"/>
      <c r="AX128" s="843" t="s">
        <v>467</v>
      </c>
      <c r="AY128" s="844"/>
      <c r="AZ128" s="844"/>
      <c r="BA128" s="844"/>
      <c r="BB128" s="844"/>
      <c r="BC128" s="844"/>
      <c r="BD128" s="844"/>
      <c r="BE128" s="845"/>
      <c r="BF128" s="822" t="s">
        <v>124</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468</v>
      </c>
      <c r="CQ128" s="766"/>
      <c r="CR128" s="766"/>
      <c r="CS128" s="766"/>
      <c r="CT128" s="766"/>
      <c r="CU128" s="766"/>
      <c r="CV128" s="766"/>
      <c r="CW128" s="766"/>
      <c r="CX128" s="766"/>
      <c r="CY128" s="766"/>
      <c r="CZ128" s="766"/>
      <c r="DA128" s="766"/>
      <c r="DB128" s="766"/>
      <c r="DC128" s="766"/>
      <c r="DD128" s="766"/>
      <c r="DE128" s="766"/>
      <c r="DF128" s="767"/>
      <c r="DG128" s="826" t="s">
        <v>124</v>
      </c>
      <c r="DH128" s="827"/>
      <c r="DI128" s="827"/>
      <c r="DJ128" s="827"/>
      <c r="DK128" s="827"/>
      <c r="DL128" s="827" t="s">
        <v>124</v>
      </c>
      <c r="DM128" s="827"/>
      <c r="DN128" s="827"/>
      <c r="DO128" s="827"/>
      <c r="DP128" s="827"/>
      <c r="DQ128" s="827" t="s">
        <v>124</v>
      </c>
      <c r="DR128" s="827"/>
      <c r="DS128" s="827"/>
      <c r="DT128" s="827"/>
      <c r="DU128" s="827"/>
      <c r="DV128" s="828" t="s">
        <v>124</v>
      </c>
      <c r="DW128" s="828"/>
      <c r="DX128" s="828"/>
      <c r="DY128" s="828"/>
      <c r="DZ128" s="829"/>
    </row>
    <row r="129" spans="1:131" s="230" customFormat="1" ht="26.25" customHeight="1" x14ac:dyDescent="0.15">
      <c r="A129" s="810" t="s">
        <v>104</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469</v>
      </c>
      <c r="X129" s="813"/>
      <c r="Y129" s="813"/>
      <c r="Z129" s="814"/>
      <c r="AA129" s="815">
        <v>3854908</v>
      </c>
      <c r="AB129" s="816"/>
      <c r="AC129" s="816"/>
      <c r="AD129" s="816"/>
      <c r="AE129" s="817"/>
      <c r="AF129" s="818">
        <v>3687311</v>
      </c>
      <c r="AG129" s="816"/>
      <c r="AH129" s="816"/>
      <c r="AI129" s="816"/>
      <c r="AJ129" s="817"/>
      <c r="AK129" s="818">
        <v>3713794</v>
      </c>
      <c r="AL129" s="816"/>
      <c r="AM129" s="816"/>
      <c r="AN129" s="816"/>
      <c r="AO129" s="817"/>
      <c r="AP129" s="819"/>
      <c r="AQ129" s="820"/>
      <c r="AR129" s="820"/>
      <c r="AS129" s="820"/>
      <c r="AT129" s="821"/>
      <c r="AU129" s="233"/>
      <c r="AV129" s="233"/>
      <c r="AW129" s="233"/>
      <c r="AX129" s="787" t="s">
        <v>470</v>
      </c>
      <c r="AY129" s="788"/>
      <c r="AZ129" s="788"/>
      <c r="BA129" s="788"/>
      <c r="BB129" s="788"/>
      <c r="BC129" s="788"/>
      <c r="BD129" s="788"/>
      <c r="BE129" s="789"/>
      <c r="BF129" s="806" t="s">
        <v>124</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471</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472</v>
      </c>
      <c r="X130" s="813"/>
      <c r="Y130" s="813"/>
      <c r="Z130" s="814"/>
      <c r="AA130" s="815">
        <v>390692</v>
      </c>
      <c r="AB130" s="816"/>
      <c r="AC130" s="816"/>
      <c r="AD130" s="816"/>
      <c r="AE130" s="817"/>
      <c r="AF130" s="818">
        <v>411799</v>
      </c>
      <c r="AG130" s="816"/>
      <c r="AH130" s="816"/>
      <c r="AI130" s="816"/>
      <c r="AJ130" s="817"/>
      <c r="AK130" s="818">
        <v>431685</v>
      </c>
      <c r="AL130" s="816"/>
      <c r="AM130" s="816"/>
      <c r="AN130" s="816"/>
      <c r="AO130" s="817"/>
      <c r="AP130" s="819"/>
      <c r="AQ130" s="820"/>
      <c r="AR130" s="820"/>
      <c r="AS130" s="820"/>
      <c r="AT130" s="821"/>
      <c r="AU130" s="233"/>
      <c r="AV130" s="233"/>
      <c r="AW130" s="233"/>
      <c r="AX130" s="787" t="s">
        <v>473</v>
      </c>
      <c r="AY130" s="788"/>
      <c r="AZ130" s="788"/>
      <c r="BA130" s="788"/>
      <c r="BB130" s="788"/>
      <c r="BC130" s="788"/>
      <c r="BD130" s="788"/>
      <c r="BE130" s="789"/>
      <c r="BF130" s="790">
        <v>4.9000000000000004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474</v>
      </c>
      <c r="X131" s="797"/>
      <c r="Y131" s="797"/>
      <c r="Z131" s="798"/>
      <c r="AA131" s="799">
        <v>3464216</v>
      </c>
      <c r="AB131" s="800"/>
      <c r="AC131" s="800"/>
      <c r="AD131" s="800"/>
      <c r="AE131" s="801"/>
      <c r="AF131" s="802">
        <v>3275512</v>
      </c>
      <c r="AG131" s="800"/>
      <c r="AH131" s="800"/>
      <c r="AI131" s="800"/>
      <c r="AJ131" s="801"/>
      <c r="AK131" s="802">
        <v>3282109</v>
      </c>
      <c r="AL131" s="800"/>
      <c r="AM131" s="800"/>
      <c r="AN131" s="800"/>
      <c r="AO131" s="801"/>
      <c r="AP131" s="803"/>
      <c r="AQ131" s="804"/>
      <c r="AR131" s="804"/>
      <c r="AS131" s="804"/>
      <c r="AT131" s="805"/>
      <c r="AU131" s="233"/>
      <c r="AV131" s="233"/>
      <c r="AW131" s="233"/>
      <c r="AX131" s="765" t="s">
        <v>475</v>
      </c>
      <c r="AY131" s="766"/>
      <c r="AZ131" s="766"/>
      <c r="BA131" s="766"/>
      <c r="BB131" s="766"/>
      <c r="BC131" s="766"/>
      <c r="BD131" s="766"/>
      <c r="BE131" s="767"/>
      <c r="BF131" s="768" t="s">
        <v>124</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476</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477</v>
      </c>
      <c r="W132" s="778"/>
      <c r="X132" s="778"/>
      <c r="Y132" s="778"/>
      <c r="Z132" s="779"/>
      <c r="AA132" s="780">
        <v>4.5375057439999997</v>
      </c>
      <c r="AB132" s="781"/>
      <c r="AC132" s="781"/>
      <c r="AD132" s="781"/>
      <c r="AE132" s="782"/>
      <c r="AF132" s="783">
        <v>5.2767017799999998</v>
      </c>
      <c r="AG132" s="781"/>
      <c r="AH132" s="781"/>
      <c r="AI132" s="781"/>
      <c r="AJ132" s="782"/>
      <c r="AK132" s="783">
        <v>5.0399910549999998</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478</v>
      </c>
      <c r="W133" s="757"/>
      <c r="X133" s="757"/>
      <c r="Y133" s="757"/>
      <c r="Z133" s="758"/>
      <c r="AA133" s="759">
        <v>4.5</v>
      </c>
      <c r="AB133" s="760"/>
      <c r="AC133" s="760"/>
      <c r="AD133" s="760"/>
      <c r="AE133" s="761"/>
      <c r="AF133" s="759">
        <v>4.7</v>
      </c>
      <c r="AG133" s="760"/>
      <c r="AH133" s="760"/>
      <c r="AI133" s="760"/>
      <c r="AJ133" s="761"/>
      <c r="AK133" s="759">
        <v>4.9000000000000004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S/Jzf2MJ6Zs6lgk5vPU/kbTD6y5s/b4vVLesbnLbUITTcHj5ayrkmkEXaSzfX6kZQuYHKu+VEgnuoGxjlZiOA==" saltValue="n+4HMvTVx6gnTNvQ5lHyy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3" zoomScale="60" zoomScaleNormal="85" workbookViewId="0">
      <selection activeCell="DM19" sqref="DM19"/>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Isbveh+WZtu4nY2TfPFsgpTDAm0iYQlGrrVU8u7vccvHhVQQBEIDAJEcyaXCufRTwCiDmfeyxdx8plLWVO9GzA==" saltValue="hJsPGCjrAj30/j2P8NWeG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P1" zoomScale="60" zoomScaleNormal="6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mR/auxa3GghgaLzaYulc8Nzviu1ElXhW4Ip2jiUrS1r9RQsLxeWe2zTnQNGgMTl+d0cxJC4eZVf9iO/6kk6Gg==" saltValue="P8XEe71+bzVb/qJvW44N1A=="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6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482</v>
      </c>
      <c r="AP7" s="272"/>
      <c r="AQ7" s="273" t="s">
        <v>483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484</v>
      </c>
      <c r="AQ8" s="279" t="s">
        <v>485</v>
      </c>
      <c r="AR8" s="280" t="s">
        <v>486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487</v>
      </c>
      <c r="AL9" s="1167"/>
      <c r="AM9" s="1167"/>
      <c r="AN9" s="1168"/>
      <c r="AO9" s="281">
        <v>912108</v>
      </c>
      <c r="AP9" s="281">
        <v>100320</v>
      </c>
      <c r="AQ9" s="282">
        <v>143042</v>
      </c>
      <c r="AR9" s="283">
        <v>-29.9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488</v>
      </c>
      <c r="AL10" s="1167"/>
      <c r="AM10" s="1167"/>
      <c r="AN10" s="1168"/>
      <c r="AO10" s="284">
        <v>119348</v>
      </c>
      <c r="AP10" s="284">
        <v>13127</v>
      </c>
      <c r="AQ10" s="285">
        <v>17233</v>
      </c>
      <c r="AR10" s="286">
        <v>-23.8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489</v>
      </c>
      <c r="AL11" s="1167"/>
      <c r="AM11" s="1167"/>
      <c r="AN11" s="1168"/>
      <c r="AO11" s="284">
        <v>17529</v>
      </c>
      <c r="AP11" s="284">
        <v>1928</v>
      </c>
      <c r="AQ11" s="285">
        <v>1297</v>
      </c>
      <c r="AR11" s="286">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490</v>
      </c>
      <c r="AL12" s="1167"/>
      <c r="AM12" s="1167"/>
      <c r="AN12" s="1168"/>
      <c r="AO12" s="284" t="s">
        <v>491</v>
      </c>
      <c r="AP12" s="284" t="s">
        <v>491</v>
      </c>
      <c r="AQ12" s="285" t="s">
        <v>491</v>
      </c>
      <c r="AR12" s="286" t="s">
        <v>491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492</v>
      </c>
      <c r="AL13" s="1167"/>
      <c r="AM13" s="1167"/>
      <c r="AN13" s="1168"/>
      <c r="AO13" s="284">
        <v>57678</v>
      </c>
      <c r="AP13" s="284">
        <v>6344</v>
      </c>
      <c r="AQ13" s="285">
        <v>5542</v>
      </c>
      <c r="AR13" s="286">
        <v>14.5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493</v>
      </c>
      <c r="AL14" s="1167"/>
      <c r="AM14" s="1167"/>
      <c r="AN14" s="1168"/>
      <c r="AO14" s="284" t="s">
        <v>491</v>
      </c>
      <c r="AP14" s="284" t="s">
        <v>491</v>
      </c>
      <c r="AQ14" s="285">
        <v>2886</v>
      </c>
      <c r="AR14" s="286" t="s">
        <v>491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494</v>
      </c>
      <c r="AL15" s="1170"/>
      <c r="AM15" s="1170"/>
      <c r="AN15" s="1171"/>
      <c r="AO15" s="284">
        <v>-59332</v>
      </c>
      <c r="AP15" s="284">
        <v>-6526</v>
      </c>
      <c r="AQ15" s="285">
        <v>-8856</v>
      </c>
      <c r="AR15" s="286">
        <v>-26.3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180</v>
      </c>
      <c r="AL16" s="1170"/>
      <c r="AM16" s="1170"/>
      <c r="AN16" s="1171"/>
      <c r="AO16" s="284">
        <v>1047331</v>
      </c>
      <c r="AP16" s="284">
        <v>115193</v>
      </c>
      <c r="AQ16" s="285">
        <v>161143</v>
      </c>
      <c r="AR16" s="286">
        <v>-28.5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499</v>
      </c>
      <c r="AL21" s="1173"/>
      <c r="AM21" s="1173"/>
      <c r="AN21" s="1174"/>
      <c r="AO21" s="297">
        <v>10.119999999999999</v>
      </c>
      <c r="AP21" s="298">
        <v>14.02</v>
      </c>
      <c r="AQ21" s="299">
        <v>-3.9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500</v>
      </c>
      <c r="AL22" s="1173"/>
      <c r="AM22" s="1173"/>
      <c r="AN22" s="1174"/>
      <c r="AO22" s="302">
        <v>96.3</v>
      </c>
      <c r="AP22" s="303">
        <v>96.2</v>
      </c>
      <c r="AQ22" s="304">
        <v>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501</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482</v>
      </c>
      <c r="AP30" s="272"/>
      <c r="AQ30" s="273" t="s">
        <v>483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484</v>
      </c>
      <c r="AQ31" s="279" t="s">
        <v>485</v>
      </c>
      <c r="AR31" s="280" t="s">
        <v>486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504</v>
      </c>
      <c r="AL32" s="1157"/>
      <c r="AM32" s="1157"/>
      <c r="AN32" s="1158"/>
      <c r="AO32" s="312">
        <v>545335</v>
      </c>
      <c r="AP32" s="312">
        <v>59980</v>
      </c>
      <c r="AQ32" s="313">
        <v>81691</v>
      </c>
      <c r="AR32" s="314">
        <v>-26.6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505</v>
      </c>
      <c r="AL33" s="1157"/>
      <c r="AM33" s="1157"/>
      <c r="AN33" s="1158"/>
      <c r="AO33" s="312" t="s">
        <v>491</v>
      </c>
      <c r="AP33" s="312" t="s">
        <v>491</v>
      </c>
      <c r="AQ33" s="313" t="s">
        <v>491</v>
      </c>
      <c r="AR33" s="314" t="s">
        <v>491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506</v>
      </c>
      <c r="AL34" s="1157"/>
      <c r="AM34" s="1157"/>
      <c r="AN34" s="1158"/>
      <c r="AO34" s="312" t="s">
        <v>491</v>
      </c>
      <c r="AP34" s="312" t="s">
        <v>491</v>
      </c>
      <c r="AQ34" s="313" t="s">
        <v>491</v>
      </c>
      <c r="AR34" s="314" t="s">
        <v>491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507</v>
      </c>
      <c r="AL35" s="1157"/>
      <c r="AM35" s="1157"/>
      <c r="AN35" s="1158"/>
      <c r="AO35" s="312">
        <v>32060</v>
      </c>
      <c r="AP35" s="312">
        <v>3526</v>
      </c>
      <c r="AQ35" s="313">
        <v>27672</v>
      </c>
      <c r="AR35" s="314">
        <v>-87.3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508</v>
      </c>
      <c r="AL36" s="1157"/>
      <c r="AM36" s="1157"/>
      <c r="AN36" s="1158"/>
      <c r="AO36" s="312">
        <v>19708</v>
      </c>
      <c r="AP36" s="312">
        <v>2168</v>
      </c>
      <c r="AQ36" s="313">
        <v>4845</v>
      </c>
      <c r="AR36" s="314">
        <v>-55.3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509</v>
      </c>
      <c r="AL37" s="1157"/>
      <c r="AM37" s="1157"/>
      <c r="AN37" s="1158"/>
      <c r="AO37" s="312" t="s">
        <v>491</v>
      </c>
      <c r="AP37" s="312" t="s">
        <v>491</v>
      </c>
      <c r="AQ37" s="313">
        <v>448</v>
      </c>
      <c r="AR37" s="314" t="s">
        <v>491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510</v>
      </c>
      <c r="AL38" s="1160"/>
      <c r="AM38" s="1160"/>
      <c r="AN38" s="1161"/>
      <c r="AO38" s="315" t="s">
        <v>491</v>
      </c>
      <c r="AP38" s="315" t="s">
        <v>491</v>
      </c>
      <c r="AQ38" s="316">
        <v>4</v>
      </c>
      <c r="AR38" s="304" t="s">
        <v>491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511</v>
      </c>
      <c r="AL39" s="1160"/>
      <c r="AM39" s="1160"/>
      <c r="AN39" s="1161"/>
      <c r="AO39" s="312" t="s">
        <v>491</v>
      </c>
      <c r="AP39" s="312" t="s">
        <v>491</v>
      </c>
      <c r="AQ39" s="313">
        <v>-1961</v>
      </c>
      <c r="AR39" s="314" t="s">
        <v>491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512</v>
      </c>
      <c r="AL40" s="1157"/>
      <c r="AM40" s="1157"/>
      <c r="AN40" s="1158"/>
      <c r="AO40" s="312">
        <v>-431685</v>
      </c>
      <c r="AP40" s="312">
        <v>-47480</v>
      </c>
      <c r="AQ40" s="313">
        <v>-75713</v>
      </c>
      <c r="AR40" s="314">
        <v>-37.299999999999997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290</v>
      </c>
      <c r="AL41" s="1163"/>
      <c r="AM41" s="1163"/>
      <c r="AN41" s="1164"/>
      <c r="AO41" s="312">
        <v>165418</v>
      </c>
      <c r="AP41" s="312">
        <v>18194</v>
      </c>
      <c r="AQ41" s="313">
        <v>36985</v>
      </c>
      <c r="AR41" s="314">
        <v>-50.8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482</v>
      </c>
      <c r="AN49" s="1151" t="s">
        <v>515</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516</v>
      </c>
      <c r="AO50" s="329" t="s">
        <v>517</v>
      </c>
      <c r="AP50" s="330" t="s">
        <v>518</v>
      </c>
      <c r="AQ50" s="331" t="s">
        <v>519</v>
      </c>
      <c r="AR50" s="332" t="s">
        <v>520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1185610</v>
      </c>
      <c r="AN51" s="334">
        <v>118561</v>
      </c>
      <c r="AO51" s="335">
        <v>28.9</v>
      </c>
      <c r="AP51" s="336">
        <v>93492</v>
      </c>
      <c r="AQ51" s="337">
        <v>-13.6</v>
      </c>
      <c r="AR51" s="338">
        <v>42.5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628222</v>
      </c>
      <c r="AN52" s="342">
        <v>62822</v>
      </c>
      <c r="AO52" s="343">
        <v>10.1</v>
      </c>
      <c r="AP52" s="344">
        <v>53316</v>
      </c>
      <c r="AQ52" s="345">
        <v>6</v>
      </c>
      <c r="AR52" s="346">
        <v>4.0999999999999996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1133358</v>
      </c>
      <c r="AN53" s="334">
        <v>115460</v>
      </c>
      <c r="AO53" s="335">
        <v>-2.6</v>
      </c>
      <c r="AP53" s="336">
        <v>126525</v>
      </c>
      <c r="AQ53" s="337">
        <v>35.299999999999997</v>
      </c>
      <c r="AR53" s="338">
        <v>-37.9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422793</v>
      </c>
      <c r="AN54" s="342">
        <v>43072</v>
      </c>
      <c r="AO54" s="343">
        <v>-31.4</v>
      </c>
      <c r="AP54" s="344">
        <v>67052</v>
      </c>
      <c r="AQ54" s="345">
        <v>25.8</v>
      </c>
      <c r="AR54" s="346">
        <v>-57.2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954585</v>
      </c>
      <c r="AN55" s="334">
        <v>100009</v>
      </c>
      <c r="AO55" s="335">
        <v>-13.4</v>
      </c>
      <c r="AP55" s="336">
        <v>122054</v>
      </c>
      <c r="AQ55" s="337">
        <v>-3.5</v>
      </c>
      <c r="AR55" s="338">
        <v>-9.9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403506</v>
      </c>
      <c r="AN56" s="342">
        <v>42274</v>
      </c>
      <c r="AO56" s="343">
        <v>-1.9</v>
      </c>
      <c r="AP56" s="344">
        <v>68298</v>
      </c>
      <c r="AQ56" s="345">
        <v>1.9</v>
      </c>
      <c r="AR56" s="346">
        <v>-3.8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792348</v>
      </c>
      <c r="AN57" s="334">
        <v>85080</v>
      </c>
      <c r="AO57" s="335">
        <v>-14.9</v>
      </c>
      <c r="AP57" s="336">
        <v>111644</v>
      </c>
      <c r="AQ57" s="337">
        <v>-8.5</v>
      </c>
      <c r="AR57" s="338">
        <v>-6.4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484494</v>
      </c>
      <c r="AN58" s="342">
        <v>52023</v>
      </c>
      <c r="AO58" s="343">
        <v>23.1</v>
      </c>
      <c r="AP58" s="344">
        <v>66606</v>
      </c>
      <c r="AQ58" s="345">
        <v>-2.5</v>
      </c>
      <c r="AR58" s="346">
        <v>25.6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611174</v>
      </c>
      <c r="AN59" s="334">
        <v>67221</v>
      </c>
      <c r="AO59" s="335">
        <v>-21</v>
      </c>
      <c r="AP59" s="336">
        <v>127917</v>
      </c>
      <c r="AQ59" s="337">
        <v>14.6</v>
      </c>
      <c r="AR59" s="338">
        <v>-35.6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290024</v>
      </c>
      <c r="AN60" s="342">
        <v>31899</v>
      </c>
      <c r="AO60" s="343">
        <v>-38.700000000000003</v>
      </c>
      <c r="AP60" s="344">
        <v>69746</v>
      </c>
      <c r="AQ60" s="345">
        <v>4.7</v>
      </c>
      <c r="AR60" s="346">
        <v>-43.4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935415</v>
      </c>
      <c r="AN61" s="349">
        <v>97266</v>
      </c>
      <c r="AO61" s="350">
        <v>-4.5999999999999996</v>
      </c>
      <c r="AP61" s="351">
        <v>116326</v>
      </c>
      <c r="AQ61" s="352">
        <v>4.9000000000000004</v>
      </c>
      <c r="AR61" s="338">
        <v>-9.5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445808</v>
      </c>
      <c r="AN62" s="342">
        <v>46418</v>
      </c>
      <c r="AO62" s="343">
        <v>-7.8</v>
      </c>
      <c r="AP62" s="344">
        <v>65004</v>
      </c>
      <c r="AQ62" s="345">
        <v>7.2</v>
      </c>
      <c r="AR62" s="346">
        <v>-15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28/oEVUF75MS3QE6ZzVnNDme1LEJ5zkB9TPipckfX6VSHQ+Y5W6Diz75kHJ/tqkqI8Zt6hU+KZgk8hJHOWXsig==" saltValue="l3kBuIvhuzLDX395rvCUf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9"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479</v>
      </c>
    </row>
    <row r="120" spans="125:125" ht="13.5" hidden="1" customHeight="1" x14ac:dyDescent="0.15"/>
    <row r="121" spans="125:125" ht="13.5" hidden="1" customHeight="1" x14ac:dyDescent="0.15">
      <c r="DU121" s="259"/>
    </row>
  </sheetData>
  <sheetProtection algorithmName="SHA-512" hashValue="Xt3V6J7v7LCjZCsQZ5XKo3KAAR6nWlozc1Xn7L8rxENAW8tWPlLQE2hzfvvkzzf+CG2E8wlHbW4DoEikzwWQmA==" saltValue="k2XUuGl3zfF7Y8ONbsOKl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E20" zoomScale="80" zoomScaleNormal="80" zoomScaleSheetLayoutView="55" workbookViewId="0">
      <selection activeCell="AA46" sqref="AA46:AB46"/>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479</v>
      </c>
    </row>
  </sheetData>
  <sheetProtection algorithmName="SHA-512" hashValue="Z7bAFydFk5812uTKrmS7+rohDz8Gbhlb8J2jCtmgWHqfxUDSwTQu2UvdeG93RT3sR943ECaAO9xDkZV55EWj4w==" saltValue="5ePfZlVNNbIxwbW2BhMOx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4" zoomScale="70" zoomScaleNormal="70" zoomScaleSheetLayoutView="100" workbookViewId="0">
      <selection activeCell="J48" sqref="J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75" t="s">
        <v>3</v>
      </c>
      <c r="D47" s="1175"/>
      <c r="E47" s="1176"/>
      <c r="F47" s="11">
        <v>26.91</v>
      </c>
      <c r="G47" s="12">
        <v>26.4</v>
      </c>
      <c r="H47" s="12">
        <v>32.78</v>
      </c>
      <c r="I47" s="12">
        <v>35.380000000000003</v>
      </c>
      <c r="J47" s="13">
        <v>30.5</v>
      </c>
    </row>
    <row r="48" spans="2:10" ht="57.75" customHeight="1" x14ac:dyDescent="0.15">
      <c r="B48" s="14"/>
      <c r="C48" s="1177" t="s">
        <v>4</v>
      </c>
      <c r="D48" s="1177"/>
      <c r="E48" s="1178"/>
      <c r="F48" s="15">
        <v>4.55</v>
      </c>
      <c r="G48" s="16">
        <v>5.97</v>
      </c>
      <c r="H48" s="16">
        <v>5.75</v>
      </c>
      <c r="I48" s="16">
        <v>7.48</v>
      </c>
      <c r="J48" s="17">
        <v>8.58</v>
      </c>
    </row>
    <row r="49" spans="2:10" ht="57.75" customHeight="1" thickBot="1" x14ac:dyDescent="0.2">
      <c r="B49" s="18"/>
      <c r="C49" s="1179" t="s">
        <v>5</v>
      </c>
      <c r="D49" s="1179"/>
      <c r="E49" s="1180"/>
      <c r="F49" s="19" t="s">
        <v>534</v>
      </c>
      <c r="G49" s="20">
        <v>3.28</v>
      </c>
      <c r="H49" s="20">
        <v>8.1199999999999992</v>
      </c>
      <c r="I49" s="20">
        <v>2.58</v>
      </c>
      <c r="J49" s="21" t="s">
        <v>535</v>
      </c>
    </row>
    <row r="50" spans="2:10" x14ac:dyDescent="0.15"/>
  </sheetData>
  <sheetProtection algorithmName="SHA-512" hashValue="QzxK6msyItff+2MAClF0Hma11dxOVoRb1+cwXyHopqFXJU4kBnlLuvTvRwXh58Og7fbAJWr4eR2gIWaQCqzCbA==" saltValue="x276zKBlrtfDO8pReJ/TM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鈴木悠太</dc:creator>
  <cp:lastModifiedBy> </cp:lastModifiedBy>
  <cp:lastPrinted>2025-09-01T06:46:13Z</cp:lastPrinted>
  <dcterms:created xsi:type="dcterms:W3CDTF">2025-09-01T06:21:27Z</dcterms:created>
  <dcterms:modified xsi:type="dcterms:W3CDTF">2025-09-02T00:27:28Z</dcterms:modified>
</cp:coreProperties>
</file>