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490" windowHeight="7065" firstSheet="9" activeTab="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<sst xmlns="http://schemas.openxmlformats.org/spreadsheetml/2006/main" xmlns:r="http://schemas.openxmlformats.org/officeDocument/2006/relationships" count="555" uniqueCount="555">
  <si>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</si>
  <si>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</si>
  <si>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</si>
  <si>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2"/>
  </si>
  <si>
    <t>区分</t>
    <rPh sb="0" eb="2">
      <t>クブン</t>
    </rPh>
    <phoneticPr fontId="32"/>
  </si>
  <si>
    <t>徴収率
(％)</t>
    <rPh sb="0" eb="2">
      <t>チョウシュウ</t>
    </rPh>
    <rPh sb="2" eb="3">
      <t>リツ</t>
    </rPh>
    <phoneticPr fontId="32"/>
  </si>
  <si>
    <t>第2次</t>
    <rPh sb="0" eb="1">
      <t>ダイ</t>
    </rPh>
    <rPh sb="2" eb="3">
      <t>ジ</t>
    </rPh>
    <phoneticPr fontId="32"/>
  </si>
  <si>
    <t>(Ｂ)</t>
  </si>
  <si>
    <t>（参考）</t>
    <rPh sb="1" eb="3">
      <t>サンコウ</t>
    </rPh>
    <phoneticPr fontId="32"/>
  </si>
  <si>
    <t>実質収支額</t>
    <rPh sb="0" eb="2">
      <t>ジッシツ</t>
    </rPh>
    <rPh sb="2" eb="4">
      <t>シュウシ</t>
    </rPh>
    <rPh sb="4" eb="5">
      <t>ガク</t>
    </rPh>
    <phoneticPr fontId="32"/>
  </si>
  <si>
    <t>令和2年国調(人)</t>
    <rPh sb="3" eb="4">
      <t>ネン</t>
    </rPh>
    <rPh sb="4" eb="5">
      <t>コク</t>
    </rPh>
    <rPh sb="5" eb="6">
      <t>チョウ</t>
    </rPh>
    <phoneticPr fontId="32"/>
  </si>
  <si>
    <t>会計</t>
    <rPh sb="0" eb="2">
      <t>カイケイ</t>
    </rPh>
    <phoneticPr fontId="32"/>
  </si>
  <si>
    <t>令和4年度(千円)</t>
    <rPh sb="0" eb="2">
      <t>レイワ</t>
    </rPh>
    <rPh sb="4" eb="5">
      <t>ド</t>
    </rPh>
    <rPh sb="6" eb="8">
      <t>センエン</t>
    </rPh>
    <phoneticPr fontId="32"/>
  </si>
  <si>
    <t>社会福祉法人の施設建設費に係るもの</t>
    <rPh sb="0" eb="2">
      <t>シャカイ</t>
    </rPh>
    <rPh sb="2" eb="4">
      <t>フクシ</t>
    </rPh>
    <rPh sb="4" eb="6">
      <t>ホウジン</t>
    </rPh>
    <rPh sb="7" eb="9">
      <t>シセツ</t>
    </rPh>
    <rPh sb="9" eb="12">
      <t>ケンセツヒ</t>
    </rPh>
    <rPh sb="13" eb="14">
      <t>カカ</t>
    </rPh>
    <phoneticPr fontId="32"/>
  </si>
  <si>
    <t>前年度末減債基金残高(D)</t>
  </si>
  <si>
    <t>実質公債費比率（分子）の構造</t>
  </si>
  <si>
    <t>実質単年度収支</t>
    <rPh sb="0" eb="2">
      <t>ジッシツ</t>
    </rPh>
    <rPh sb="2" eb="5">
      <t>タンネンド</t>
    </rPh>
    <rPh sb="5" eb="7">
      <t>シュウシ</t>
    </rPh>
    <phoneticPr fontId="32"/>
  </si>
  <si>
    <t>年度</t>
    <rPh sb="0" eb="2">
      <t>ネンド</t>
    </rPh>
    <phoneticPr fontId="32"/>
  </si>
  <si>
    <t>手数料</t>
  </si>
  <si>
    <t>人口</t>
    <rPh sb="0" eb="2">
      <t>ジンコウ</t>
    </rPh>
    <phoneticPr fontId="32"/>
  </si>
  <si>
    <t>（百万円）</t>
    <rPh sb="1" eb="2">
      <t>ヒャク</t>
    </rPh>
    <rPh sb="2" eb="4">
      <t>マンエン</t>
    </rPh>
    <phoneticPr fontId="32"/>
  </si>
  <si>
    <t>分子の構造</t>
    <rPh sb="0" eb="2">
      <t>ブンシ</t>
    </rPh>
    <rPh sb="3" eb="5">
      <t>コウゾウ</t>
    </rPh>
    <phoneticPr fontId="32"/>
  </si>
  <si>
    <t>元利償還金</t>
  </si>
  <si>
    <t>実質収支比率等に係る経年分析</t>
  </si>
  <si>
    <t>介護保険特別会計</t>
  </si>
  <si>
    <t>元利償還金等(A)</t>
  </si>
  <si>
    <t>（百万円）</t>
  </si>
  <si>
    <t>　補助費等</t>
    <rPh sb="1" eb="3">
      <t>ホジョ</t>
    </rPh>
    <rPh sb="3" eb="4">
      <t>ヒ</t>
    </rPh>
    <rPh sb="4" eb="5">
      <t>トウ</t>
    </rPh>
    <phoneticPr fontId="32"/>
  </si>
  <si>
    <t>減債基金積立不足算定額※2</t>
  </si>
  <si>
    <t>実質公債費比率
（(Ａ)－((Ｂ)＋(Ｄ))）／（(Ｃ)－(Ｄ)）×１００</t>
    <rPh sb="0" eb="2">
      <t>ジッシツ</t>
    </rPh>
    <rPh sb="2" eb="4">
      <t>コウサイ</t>
    </rPh>
    <rPh sb="4" eb="5">
      <t>ヒ</t>
    </rPh>
    <rPh sb="5" eb="7">
      <t>ヒリツ</t>
    </rPh>
    <phoneticPr fontId="32"/>
  </si>
  <si>
    <t>減債基金積立不足算定額</t>
  </si>
  <si>
    <t>依頼土地の買い戻しに係るもの</t>
    <rPh sb="0" eb="2">
      <t>イライ</t>
    </rPh>
    <rPh sb="2" eb="4">
      <t>トチ</t>
    </rPh>
    <rPh sb="5" eb="6">
      <t>カ</t>
    </rPh>
    <rPh sb="7" eb="8">
      <t>モド</t>
    </rPh>
    <rPh sb="10" eb="11">
      <t>カカ</t>
    </rPh>
    <phoneticPr fontId="32"/>
  </si>
  <si>
    <t>満期一括償還地方債に係る年度割相当額</t>
  </si>
  <si>
    <t>一部事務組合等の起こした地方債に充てたと認められる
補助金又は負担金</t>
  </si>
  <si>
    <t>臨時職員</t>
    <rPh sb="0" eb="2">
      <t>リンジ</t>
    </rPh>
    <rPh sb="2" eb="4">
      <t>ショクイン</t>
    </rPh>
    <phoneticPr fontId="32"/>
  </si>
  <si>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</si>
  <si>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2"/>
  </si>
  <si>
    <t>将来負担額(A)</t>
  </si>
  <si>
    <t>財政調整基金残高</t>
  </si>
  <si>
    <t>対比（差引）</t>
    <rPh sb="0" eb="2">
      <t>タイヒ</t>
    </rPh>
    <rPh sb="3" eb="5">
      <t>サシヒキ</t>
    </rPh>
    <phoneticPr fontId="32"/>
  </si>
  <si>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</si>
  <si>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</si>
  <si>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</si>
  <si>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</si>
  <si>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</si>
  <si>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</si>
  <si>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</si>
  <si>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</si>
  <si>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2"/>
  </si>
  <si>
    <t>(A)－(B)</t>
  </si>
  <si>
    <t>当該団体
からの
補助金</t>
  </si>
  <si>
    <t>国有提供交付金(特別区財調交付金)</t>
  </si>
  <si>
    <t>実質公債費比率の分子</t>
  </si>
  <si>
    <t>一般職員等(※6)</t>
    <rPh sb="0" eb="2">
      <t>イッパン</t>
    </rPh>
    <rPh sb="2" eb="4">
      <t>ショクイン</t>
    </rPh>
    <rPh sb="4" eb="5">
      <t>トウ</t>
    </rPh>
    <phoneticPr fontId="32"/>
  </si>
  <si>
    <t>※ 減債基金積立不足算定額=(C)×(１－(D)/(E))</t>
  </si>
  <si>
    <t>人口密度 (人/k㎡)</t>
    <rPh sb="0" eb="2">
      <t>ジンコウ</t>
    </rPh>
    <rPh sb="2" eb="4">
      <t>ミツド</t>
    </rPh>
    <phoneticPr fontId="32"/>
  </si>
  <si>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</si>
  <si>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</si>
  <si>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2"/>
  </si>
  <si>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</si>
  <si>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</si>
  <si>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</si>
  <si>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</si>
  <si>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山振</t>
    <rPh sb="0" eb="1">
      <t>ヤマ</t>
    </rPh>
    <rPh sb="1" eb="2">
      <t>フ</t>
    </rPh>
    <phoneticPr fontId="32"/>
  </si>
  <si>
    <t>黒字額</t>
    <rPh sb="0" eb="2">
      <t>クロジ</t>
    </rPh>
    <rPh sb="2" eb="3">
      <t>ガク</t>
    </rPh>
    <phoneticPr fontId="1"/>
  </si>
  <si>
    <t>公債費負担比率</t>
    <rPh sb="0" eb="3">
      <t>コウサイヒ</t>
    </rPh>
    <rPh sb="3" eb="5">
      <t>フタン</t>
    </rPh>
    <rPh sb="5" eb="7">
      <t>ヒリツ</t>
    </rPh>
    <phoneticPr fontId="32"/>
  </si>
  <si>
    <t>その他特定目的基金</t>
    <rPh sb="2" eb="3">
      <t>タ</t>
    </rPh>
    <rPh sb="3" eb="5">
      <t>トクテイ</t>
    </rPh>
    <rPh sb="5" eb="7">
      <t>モクテキ</t>
    </rPh>
    <rPh sb="7" eb="9">
      <t>キキン</t>
    </rPh>
    <phoneticPr fontId="32"/>
  </si>
  <si>
    <t>×</t>
  </si>
  <si>
    <t>債務負担行為に基づく支出予定額</t>
  </si>
  <si>
    <t>単年度収支</t>
  </si>
  <si>
    <t>公営企業債等繰入見込額</t>
  </si>
  <si>
    <t>財源超過</t>
    <rPh sb="0" eb="2">
      <t>ザイゲン</t>
    </rPh>
    <rPh sb="2" eb="4">
      <t>チョウカ</t>
    </rPh>
    <phoneticPr fontId="32"/>
  </si>
  <si>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</si>
  <si>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</si>
  <si>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</si>
  <si>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</si>
  <si>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</si>
  <si>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</si>
  <si>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</si>
  <si>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</si>
  <si>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</si>
  <si>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2"/>
  </si>
  <si>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</si>
  <si>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</si>
  <si>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</si>
  <si>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2"/>
  </si>
  <si>
    <t>組合等連結実質赤字額負担見込額</t>
  </si>
  <si>
    <t>商工費</t>
  </si>
  <si>
    <t>充当可能財源等(B)</t>
  </si>
  <si>
    <t>充当可能基金</t>
  </si>
  <si>
    <t>事業会計の一覧</t>
    <rPh sb="0" eb="2">
      <t>ジギョウ</t>
    </rPh>
    <rPh sb="2" eb="4">
      <t>カイケイ</t>
    </rPh>
    <phoneticPr fontId="32"/>
  </si>
  <si>
    <t>充当可能特定歳入</t>
  </si>
  <si>
    <t>第3次</t>
    <rPh sb="0" eb="1">
      <t>ダイ</t>
    </rPh>
    <rPh sb="2" eb="3">
      <t>ジ</t>
    </rPh>
    <phoneticPr fontId="32"/>
  </si>
  <si>
    <t>（百万円）</t>
    <rPh sb="1" eb="4">
      <t>ヒャクマンエン</t>
    </rPh>
    <phoneticPr fontId="32"/>
  </si>
  <si>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</si>
  <si>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</si>
  <si>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</si>
  <si>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</si>
  <si>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</si>
  <si>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2"/>
  </si>
  <si>
    <t>うち日本人(％)</t>
  </si>
  <si>
    <t>地方消費税交付金</t>
  </si>
  <si>
    <t>減債基金</t>
    <rPh sb="0" eb="2">
      <t>ゲンサイ</t>
    </rPh>
    <rPh sb="2" eb="4">
      <t>キキン</t>
    </rPh>
    <phoneticPr fontId="32"/>
  </si>
  <si>
    <t>　法定普通税</t>
  </si>
  <si>
    <t>基金残高合計</t>
    <rPh sb="0" eb="2">
      <t>キキン</t>
    </rPh>
    <rPh sb="2" eb="4">
      <t>ザンダカ</t>
    </rPh>
    <rPh sb="4" eb="6">
      <t>ゴウケイ</t>
    </rPh>
    <phoneticPr fontId="32"/>
  </si>
  <si>
    <t>基準財政需要額</t>
  </si>
  <si>
    <t>組合等名</t>
  </si>
  <si>
    <t>実質単年度収支</t>
    <rPh sb="0" eb="2">
      <t>ジッシツ</t>
    </rPh>
    <rPh sb="2" eb="5">
      <t>タンネンド</t>
    </rPh>
    <rPh sb="5" eb="7">
      <t>シュウシ</t>
    </rPh>
    <phoneticPr fontId="1"/>
  </si>
  <si>
    <t>令和2年国調</t>
    <rPh sb="0" eb="2">
      <t>レイワ</t>
    </rPh>
    <rPh sb="3" eb="4">
      <t>ネン</t>
    </rPh>
    <rPh sb="4" eb="5">
      <t>コク</t>
    </rPh>
    <rPh sb="5" eb="6">
      <t>チョウ</t>
    </rPh>
    <phoneticPr fontId="32"/>
  </si>
  <si>
    <t>赤字額</t>
    <rPh sb="0" eb="2">
      <t>アカジ</t>
    </rPh>
    <rPh sb="2" eb="3">
      <t>ガク</t>
    </rPh>
    <phoneticPr fontId="1"/>
  </si>
  <si>
    <t>元利償還金等</t>
    <rPh sb="0" eb="2">
      <t>ガンリ</t>
    </rPh>
    <rPh sb="2" eb="5">
      <t>ショウカンキン</t>
    </rPh>
    <rPh sb="5" eb="6">
      <t>トウ</t>
    </rPh>
    <phoneticPr fontId="32"/>
  </si>
  <si>
    <t>歳入の状況（単位 千円・％）</t>
    <rPh sb="0" eb="2">
      <t>サイニュウ</t>
    </rPh>
    <rPh sb="3" eb="5">
      <t>ジョウキョウ</t>
    </rPh>
    <rPh sb="6" eb="8">
      <t>タンイ</t>
    </rPh>
    <rPh sb="9" eb="11">
      <t>センエン</t>
    </rPh>
    <phoneticPr fontId="32"/>
  </si>
  <si>
    <t>▲ 0.48</t>
  </si>
  <si>
    <t>算入公債費等</t>
    <rPh sb="0" eb="2">
      <t>サンニュウ</t>
    </rPh>
    <rPh sb="2" eb="6">
      <t>コウサイヒトウ</t>
    </rPh>
    <phoneticPr fontId="32"/>
  </si>
  <si>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</si>
  <si>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7"/>
  </si>
  <si>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</si>
  <si>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</si>
  <si>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</si>
  <si>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2"/>
  </si>
  <si>
    <t>将来負担額</t>
    <rPh sb="0" eb="2">
      <t>ショウライ</t>
    </rPh>
    <rPh sb="2" eb="4">
      <t>フタン</t>
    </rPh>
    <rPh sb="4" eb="5">
      <t>ガク</t>
    </rPh>
    <phoneticPr fontId="32"/>
  </si>
  <si>
    <t>　　　個人均等割</t>
  </si>
  <si>
    <t>　　うち職員給</t>
    <rPh sb="4" eb="6">
      <t>ショクイン</t>
    </rPh>
    <rPh sb="6" eb="7">
      <t>キュウ</t>
    </rPh>
    <phoneticPr fontId="32"/>
  </si>
  <si>
    <t>充当可能財源等</t>
    <rPh sb="0" eb="2">
      <t>ジュウトウ</t>
    </rPh>
    <rPh sb="2" eb="4">
      <t>カノウ</t>
    </rPh>
    <rPh sb="4" eb="6">
      <t>ザイゲン</t>
    </rPh>
    <rPh sb="6" eb="7">
      <t>トウ</t>
    </rPh>
    <phoneticPr fontId="32"/>
  </si>
  <si>
    <t>基金残高に係る経年分析</t>
  </si>
  <si>
    <t>財政調整基金</t>
  </si>
  <si>
    <t>福島県</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</si>
  <si>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</si>
  <si>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</si>
  <si>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</si>
  <si>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</si>
  <si>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</si>
  <si>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</si>
  <si>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2"/>
  </si>
  <si>
    <t>総括表（市町村）</t>
    <rPh sb="0" eb="2">
      <t>ソウカツ</t>
    </rPh>
    <rPh sb="2" eb="3">
      <t>ヒョウ</t>
    </rPh>
    <rPh sb="4" eb="7">
      <t>シチョウソン</t>
    </rPh>
    <phoneticPr fontId="32"/>
  </si>
  <si>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</si>
  <si>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</si>
  <si>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</si>
  <si>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</si>
  <si>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</si>
  <si>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</si>
  <si>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Ⅳ－１</t>
  </si>
  <si>
    <t>特別職等</t>
    <rPh sb="0" eb="2">
      <t>トクベツ</t>
    </rPh>
    <rPh sb="2" eb="3">
      <t>ショク</t>
    </rPh>
    <rPh sb="3" eb="4">
      <t>トウ</t>
    </rPh>
    <phoneticPr fontId="32"/>
  </si>
  <si>
    <t>当該団体からの債務保証に係る債務残高</t>
    <rPh sb="9" eb="11">
      <t>ホショウ</t>
    </rPh>
    <phoneticPr fontId="32"/>
  </si>
  <si>
    <t>指定団体等の指定状況</t>
  </si>
  <si>
    <t>歳出総額</t>
  </si>
  <si>
    <t>ゴルフ場利用税交付金</t>
  </si>
  <si>
    <t>寄附金</t>
  </si>
  <si>
    <t>町営バス事業特別会計</t>
  </si>
  <si>
    <t>令和5年度(千円)</t>
    <rPh sb="0" eb="2">
      <t>レイワ</t>
    </rPh>
    <rPh sb="3" eb="5">
      <t>ネンド</t>
    </rPh>
    <rPh sb="6" eb="8">
      <t>センエン</t>
    </rPh>
    <phoneticPr fontId="32"/>
  </si>
  <si>
    <t>令和5年度(千円･％)</t>
    <rPh sb="0" eb="2">
      <t>レイワ</t>
    </rPh>
    <rPh sb="3" eb="5">
      <t>ネンド</t>
    </rPh>
    <rPh sb="6" eb="8">
      <t>センエン</t>
    </rPh>
    <phoneticPr fontId="32"/>
  </si>
  <si>
    <t>令和4年度(千円･％)</t>
    <rPh sb="0" eb="2">
      <t>レイワ</t>
    </rPh>
    <rPh sb="4" eb="5">
      <t>ド</t>
    </rPh>
    <rPh sb="6" eb="8">
      <t>センエン</t>
    </rPh>
    <phoneticPr fontId="32"/>
  </si>
  <si>
    <t>地方公務員等共済組合に係るもの</t>
    <rPh sb="0" eb="2">
      <t>チホウ</t>
    </rPh>
    <rPh sb="2" eb="5">
      <t>コウムイン</t>
    </rPh>
    <rPh sb="5" eb="6">
      <t>トウ</t>
    </rPh>
    <rPh sb="6" eb="8">
      <t>キョウサイ</t>
    </rPh>
    <rPh sb="8" eb="10">
      <t>クミアイ</t>
    </rPh>
    <rPh sb="11" eb="12">
      <t>カカ</t>
    </rPh>
    <phoneticPr fontId="32"/>
  </si>
  <si>
    <t>歳入総額</t>
  </si>
  <si>
    <t>実質収支比率</t>
    <rPh sb="0" eb="2">
      <t>ジッシツ</t>
    </rPh>
    <rPh sb="2" eb="4">
      <t>シュウシ</t>
    </rPh>
    <rPh sb="4" eb="6">
      <t>ヒリツ</t>
    </rPh>
    <phoneticPr fontId="32"/>
  </si>
  <si>
    <t>準元利償還金</t>
    <rPh sb="0" eb="1">
      <t>ジュン</t>
    </rPh>
    <rPh sb="1" eb="3">
      <t>ガンリ</t>
    </rPh>
    <rPh sb="3" eb="6">
      <t>ショウカンキン</t>
    </rPh>
    <phoneticPr fontId="35"/>
  </si>
  <si>
    <t>財政健全化等</t>
    <rPh sb="0" eb="2">
      <t>ザイセイ</t>
    </rPh>
    <rPh sb="2" eb="5">
      <t>ケンゼンカ</t>
    </rPh>
    <rPh sb="5" eb="6">
      <t>トウ</t>
    </rPh>
    <phoneticPr fontId="32"/>
  </si>
  <si>
    <t>分担金・負担金</t>
  </si>
  <si>
    <t>経常収支比率</t>
    <rPh sb="0" eb="2">
      <t>ケイジョウ</t>
    </rPh>
    <rPh sb="2" eb="4">
      <t>シュウシ</t>
    </rPh>
    <rPh sb="4" eb="6">
      <t>ヒリツ</t>
    </rPh>
    <phoneticPr fontId="32"/>
  </si>
  <si>
    <t>▲ 0.38</t>
  </si>
  <si>
    <t>純固定資産税</t>
    <rPh sb="0" eb="1">
      <t>ジュン</t>
    </rPh>
    <rPh sb="1" eb="3">
      <t>コテイ</t>
    </rPh>
    <rPh sb="3" eb="6">
      <t>シサンゼイ</t>
    </rPh>
    <phoneticPr fontId="32"/>
  </si>
  <si>
    <t>市町村名</t>
    <rPh sb="0" eb="3">
      <t>シチョウソン</t>
    </rPh>
    <rPh sb="3" eb="4">
      <t>メイ</t>
    </rPh>
    <phoneticPr fontId="32"/>
  </si>
  <si>
    <t>　　うち一部事務組合負担金</t>
  </si>
  <si>
    <t>三春町</t>
  </si>
  <si>
    <t>地方交付税種地</t>
    <rPh sb="0" eb="2">
      <t>チホウ</t>
    </rPh>
    <rPh sb="2" eb="5">
      <t>コウフゼイ</t>
    </rPh>
    <rPh sb="5" eb="6">
      <t>シュ</t>
    </rPh>
    <rPh sb="6" eb="7">
      <t>チ</t>
    </rPh>
    <phoneticPr fontId="32"/>
  </si>
  <si>
    <t>2-2</t>
  </si>
  <si>
    <t>地方公社・第三セクター等一覧</t>
    <rPh sb="0" eb="2">
      <t>チホウ</t>
    </rPh>
    <rPh sb="2" eb="4">
      <t>コウシャ</t>
    </rPh>
    <rPh sb="5" eb="6">
      <t>ダイ</t>
    </rPh>
    <rPh sb="6" eb="7">
      <t>３</t>
    </rPh>
    <rPh sb="11" eb="12">
      <t>トウ</t>
    </rPh>
    <rPh sb="12" eb="14">
      <t>イチラン</t>
    </rPh>
    <phoneticPr fontId="32"/>
  </si>
  <si>
    <t>歳入歳出差引</t>
  </si>
  <si>
    <t>(　参考　）</t>
    <rPh sb="2" eb="4">
      <t>サンコウ</t>
    </rPh>
    <phoneticPr fontId="32"/>
  </si>
  <si>
    <t>会計名</t>
    <rPh sb="0" eb="2">
      <t>カイケイ</t>
    </rPh>
    <rPh sb="2" eb="3">
      <t>メイ</t>
    </rPh>
    <phoneticPr fontId="32"/>
  </si>
  <si>
    <t>(Ｅ)</t>
  </si>
  <si>
    <t>　　(※1)</t>
  </si>
  <si>
    <t>首都</t>
    <rPh sb="0" eb="2">
      <t>シュト</t>
    </rPh>
    <phoneticPr fontId="32"/>
  </si>
  <si>
    <t>翌年度に繰越すべき財源</t>
  </si>
  <si>
    <t>標準財政規模</t>
    <rPh sb="0" eb="2">
      <t>ヒョウジュン</t>
    </rPh>
    <rPh sb="2" eb="4">
      <t>ザイセイ</t>
    </rPh>
    <rPh sb="4" eb="6">
      <t>キボ</t>
    </rPh>
    <phoneticPr fontId="32"/>
  </si>
  <si>
    <t>内訳</t>
    <rPh sb="0" eb="2">
      <t>ウチワケ</t>
    </rPh>
    <phoneticPr fontId="32"/>
  </si>
  <si>
    <t>近畿</t>
    <rPh sb="0" eb="2">
      <t>キンキ</t>
    </rPh>
    <phoneticPr fontId="32"/>
  </si>
  <si>
    <t>(Ｃ)－(Ｄ)</t>
  </si>
  <si>
    <t>実質収支</t>
  </si>
  <si>
    <t>財政力指数</t>
    <rPh sb="0" eb="3">
      <t>ザイセイリョク</t>
    </rPh>
    <rPh sb="3" eb="5">
      <t>シスウ</t>
    </rPh>
    <phoneticPr fontId="32"/>
  </si>
  <si>
    <r>
      <t>産業構造</t>
    </r>
    <r>
      <rPr>
        <sz val="9"/>
        <color indexed="8"/>
        <rFont val="ＭＳ ゴシック"/>
      </rPr>
      <t xml:space="preserve"> (※5)</t>
    </r>
    <rPh sb="0" eb="2">
      <t>サンギョウ</t>
    </rPh>
    <rPh sb="2" eb="4">
      <t>コウゾウ</t>
    </rPh>
    <phoneticPr fontId="32"/>
  </si>
  <si>
    <t>歳入</t>
    <rPh sb="0" eb="2">
      <t>サイニュウ</t>
    </rPh>
    <phoneticPr fontId="35"/>
  </si>
  <si>
    <t>中部</t>
    <rPh sb="0" eb="2">
      <t>チュウブ</t>
    </rPh>
    <phoneticPr fontId="32"/>
  </si>
  <si>
    <t>職員数
(人)</t>
    <rPh sb="0" eb="3">
      <t>ショクインスウ</t>
    </rPh>
    <phoneticPr fontId="32"/>
  </si>
  <si>
    <t>平成27年国調(人)</t>
    <rPh sb="4" eb="5">
      <t>ネン</t>
    </rPh>
    <rPh sb="5" eb="6">
      <t>コク</t>
    </rPh>
    <rPh sb="6" eb="7">
      <t>チョウ</t>
    </rPh>
    <phoneticPr fontId="32"/>
  </si>
  <si>
    <t>一部事務組合等</t>
    <rPh sb="0" eb="2">
      <t>イチブ</t>
    </rPh>
    <rPh sb="2" eb="4">
      <t>ジム</t>
    </rPh>
    <rPh sb="4" eb="6">
      <t>クミアイ</t>
    </rPh>
    <rPh sb="6" eb="7">
      <t>トウ</t>
    </rPh>
    <phoneticPr fontId="32"/>
  </si>
  <si>
    <t>過疎</t>
    <rPh sb="0" eb="2">
      <t>カソ</t>
    </rPh>
    <phoneticPr fontId="32"/>
  </si>
  <si>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</si>
  <si>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</si>
  <si>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</si>
  <si>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</si>
  <si>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32"/>
  </si>
  <si>
    <t>歳出合計</t>
  </si>
  <si>
    <t>-7.0</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</si>
  <si>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</si>
  <si>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</si>
  <si>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</si>
  <si>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2"/>
  </si>
  <si>
    <t>-</t>
  </si>
  <si>
    <t>住民基本台帳人口
 (※7)</t>
    <rPh sb="0" eb="2">
      <t>ジュウミン</t>
    </rPh>
    <rPh sb="2" eb="4">
      <t>キホン</t>
    </rPh>
    <rPh sb="4" eb="6">
      <t>ダイチョウ</t>
    </rPh>
    <rPh sb="6" eb="8">
      <t>ジンコウ</t>
    </rPh>
    <phoneticPr fontId="32"/>
  </si>
  <si>
    <t>将来負担比率　　（千円・％）</t>
    <rPh sb="0" eb="2">
      <t>ショウライ</t>
    </rPh>
    <rPh sb="2" eb="4">
      <t>フタン</t>
    </rPh>
    <phoneticPr fontId="32"/>
  </si>
  <si>
    <t>令06.01.01(人)</t>
    <rPh sb="0" eb="1">
      <t>レイ</t>
    </rPh>
    <phoneticPr fontId="32"/>
  </si>
  <si>
    <t>平成27年国調</t>
    <rPh sb="4" eb="5">
      <t>ネン</t>
    </rPh>
    <rPh sb="5" eb="6">
      <t>コク</t>
    </rPh>
    <rPh sb="6" eb="7">
      <t>チョウ</t>
    </rPh>
    <phoneticPr fontId="32"/>
  </si>
  <si>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</si>
  <si>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2"/>
  </si>
  <si>
    <t>一部事務組合負担金（補助費等）</t>
    <rPh sb="0" eb="2">
      <t>イチブ</t>
    </rPh>
    <rPh sb="2" eb="4">
      <t>ジム</t>
    </rPh>
    <rPh sb="4" eb="6">
      <t>クミアイ</t>
    </rPh>
    <rPh sb="6" eb="9">
      <t>フタンキン</t>
    </rPh>
    <rPh sb="10" eb="13">
      <t>ホジョヒ</t>
    </rPh>
    <rPh sb="13" eb="14">
      <t>トウ</t>
    </rPh>
    <phoneticPr fontId="32"/>
  </si>
  <si>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</si>
  <si>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2"/>
  </si>
  <si>
    <t>　連結実質赤字比率</t>
    <rPh sb="1" eb="3">
      <t>レンケツ</t>
    </rPh>
    <rPh sb="3" eb="5">
      <t>ジッシツ</t>
    </rPh>
    <rPh sb="5" eb="7">
      <t>アカジ</t>
    </rPh>
    <rPh sb="7" eb="9">
      <t>ヒリツ</t>
    </rPh>
    <phoneticPr fontId="32"/>
  </si>
  <si>
    <t>うち日本人(人)</t>
  </si>
  <si>
    <r>
      <t>資金不足比率 (※</t>
    </r>
    <r>
      <rPr>
        <sz val="9"/>
        <color indexed="8"/>
        <rFont val="ＭＳ ゴシック"/>
      </rPr>
      <t>4)</t>
    </r>
  </si>
  <si>
    <t>第1次</t>
    <rPh sb="0" eb="1">
      <t>ダイ</t>
    </rPh>
    <rPh sb="2" eb="3">
      <t>ジ</t>
    </rPh>
    <phoneticPr fontId="32"/>
  </si>
  <si>
    <t>指数表選定</t>
    <rPh sb="0" eb="2">
      <t>シスウ</t>
    </rPh>
    <rPh sb="2" eb="3">
      <t>ヒョウ</t>
    </rPh>
    <rPh sb="3" eb="5">
      <t>センテイ</t>
    </rPh>
    <phoneticPr fontId="32"/>
  </si>
  <si>
    <t xml:space="preserve">充当可能基金 </t>
    <rPh sb="0" eb="2">
      <t>ジュウトウ</t>
    </rPh>
    <rPh sb="2" eb="4">
      <t>カノウ</t>
    </rPh>
    <rPh sb="4" eb="6">
      <t>キキン</t>
    </rPh>
    <phoneticPr fontId="35"/>
  </si>
  <si>
    <t>○</t>
  </si>
  <si>
    <t>参考</t>
    <rPh sb="0" eb="2">
      <t>サンコウ</t>
    </rPh>
    <phoneticPr fontId="32"/>
  </si>
  <si>
    <t>実質単年度収支</t>
  </si>
  <si>
    <t>　　軽自動車税</t>
  </si>
  <si>
    <t>　実質公債費比率</t>
    <rPh sb="1" eb="3">
      <t>ジッシツ</t>
    </rPh>
    <rPh sb="3" eb="6">
      <t>コウサイヒ</t>
    </rPh>
    <rPh sb="6" eb="8">
      <t>ヒリツ</t>
    </rPh>
    <phoneticPr fontId="32"/>
  </si>
  <si>
    <t>令05.01.01(人)</t>
  </si>
  <si>
    <t>(Ｆ)</t>
  </si>
  <si>
    <t>　将来負担比率</t>
    <rPh sb="1" eb="3">
      <t>ショウライ</t>
    </rPh>
    <rPh sb="3" eb="5">
      <t>フタン</t>
    </rPh>
    <rPh sb="5" eb="7">
      <t>ヒリツ</t>
    </rPh>
    <phoneticPr fontId="32"/>
  </si>
  <si>
    <t>　扶助費</t>
  </si>
  <si>
    <t>　うち、健全化法施行規則附則第三条に係る負担見込額</t>
  </si>
  <si>
    <t>基準財政収入額</t>
  </si>
  <si>
    <t>後期高齢者医療特別会計</t>
  </si>
  <si>
    <t>増減率  (％)</t>
    <rPh sb="0" eb="2">
      <t>ゾウゲン</t>
    </rPh>
    <rPh sb="2" eb="3">
      <t>リツ</t>
    </rPh>
    <phoneticPr fontId="32"/>
  </si>
  <si>
    <t>労働費</t>
  </si>
  <si>
    <t>-1.1</t>
  </si>
  <si>
    <t>他会計等
からの
繰入金</t>
    <rPh sb="9" eb="11">
      <t>クリイレ</t>
    </rPh>
    <rPh sb="11" eb="12">
      <t>キン</t>
    </rPh>
    <phoneticPr fontId="35"/>
  </si>
  <si>
    <t>病院事業会計</t>
  </si>
  <si>
    <t>-1.0</t>
  </si>
  <si>
    <t>標準税収入額等</t>
  </si>
  <si>
    <t>面積 (k㎡)</t>
    <rPh sb="0" eb="2">
      <t>メンセキ</t>
    </rPh>
    <phoneticPr fontId="32"/>
  </si>
  <si>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</si>
  <si>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2"/>
  </si>
  <si>
    <t>(Ｃ)</t>
  </si>
  <si>
    <t>職員の状況 (※8)</t>
    <rPh sb="0" eb="2">
      <t>ショクイン</t>
    </rPh>
    <rPh sb="3" eb="5">
      <t>ジョウキョウ</t>
    </rPh>
    <phoneticPr fontId="32"/>
  </si>
  <si>
    <t>定数</t>
    <rPh sb="0" eb="2">
      <t>テイスウ</t>
    </rPh>
    <phoneticPr fontId="32"/>
  </si>
  <si>
    <t>1人あたり平均
給料月額(百円)</t>
    <rPh sb="1" eb="2">
      <t>リ</t>
    </rPh>
    <rPh sb="5" eb="7">
      <t>ヘイキン</t>
    </rPh>
    <rPh sb="8" eb="10">
      <t>キュウリョウ</t>
    </rPh>
    <rPh sb="10" eb="11">
      <t>ツキ</t>
    </rPh>
    <rPh sb="11" eb="12">
      <t>ガク</t>
    </rPh>
    <rPh sb="13" eb="15">
      <t>ヒャクエン</t>
    </rPh>
    <phoneticPr fontId="32"/>
  </si>
  <si>
    <t>当該団体
からの
出資金</t>
  </si>
  <si>
    <t>給料月額
(百円)</t>
    <rPh sb="0" eb="2">
      <t>キュウリョウ</t>
    </rPh>
    <rPh sb="2" eb="3">
      <t>ツキ</t>
    </rPh>
    <rPh sb="3" eb="4">
      <t>ガク</t>
    </rPh>
    <rPh sb="6" eb="8">
      <t>ヒャクエン</t>
    </rPh>
    <phoneticPr fontId="32"/>
  </si>
  <si>
    <t>地方債現在高</t>
  </si>
  <si>
    <t>・計</t>
  </si>
  <si>
    <t>資金剰余額
/不足額
（実質収支）</t>
  </si>
  <si>
    <t>　うち公的資金</t>
    <rPh sb="3" eb="5">
      <t>コウテキ</t>
    </rPh>
    <phoneticPr fontId="32"/>
  </si>
  <si>
    <t>市区町村長</t>
    <rPh sb="0" eb="2">
      <t>シク</t>
    </rPh>
    <rPh sb="2" eb="4">
      <t>チョウソン</t>
    </rPh>
    <rPh sb="4" eb="5">
      <t>チョウ</t>
    </rPh>
    <phoneticPr fontId="32"/>
  </si>
  <si>
    <t>計</t>
    <rPh sb="0" eb="1">
      <t>ケイ</t>
    </rPh>
    <phoneticPr fontId="32"/>
  </si>
  <si>
    <t>一般職員</t>
    <rPh sb="0" eb="2">
      <t>イッパン</t>
    </rPh>
    <rPh sb="2" eb="4">
      <t>ショクイン</t>
    </rPh>
    <phoneticPr fontId="32"/>
  </si>
  <si>
    <t>宅地造成事業会計</t>
  </si>
  <si>
    <t>地方債現在高（臨時財政対策債除き）</t>
  </si>
  <si>
    <t>目的税</t>
  </si>
  <si>
    <t>副市区町村長</t>
    <rPh sb="0" eb="1">
      <t>フク</t>
    </rPh>
    <rPh sb="1" eb="3">
      <t>シク</t>
    </rPh>
    <rPh sb="3" eb="5">
      <t>チョウソン</t>
    </rPh>
    <rPh sb="5" eb="6">
      <t>チョウ</t>
    </rPh>
    <phoneticPr fontId="32"/>
  </si>
  <si>
    <t>R05</t>
  </si>
  <si>
    <t>経常一般財源等</t>
    <rPh sb="0" eb="2">
      <t>ケイジョウ</t>
    </rPh>
    <rPh sb="2" eb="4">
      <t>イッパン</t>
    </rPh>
    <rPh sb="4" eb="7">
      <t>ザイゲントウ</t>
    </rPh>
    <phoneticPr fontId="32"/>
  </si>
  <si>
    <t>　うち消防職員</t>
    <rPh sb="3" eb="5">
      <t>ショウボウ</t>
    </rPh>
    <rPh sb="5" eb="7">
      <t>ショクイン</t>
    </rPh>
    <phoneticPr fontId="32"/>
  </si>
  <si>
    <t>病院事業基金</t>
    <rPh sb="0" eb="2">
      <t>ビョウイン</t>
    </rPh>
    <rPh sb="2" eb="4">
      <t>ジギョウ</t>
    </rPh>
    <rPh sb="4" eb="6">
      <t>キキン</t>
    </rPh>
    <phoneticPr fontId="6"/>
  </si>
  <si>
    <t>教育長</t>
  </si>
  <si>
    <t>　うち技能労務職員</t>
    <rPh sb="3" eb="5">
      <t>ギノウ</t>
    </rPh>
    <rPh sb="5" eb="7">
      <t>ロウム</t>
    </rPh>
    <rPh sb="7" eb="9">
      <t>ショクイン</t>
    </rPh>
    <phoneticPr fontId="32"/>
  </si>
  <si>
    <t>収益事業収入</t>
  </si>
  <si>
    <t>議会議長</t>
    <rPh sb="0" eb="2">
      <t>ギカイ</t>
    </rPh>
    <rPh sb="2" eb="4">
      <t>ギチョウ</t>
    </rPh>
    <phoneticPr fontId="32"/>
  </si>
  <si>
    <t>教育公務員</t>
    <rPh sb="0" eb="2">
      <t>キョウイク</t>
    </rPh>
    <rPh sb="2" eb="5">
      <t>コウムイン</t>
    </rPh>
    <phoneticPr fontId="3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</si>
  <si>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2"/>
  </si>
  <si>
    <t>公債費及び公債費に準ずる費用の分析</t>
    <rPh sb="0" eb="3">
      <t>コウサイヒ</t>
    </rPh>
    <rPh sb="3" eb="4">
      <t>オヨ</t>
    </rPh>
    <rPh sb="5" eb="8">
      <t>コウサイヒ</t>
    </rPh>
    <rPh sb="9" eb="10">
      <t>ジュン</t>
    </rPh>
    <rPh sb="12" eb="14">
      <t>ヒヨウ</t>
    </rPh>
    <rPh sb="15" eb="17">
      <t>ブンセキ</t>
    </rPh>
    <phoneticPr fontId="32"/>
  </si>
  <si>
    <t>福島県市町村総合事務組合　消防賞じゅつ金特別会計</t>
    <rPh sb="13" eb="15">
      <t>ショウボウ</t>
    </rPh>
    <rPh sb="15" eb="16">
      <t>ショウ</t>
    </rPh>
    <rPh sb="19" eb="20">
      <t>キン</t>
    </rPh>
    <rPh sb="20" eb="22">
      <t>トクベツ</t>
    </rPh>
    <phoneticPr fontId="6"/>
  </si>
  <si>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</si>
  <si>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2"/>
  </si>
  <si>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</si>
  <si>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</si>
  <si>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2"/>
  </si>
  <si>
    <t>議会議員</t>
    <rPh sb="0" eb="2">
      <t>ギカイ</t>
    </rPh>
    <rPh sb="2" eb="4">
      <t>ギイン</t>
    </rPh>
    <phoneticPr fontId="32"/>
  </si>
  <si>
    <t>　法定外目的税</t>
  </si>
  <si>
    <t>▲ 0.79</t>
  </si>
  <si>
    <t>合計</t>
    <rPh sb="0" eb="2">
      <t>ゴウケイ</t>
    </rPh>
    <phoneticPr fontId="32"/>
  </si>
  <si>
    <t>減債基金</t>
    <rPh sb="0" eb="1">
      <t>ゲン</t>
    </rPh>
    <rPh sb="1" eb="2">
      <t>サイ</t>
    </rPh>
    <rPh sb="2" eb="4">
      <t>キキン</t>
    </rPh>
    <phoneticPr fontId="32"/>
  </si>
  <si>
    <t>うち単独分</t>
    <rPh sb="2" eb="4">
      <t>タンドク</t>
    </rPh>
    <rPh sb="4" eb="5">
      <t>ブン</t>
    </rPh>
    <phoneticPr fontId="32"/>
  </si>
  <si>
    <t>ラスパイレス指数</t>
    <rPh sb="6" eb="8">
      <t>シスウ</t>
    </rPh>
    <phoneticPr fontId="32"/>
  </si>
  <si>
    <t>投資的経費計</t>
    <rPh sb="5" eb="6">
      <t>ケイ</t>
    </rPh>
    <phoneticPr fontId="32"/>
  </si>
  <si>
    <t>公営企業（法適）の一覧</t>
    <rPh sb="0" eb="2">
      <t>コウエイ</t>
    </rPh>
    <rPh sb="2" eb="4">
      <t>キギョウ</t>
    </rPh>
    <phoneticPr fontId="32"/>
  </si>
  <si>
    <t>放射性物質対策特別会計</t>
  </si>
  <si>
    <t>公営企業（法非適）の一覧</t>
    <rPh sb="0" eb="2">
      <t>コウエイ</t>
    </rPh>
    <rPh sb="2" eb="4">
      <t>キギョウ</t>
    </rPh>
    <rPh sb="6" eb="7">
      <t>ヒ</t>
    </rPh>
    <phoneticPr fontId="32"/>
  </si>
  <si>
    <t>関係する一部事務組合等一覧</t>
    <rPh sb="0" eb="2">
      <t>カンケイ</t>
    </rPh>
    <rPh sb="4" eb="6">
      <t>イチブ</t>
    </rPh>
    <rPh sb="6" eb="8">
      <t>ジム</t>
    </rPh>
    <rPh sb="8" eb="10">
      <t>クミアイ</t>
    </rPh>
    <rPh sb="10" eb="11">
      <t>トウ</t>
    </rPh>
    <rPh sb="11" eb="13">
      <t>イチラン</t>
    </rPh>
    <phoneticPr fontId="32"/>
  </si>
  <si>
    <t>将来負担の状況</t>
  </si>
  <si>
    <t>会計名</t>
  </si>
  <si>
    <t>項番</t>
    <rPh sb="0" eb="2">
      <t>コウバン</t>
    </rPh>
    <phoneticPr fontId="32"/>
  </si>
  <si>
    <t>　前年度繰上充用金</t>
  </si>
  <si>
    <t>団体名</t>
    <rPh sb="0" eb="2">
      <t>ダンタイ</t>
    </rPh>
    <phoneticPr fontId="32"/>
  </si>
  <si>
    <t>（注釈）</t>
    <rPh sb="1" eb="3">
      <t>チュウシャク</t>
    </rPh>
    <phoneticPr fontId="32"/>
  </si>
  <si>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</si>
  <si>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</si>
  <si>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3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</si>
  <si>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2"/>
  </si>
  <si>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</si>
  <si>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2"/>
  </si>
  <si>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</si>
  <si>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</si>
  <si>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2"/>
  </si>
  <si>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</si>
  <si>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</si>
  <si>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</si>
  <si>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令和5年度</t>
  </si>
  <si>
    <t>福島県三春町</t>
  </si>
  <si>
    <t>(1) 普通会計の状況（市町村）</t>
    <rPh sb="4" eb="6">
      <t>フツウ</t>
    </rPh>
    <rPh sb="6" eb="8">
      <t>カイケイ</t>
    </rPh>
    <rPh sb="9" eb="11">
      <t>ジョウキョウ</t>
    </rPh>
    <rPh sb="12" eb="15">
      <t>シチョウソン</t>
    </rPh>
    <phoneticPr fontId="32"/>
  </si>
  <si>
    <t>一般会計等（純計）</t>
    <rPh sb="0" eb="2">
      <t>イッパン</t>
    </rPh>
    <rPh sb="2" eb="4">
      <t>カイケイ</t>
    </rPh>
    <rPh sb="4" eb="5">
      <t>トウ</t>
    </rPh>
    <rPh sb="6" eb="8">
      <t>ジュンケイ</t>
    </rPh>
    <phoneticPr fontId="32"/>
  </si>
  <si>
    <t>地方税の状況（単位 千円・％）</t>
    <rPh sb="0" eb="2">
      <t>チホウ</t>
    </rPh>
    <rPh sb="2" eb="3">
      <t>ゼイ</t>
    </rPh>
    <rPh sb="4" eb="6">
      <t>ジョウキョウ</t>
    </rPh>
    <rPh sb="7" eb="9">
      <t>タンイ</t>
    </rPh>
    <rPh sb="10" eb="12">
      <t>センエン</t>
    </rPh>
    <phoneticPr fontId="32"/>
  </si>
  <si>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</si>
  <si>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</si>
  <si>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</si>
  <si>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</si>
  <si>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2"/>
  </si>
  <si>
    <t>▲退職金</t>
    <rPh sb="1" eb="3">
      <t>タイショク</t>
    </rPh>
    <rPh sb="3" eb="4">
      <t>キン</t>
    </rPh>
    <phoneticPr fontId="32"/>
  </si>
  <si>
    <t>構成比</t>
    <rPh sb="0" eb="3">
      <t>コウセイヒ</t>
    </rPh>
    <phoneticPr fontId="32"/>
  </si>
  <si>
    <t>使用料</t>
  </si>
  <si>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6"/>
  </si>
  <si>
    <t>区分</t>
  </si>
  <si>
    <t>　うち利子</t>
  </si>
  <si>
    <t>超過課税分</t>
    <rPh sb="0" eb="2">
      <t>チョウカ</t>
    </rPh>
    <rPh sb="2" eb="4">
      <t>カゼイ</t>
    </rPh>
    <rPh sb="4" eb="5">
      <t>ブン</t>
    </rPh>
    <phoneticPr fontId="32"/>
  </si>
  <si>
    <t>目的別歳出の状況（単位 千円・％）</t>
  </si>
  <si>
    <t>普通税</t>
    <rPh sb="0" eb="2">
      <t>フツウ</t>
    </rPh>
    <rPh sb="2" eb="3">
      <t>ゼイ</t>
    </rPh>
    <phoneticPr fontId="11"/>
  </si>
  <si>
    <t>軽油引取税交付金</t>
  </si>
  <si>
    <t xml:space="preserve"> R03</t>
  </si>
  <si>
    <t>決算額 (A)</t>
    <rPh sb="0" eb="2">
      <t>ケッサン</t>
    </rPh>
    <rPh sb="2" eb="3">
      <t>ガク</t>
    </rPh>
    <phoneticPr fontId="32"/>
  </si>
  <si>
    <t>純資産又は
正味財産</t>
  </si>
  <si>
    <t>(A)のうち普通建設事業費</t>
    <rPh sb="6" eb="8">
      <t>フツウ</t>
    </rPh>
    <rPh sb="8" eb="10">
      <t>ケンセツ</t>
    </rPh>
    <rPh sb="10" eb="13">
      <t>ジギョウヒ</t>
    </rPh>
    <phoneticPr fontId="32"/>
  </si>
  <si>
    <t>(Ａ)</t>
  </si>
  <si>
    <t>(A)のうち充当一般財源等</t>
    <rPh sb="6" eb="8">
      <t>ジュウトウ</t>
    </rPh>
    <rPh sb="8" eb="10">
      <t>イッパン</t>
    </rPh>
    <rPh sb="10" eb="12">
      <t>ザイゲン</t>
    </rPh>
    <rPh sb="12" eb="13">
      <t>ナド</t>
    </rPh>
    <phoneticPr fontId="32"/>
  </si>
  <si>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</si>
  <si>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</si>
  <si>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</si>
  <si>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</si>
  <si>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</si>
  <si>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</si>
  <si>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</si>
  <si>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2"/>
  </si>
  <si>
    <t>民生費</t>
  </si>
  <si>
    <t>株式等譲渡所得割交付金</t>
    <rPh sb="0" eb="2">
      <t>カブシキ</t>
    </rPh>
    <rPh sb="2" eb="3">
      <t>トウ</t>
    </rPh>
    <rPh sb="3" eb="5">
      <t>ジョウト</t>
    </rPh>
    <rPh sb="5" eb="7">
      <t>ショトク</t>
    </rPh>
    <rPh sb="7" eb="8">
      <t>ワリ</t>
    </rPh>
    <rPh sb="8" eb="11">
      <t>コウフキン</t>
    </rPh>
    <phoneticPr fontId="11"/>
  </si>
  <si>
    <t>被保険者数(人)</t>
  </si>
  <si>
    <t>　　　所得割</t>
  </si>
  <si>
    <t>類似団体平均</t>
    <rPh sb="0" eb="2">
      <t>ルイジ</t>
    </rPh>
    <rPh sb="2" eb="4">
      <t>ダンタイ</t>
    </rPh>
    <rPh sb="4" eb="6">
      <t>ヘイキン</t>
    </rPh>
    <phoneticPr fontId="32"/>
  </si>
  <si>
    <t>衛生費</t>
  </si>
  <si>
    <t>損失補償・債務保証の履行に係るもの</t>
    <rPh sb="0" eb="2">
      <t>ソンシツ</t>
    </rPh>
    <rPh sb="2" eb="4">
      <t>ホショウ</t>
    </rPh>
    <rPh sb="5" eb="7">
      <t>サイム</t>
    </rPh>
    <rPh sb="7" eb="9">
      <t>ホショウ</t>
    </rPh>
    <rPh sb="10" eb="12">
      <t>リコウ</t>
    </rPh>
    <rPh sb="13" eb="14">
      <t>カカ</t>
    </rPh>
    <phoneticPr fontId="32"/>
  </si>
  <si>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</si>
  <si>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</si>
  <si>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</si>
  <si>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</si>
  <si>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</si>
  <si>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</si>
  <si>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</si>
  <si>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</si>
  <si>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</si>
  <si>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</si>
  <si>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</si>
  <si>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</si>
  <si>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</si>
  <si>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</si>
  <si>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</si>
  <si>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</si>
  <si>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</si>
  <si>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</si>
  <si>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</si>
  <si>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</si>
  <si>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</si>
  <si>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</si>
  <si>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地方特例交付金</t>
    <rPh sb="1" eb="3">
      <t>チホウ</t>
    </rPh>
    <phoneticPr fontId="32"/>
  </si>
  <si>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</si>
  <si>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</si>
  <si>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</si>
  <si>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</si>
  <si>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</si>
  <si>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</si>
  <si>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</si>
  <si>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</si>
  <si>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2"/>
  </si>
  <si>
    <t>決算額</t>
  </si>
  <si>
    <t>市町村民税</t>
    <rPh sb="0" eb="3">
      <t>シチョウソン</t>
    </rPh>
    <rPh sb="3" eb="4">
      <t>ミン</t>
    </rPh>
    <rPh sb="4" eb="5">
      <t>ゼイ</t>
    </rPh>
    <phoneticPr fontId="32"/>
  </si>
  <si>
    <t>繰越金</t>
  </si>
  <si>
    <t>構成比</t>
  </si>
  <si>
    <t>公営企業会計等</t>
    <rPh sb="0" eb="2">
      <t>コウエイ</t>
    </rPh>
    <rPh sb="2" eb="4">
      <t>キギョウ</t>
    </rPh>
    <rPh sb="4" eb="6">
      <t>カイケイ</t>
    </rPh>
    <rPh sb="6" eb="7">
      <t>トウ</t>
    </rPh>
    <phoneticPr fontId="3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</si>
  <si>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</si>
  <si>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</si>
  <si>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</si>
  <si>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</si>
  <si>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</si>
  <si>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2"/>
  </si>
  <si>
    <t>　公債費</t>
  </si>
  <si>
    <t>増減率(%)(B)</t>
    <rPh sb="0" eb="3">
      <t>ゾウゲンリツ</t>
    </rPh>
    <phoneticPr fontId="32"/>
  </si>
  <si>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</si>
  <si>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</si>
  <si>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</si>
  <si>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2"/>
  </si>
  <si>
    <t>合計</t>
  </si>
  <si>
    <t>他会計等
からの
繰入金</t>
  </si>
  <si>
    <t>令和5年度</t>
    <rPh sb="0" eb="2">
      <t>レイワ</t>
    </rPh>
    <rPh sb="3" eb="5">
      <t>ネンド</t>
    </rPh>
    <phoneticPr fontId="32"/>
  </si>
  <si>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</si>
  <si>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2"/>
  </si>
  <si>
    <t>　うち元金</t>
  </si>
  <si>
    <t>福島県後期高齢者医療連合　後期高齢者医療特別会計</t>
    <rPh sb="0" eb="3">
      <t>フクシマケン</t>
    </rPh>
    <rPh sb="3" eb="5">
      <t>コウキ</t>
    </rPh>
    <rPh sb="5" eb="8">
      <t>コウレイシャ</t>
    </rPh>
    <rPh sb="8" eb="10">
      <t>イリョウ</t>
    </rPh>
    <rPh sb="10" eb="12">
      <t>レンゴウ</t>
    </rPh>
    <rPh sb="13" eb="15">
      <t>コウキ</t>
    </rPh>
    <rPh sb="15" eb="17">
      <t>コウレイ</t>
    </rPh>
    <rPh sb="17" eb="18">
      <t>シャ</t>
    </rPh>
    <rPh sb="18" eb="20">
      <t>イリョウ</t>
    </rPh>
    <rPh sb="20" eb="22">
      <t>トクベツ</t>
    </rPh>
    <rPh sb="22" eb="24">
      <t>カイケイ</t>
    </rPh>
    <phoneticPr fontId="6"/>
  </si>
  <si>
    <t>現年</t>
    <rPh sb="0" eb="1">
      <t>ゲン</t>
    </rPh>
    <rPh sb="1" eb="2">
      <t>ネン</t>
    </rPh>
    <phoneticPr fontId="32"/>
  </si>
  <si>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</si>
  <si>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</si>
  <si>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</si>
  <si>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2"/>
  </si>
  <si>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</si>
  <si>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2"/>
  </si>
  <si>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</si>
  <si>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</si>
  <si>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</si>
  <si>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</si>
  <si>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2"/>
  </si>
  <si>
    <t>　維持補修費</t>
  </si>
  <si>
    <t>森林総合研究所等が行う事業に係るもの</t>
  </si>
  <si>
    <t>▲ 0.21</t>
  </si>
  <si>
    <t>実質収支</t>
    <rPh sb="0" eb="2">
      <t>ジッシツ</t>
    </rPh>
    <rPh sb="2" eb="4">
      <t>シュウシ</t>
    </rPh>
    <phoneticPr fontId="32"/>
  </si>
  <si>
    <t>下水道</t>
  </si>
  <si>
    <t>実質公債費比率</t>
  </si>
  <si>
    <t>再差引収支</t>
    <rPh sb="0" eb="1">
      <t>サイ</t>
    </rPh>
    <rPh sb="1" eb="3">
      <t>サシヒキ</t>
    </rPh>
    <rPh sb="3" eb="5">
      <t>シュウシ</t>
    </rPh>
    <phoneticPr fontId="32"/>
  </si>
  <si>
    <t>財政再生基準</t>
  </si>
  <si>
    <t>地方債</t>
  </si>
  <si>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</si>
  <si>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</si>
  <si>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</si>
  <si>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</si>
  <si>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</si>
  <si>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</si>
  <si>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1"/>
  </si>
  <si>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</si>
  <si>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2"/>
  </si>
  <si>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</si>
  <si>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</si>
  <si>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</si>
  <si>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</si>
  <si>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</si>
  <si>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</si>
  <si>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</si>
  <si>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</si>
  <si>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</si>
  <si>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</si>
  <si>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</si>
  <si>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</si>
  <si>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</si>
  <si>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</si>
  <si>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</si>
  <si>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</si>
  <si>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</si>
  <si>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</si>
  <si>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</si>
  <si>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</si>
  <si>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</si>
  <si>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</si>
  <si>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</si>
  <si>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2"/>
  </si>
  <si>
    <t>備考</t>
    <rPh sb="0" eb="2">
      <t>ビコウ</t>
    </rPh>
    <phoneticPr fontId="32"/>
  </si>
  <si>
    <t>地方公社・第三セクター等名</t>
    <rPh sb="12" eb="13">
      <t>メイ</t>
    </rPh>
    <phoneticPr fontId="32"/>
  </si>
  <si>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</si>
  <si>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</si>
  <si>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2"/>
  </si>
  <si>
    <t>　既存施設ではなく、岩江こども園建設事業やアウトドア・アクティビティ拠点施設整備事業といった新規事業に係る地方債の発行を積極的に行ったことで、将来負担比率が令和４年度から11.1％増の24.3％となった。
　有形固定資産減価償却率についても、令和４年度から0.2％増の64.9％となった。類似団体内平均値を僅かに下回っている。岩江こども園建設事業やアウトドア・アクティビティ拠点施設整備事業については、令和７年度まで施工予定である。令和８年度以降、公共施設等総合管理計画や公共施設長期修繕計画等に基づき、既存施設のあり方や利活用を検討し、適切な管理を行っていく。</t>
    <rPh sb="1" eb="3">
      <t>キゾン</t>
    </rPh>
    <rPh sb="3" eb="5">
      <t>シセツ</t>
    </rPh>
    <rPh sb="10" eb="12">
      <t>イワエ</t>
    </rPh>
    <rPh sb="15" eb="16">
      <t>エン</t>
    </rPh>
    <rPh sb="16" eb="18">
      <t>ケンセツ</t>
    </rPh>
    <rPh sb="18" eb="20">
      <t>ジギョウ</t>
    </rPh>
    <rPh sb="34" eb="36">
      <t>キョテン</t>
    </rPh>
    <rPh sb="36" eb="38">
      <t>シセツ</t>
    </rPh>
    <rPh sb="38" eb="40">
      <t>セイビ</t>
    </rPh>
    <rPh sb="40" eb="42">
      <t>ジギョウ</t>
    </rPh>
    <rPh sb="46" eb="48">
      <t>シンキ</t>
    </rPh>
    <rPh sb="48" eb="50">
      <t>ジギョウ</t>
    </rPh>
    <rPh sb="51" eb="52">
      <t>カカ</t>
    </rPh>
    <rPh sb="53" eb="56">
      <t>チホウサイ</t>
    </rPh>
    <rPh sb="57" eb="59">
      <t>ハッコウ</t>
    </rPh>
    <rPh sb="60" eb="63">
      <t>セッキョクテキ</t>
    </rPh>
    <rPh sb="64" eb="65">
      <t>オコナ</t>
    </rPh>
    <rPh sb="71" eb="73">
      <t>ショウライ</t>
    </rPh>
    <rPh sb="73" eb="75">
      <t>フタン</t>
    </rPh>
    <rPh sb="75" eb="77">
      <t>ヒリツ</t>
    </rPh>
    <rPh sb="78" eb="80">
      <t>レイワ</t>
    </rPh>
    <rPh sb="81" eb="83">
      <t>ネンド</t>
    </rPh>
    <rPh sb="90" eb="91">
      <t>ゾウ</t>
    </rPh>
    <rPh sb="104" eb="106">
      <t>ユウケイ</t>
    </rPh>
    <rPh sb="106" eb="110">
      <t>コテイシサン</t>
    </rPh>
    <rPh sb="110" eb="112">
      <t>ゲンカ</t>
    </rPh>
    <rPh sb="112" eb="115">
      <t>ショウキャクリツ</t>
    </rPh>
    <rPh sb="121" eb="123">
      <t>レイワ</t>
    </rPh>
    <rPh sb="124" eb="126">
      <t>ネンド</t>
    </rPh>
    <rPh sb="132" eb="133">
      <t>ゾウ</t>
    </rPh>
    <rPh sb="144" eb="146">
      <t>ルイジ</t>
    </rPh>
    <rPh sb="146" eb="148">
      <t>ダンタイ</t>
    </rPh>
    <rPh sb="148" eb="149">
      <t>ナイ</t>
    </rPh>
    <rPh sb="149" eb="152">
      <t>ヘイキンチ</t>
    </rPh>
    <rPh sb="153" eb="154">
      <t>ワズ</t>
    </rPh>
    <rPh sb="156" eb="158">
      <t>シタマワ</t>
    </rPh>
    <rPh sb="163" eb="165">
      <t>イワエ</t>
    </rPh>
    <rPh sb="168" eb="169">
      <t>エン</t>
    </rPh>
    <rPh sb="169" eb="171">
      <t>ケンセツ</t>
    </rPh>
    <rPh sb="171" eb="173">
      <t>ジギョウ</t>
    </rPh>
    <rPh sb="187" eb="189">
      <t>キョテン</t>
    </rPh>
    <rPh sb="189" eb="191">
      <t>シセツ</t>
    </rPh>
    <rPh sb="191" eb="193">
      <t>セイビ</t>
    </rPh>
    <rPh sb="193" eb="195">
      <t>ジギョウ</t>
    </rPh>
    <rPh sb="201" eb="203">
      <t>レイワ</t>
    </rPh>
    <rPh sb="204" eb="206">
      <t>ネンド</t>
    </rPh>
    <rPh sb="208" eb="210">
      <t>セコウ</t>
    </rPh>
    <rPh sb="210" eb="212">
      <t>ヨテイ</t>
    </rPh>
    <rPh sb="216" eb="218">
      <t>レイワ</t>
    </rPh>
    <rPh sb="219" eb="221">
      <t>ネンド</t>
    </rPh>
    <rPh sb="221" eb="223">
      <t>イコウ</t>
    </rPh>
    <rPh sb="224" eb="226">
      <t>コウキョウ</t>
    </rPh>
    <rPh sb="226" eb="228">
      <t>シセツ</t>
    </rPh>
    <rPh sb="228" eb="229">
      <t>トウ</t>
    </rPh>
    <rPh sb="229" eb="231">
      <t>ソウゴウ</t>
    </rPh>
    <rPh sb="231" eb="233">
      <t>カンリ</t>
    </rPh>
    <rPh sb="233" eb="235">
      <t>ケイカク</t>
    </rPh>
    <rPh sb="236" eb="238">
      <t>コウキョウ</t>
    </rPh>
    <rPh sb="238" eb="240">
      <t>シセツ</t>
    </rPh>
    <rPh sb="240" eb="242">
      <t>チョウキ</t>
    </rPh>
    <rPh sb="242" eb="244">
      <t>シュウゼン</t>
    </rPh>
    <rPh sb="244" eb="246">
      <t>ケイカク</t>
    </rPh>
    <rPh sb="246" eb="247">
      <t>トウ</t>
    </rPh>
    <rPh sb="248" eb="249">
      <t>モト</t>
    </rPh>
    <rPh sb="252" eb="254">
      <t>キゾン</t>
    </rPh>
    <rPh sb="254" eb="256">
      <t>シセツ</t>
    </rPh>
    <rPh sb="259" eb="260">
      <t>カタ</t>
    </rPh>
    <rPh sb="261" eb="264">
      <t>リカツヨウ</t>
    </rPh>
    <rPh sb="265" eb="267">
      <t>ケントウ</t>
    </rPh>
    <rPh sb="269" eb="271">
      <t>テキセツ</t>
    </rPh>
    <rPh sb="272" eb="274">
      <t>カンリ</t>
    </rPh>
    <rPh sb="275" eb="276">
      <t>オコナ</t>
    </rPh>
    <phoneticPr fontId="32"/>
  </si>
  <si>
    <t>下水道事業等会計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</si>
  <si>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</si>
  <si>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2"/>
  </si>
  <si>
    <t>実質赤字額</t>
    <rPh sb="0" eb="2">
      <t>ジッシツ</t>
    </rPh>
    <rPh sb="2" eb="5">
      <t>アカジガク</t>
    </rPh>
    <phoneticPr fontId="32"/>
  </si>
  <si>
    <t>減債基金積立不足算定額</t>
    <rPh sb="0" eb="2">
      <t>ゲンサイ</t>
    </rPh>
    <rPh sb="2" eb="4">
      <t>キキン</t>
    </rPh>
    <rPh sb="4" eb="6">
      <t>ツミタテ</t>
    </rPh>
    <rPh sb="6" eb="8">
      <t>ブソク</t>
    </rPh>
    <rPh sb="8" eb="10">
      <t>サンテイ</t>
    </rPh>
    <rPh sb="10" eb="11">
      <t>ガク</t>
    </rPh>
    <phoneticPr fontId="32"/>
  </si>
  <si>
    <t>総収益
（歳入）</t>
  </si>
  <si>
    <t>総費用
（歳出）</t>
  </si>
  <si>
    <t>純損益
（形式収支）</t>
  </si>
  <si>
    <t>左のうち
一般会計等
繰入見込額</t>
  </si>
  <si>
    <t>資金不足
比率</t>
    <rPh sb="0" eb="2">
      <t>シキン</t>
    </rPh>
    <rPh sb="2" eb="4">
      <t>フソク</t>
    </rPh>
    <rPh sb="5" eb="7">
      <t>ヒリツ</t>
    </rPh>
    <phoneticPr fontId="32"/>
  </si>
  <si>
    <t>国民健康保険特別会計</t>
  </si>
  <si>
    <t>水道事業会計</t>
  </si>
  <si>
    <t>法適用企業</t>
  </si>
  <si>
    <t>連結実質赤字額</t>
    <rPh sb="0" eb="2">
      <t>レンケツ</t>
    </rPh>
    <rPh sb="2" eb="4">
      <t>ジッシツ</t>
    </rPh>
    <rPh sb="4" eb="7">
      <t>アカジガク</t>
    </rPh>
    <phoneticPr fontId="32"/>
  </si>
  <si>
    <t>左のうち
一般会計等
負担見込額</t>
  </si>
  <si>
    <t>教育施設整備事業基金</t>
    <rPh sb="0" eb="2">
      <t>キョウイク</t>
    </rPh>
    <rPh sb="2" eb="4">
      <t>シセツ</t>
    </rPh>
    <rPh sb="4" eb="6">
      <t>セイビ</t>
    </rPh>
    <rPh sb="6" eb="8">
      <t>ジギョウ</t>
    </rPh>
    <rPh sb="8" eb="10">
      <t>キキン</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</si>
  <si>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</si>
  <si>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</si>
  <si>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2"/>
  </si>
  <si>
    <t>実質公債費比率　　（千円・％）</t>
    <rPh sb="0" eb="2">
      <t>ジッシツ</t>
    </rPh>
    <rPh sb="2" eb="4">
      <t>コウサイ</t>
    </rPh>
    <rPh sb="4" eb="5">
      <t>ヒ</t>
    </rPh>
    <rPh sb="5" eb="7">
      <t>ヒリツ</t>
    </rPh>
    <rPh sb="10" eb="12">
      <t>センエン</t>
    </rPh>
    <phoneticPr fontId="32"/>
  </si>
  <si>
    <t>区分</t>
    <rPh sb="0" eb="1">
      <t>ク</t>
    </rPh>
    <rPh sb="1" eb="2">
      <t>ブン</t>
    </rPh>
    <phoneticPr fontId="35"/>
  </si>
  <si>
    <t>令和3年度</t>
    <rPh sb="0" eb="2">
      <t>レイワ</t>
    </rPh>
    <rPh sb="3" eb="5">
      <t>ネンド</t>
    </rPh>
    <phoneticPr fontId="32"/>
  </si>
  <si>
    <t>令和4年度</t>
    <rPh sb="0" eb="2">
      <t>レイワ</t>
    </rPh>
    <rPh sb="3" eb="5">
      <t>ネンド</t>
    </rPh>
    <phoneticPr fontId="32"/>
  </si>
  <si>
    <t>分母比</t>
    <rPh sb="0" eb="2">
      <t>ブンボ</t>
    </rPh>
    <rPh sb="2" eb="3">
      <t>ヒ</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</si>
  <si>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</si>
  <si>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</si>
  <si>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</si>
  <si>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</si>
  <si>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</si>
  <si>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</si>
  <si>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郡山地方広域消防組合　一般会計</t>
    <rPh sb="0" eb="2">
      <t>コオリヤマ</t>
    </rPh>
    <rPh sb="2" eb="4">
      <t>チホウ</t>
    </rPh>
    <rPh sb="4" eb="6">
      <t>コウイキ</t>
    </rPh>
    <rPh sb="6" eb="8">
      <t>ショウボウ</t>
    </rPh>
    <rPh sb="8" eb="10">
      <t>クミアイ</t>
    </rPh>
    <rPh sb="11" eb="13">
      <t>イッパン</t>
    </rPh>
    <rPh sb="13" eb="15">
      <t>カイケイ</t>
    </rPh>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</si>
  <si>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</si>
  <si>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</si>
  <si>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</si>
  <si>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2"/>
  </si>
  <si>
    <t>その他上記に準ずるもの</t>
    <rPh sb="2" eb="3">
      <t>タ</t>
    </rPh>
    <rPh sb="3" eb="5">
      <t>ジョウキ</t>
    </rPh>
    <rPh sb="6" eb="7">
      <t>ジュン</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</si>
  <si>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</si>
  <si>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</si>
  <si>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2"/>
  </si>
  <si>
    <t>その他の会計</t>
  </si>
  <si>
    <t>公社・
三セク等</t>
    <rPh sb="0" eb="2">
      <t>コウシャ</t>
    </rPh>
    <rPh sb="4" eb="5">
      <t>サン</t>
    </rPh>
    <rPh sb="7" eb="8">
      <t>トウ</t>
    </rPh>
    <phoneticPr fontId="32"/>
  </si>
  <si>
    <t>当該団体(円)</t>
    <rPh sb="0" eb="2">
      <t>トウガイ</t>
    </rPh>
    <rPh sb="2" eb="4">
      <t>ダンタイ</t>
    </rPh>
    <rPh sb="5" eb="6">
      <t>エン</t>
    </rPh>
    <phoneticPr fontId="32"/>
  </si>
  <si>
    <t>増減率(%)(A)</t>
    <rPh sb="0" eb="3">
      <t>ゾウゲンリツ</t>
    </rPh>
    <phoneticPr fontId="32"/>
  </si>
  <si>
    <t>健全化判断比率</t>
    <rPh sb="0" eb="3">
      <t>ケンゼンカ</t>
    </rPh>
    <rPh sb="3" eb="5">
      <t>ハンダン</t>
    </rPh>
    <rPh sb="5" eb="7">
      <t>ヒリツ</t>
    </rPh>
    <phoneticPr fontId="37"/>
  </si>
  <si>
    <t>特定財源の額</t>
    <rPh sb="0" eb="2">
      <t>トクテイ</t>
    </rPh>
    <rPh sb="2" eb="4">
      <t>ザイゲン</t>
    </rPh>
    <rPh sb="5" eb="6">
      <t>ガク</t>
    </rPh>
    <phoneticPr fontId="32"/>
  </si>
  <si>
    <t>算入公債費等の額</t>
    <rPh sb="0" eb="2">
      <t>サンニュウ</t>
    </rPh>
    <rPh sb="2" eb="4">
      <t>コウサイ</t>
    </rPh>
    <rPh sb="4" eb="5">
      <t>ヒ</t>
    </rPh>
    <rPh sb="5" eb="6">
      <t>トウ</t>
    </rPh>
    <rPh sb="7" eb="8">
      <t>ガク</t>
    </rPh>
    <phoneticPr fontId="32"/>
  </si>
  <si>
    <t>三春まちづくり公社</t>
    <rPh sb="0" eb="2">
      <t>ミハル</t>
    </rPh>
    <rPh sb="7" eb="9">
      <t>コウシャ</t>
    </rPh>
    <phoneticPr fontId="6"/>
  </si>
  <si>
    <t>(Ｄ)</t>
  </si>
  <si>
    <t>(単年度)</t>
    <rPh sb="1" eb="4">
      <t>タンネンド</t>
    </rPh>
    <phoneticPr fontId="32"/>
  </si>
  <si>
    <t>人件費及び人件費に準ずる費用の分析</t>
    <rPh sb="0" eb="3">
      <t>ジンケンヒ</t>
    </rPh>
    <rPh sb="3" eb="4">
      <t>オヨ</t>
    </rPh>
    <rPh sb="5" eb="8">
      <t>ジンケンヒ</t>
    </rPh>
    <rPh sb="9" eb="10">
      <t>ジュン</t>
    </rPh>
    <rPh sb="12" eb="14">
      <t>ヒヨウ</t>
    </rPh>
    <rPh sb="15" eb="17">
      <t>ブンセキ</t>
    </rPh>
    <phoneticPr fontId="32"/>
  </si>
  <si>
    <t>人口1人当たり決算額</t>
    <rPh sb="0" eb="2">
      <t>ジンコウ</t>
    </rPh>
    <rPh sb="2" eb="4">
      <t>ヒトリ</t>
    </rPh>
    <rPh sb="4" eb="5">
      <t>ア</t>
    </rPh>
    <rPh sb="7" eb="9">
      <t>ケッサン</t>
    </rPh>
    <rPh sb="9" eb="10">
      <t>ガク</t>
    </rPh>
    <phoneticPr fontId="32"/>
  </si>
  <si>
    <t>当該団体（円）</t>
    <rPh sb="0" eb="2">
      <t>トウガイ</t>
    </rPh>
    <rPh sb="2" eb="4">
      <t>ダンタイ</t>
    </rPh>
    <rPh sb="5" eb="6">
      <t>エン</t>
    </rPh>
    <phoneticPr fontId="32"/>
  </si>
  <si>
    <t>類似団体平均（円）</t>
    <rPh sb="0" eb="2">
      <t>ルイジ</t>
    </rPh>
    <rPh sb="2" eb="4">
      <t>ダンタイ</t>
    </rPh>
    <rPh sb="4" eb="6">
      <t>ヘイキン</t>
    </rPh>
    <rPh sb="7" eb="8">
      <t>エン</t>
    </rPh>
    <phoneticPr fontId="32"/>
  </si>
  <si>
    <t>対比（％）</t>
    <rPh sb="0" eb="2">
      <t>タイヒ</t>
    </rPh>
    <phoneticPr fontId="32"/>
  </si>
  <si>
    <t>人件費</t>
    <rPh sb="0" eb="3">
      <t>ジンケンヒ</t>
    </rPh>
    <phoneticPr fontId="3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</si>
  <si>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</si>
  <si>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2"/>
  </si>
  <si>
    <t>当該団体</t>
    <rPh sb="0" eb="2">
      <t>トウガイ</t>
    </rPh>
    <rPh sb="2" eb="4">
      <t>ダンタイ</t>
    </rPh>
    <phoneticPr fontId="32"/>
  </si>
  <si>
    <t>人口1,000人当たり職員数（人）</t>
    <rPh sb="0" eb="2">
      <t>ジンコウ</t>
    </rPh>
    <rPh sb="7" eb="8">
      <t>ニン</t>
    </rPh>
    <rPh sb="8" eb="9">
      <t>ア</t>
    </rPh>
    <rPh sb="11" eb="14">
      <t>ショクインスウ</t>
    </rPh>
    <rPh sb="15" eb="16">
      <t>ヒト</t>
    </rPh>
    <phoneticPr fontId="32"/>
  </si>
  <si>
    <t>ラスパイレス指数</t>
    <rPh sb="6" eb="8">
      <t>シスウ</t>
    </rPh>
    <phoneticPr fontId="40"/>
  </si>
  <si>
    <t>（注）人口については、各調査対象年度の1月1日現在の住民基本台帳に登載されている人口に基づいている。</t>
    <rPh sb="14" eb="16">
      <t>タイショウ</t>
    </rPh>
    <phoneticPr fontId="3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</si>
  <si>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2"/>
  </si>
  <si>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</si>
  <si>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</si>
  <si>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</si>
  <si>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</si>
  <si>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</si>
  <si>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</si>
  <si>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2"/>
  </si>
  <si>
    <t>普通建設事業費</t>
    <rPh sb="0" eb="2">
      <t>フツウ</t>
    </rPh>
    <rPh sb="2" eb="4">
      <t>ケンセツ</t>
    </rPh>
    <rPh sb="4" eb="7">
      <t>ジギョウヒ</t>
    </rPh>
    <phoneticPr fontId="32"/>
  </si>
  <si>
    <t>類似団体平均(円)</t>
    <rPh sb="0" eb="2">
      <t>ルイジ</t>
    </rPh>
    <rPh sb="2" eb="4">
      <t>ダンタイ</t>
    </rPh>
    <rPh sb="4" eb="6">
      <t>ヘイキン</t>
    </rPh>
    <rPh sb="7" eb="8">
      <t>エン</t>
    </rPh>
    <phoneticPr fontId="32"/>
  </si>
  <si>
    <t>(A)-(B)</t>
  </si>
  <si>
    <t xml:space="preserve"> R01</t>
  </si>
  <si>
    <t xml:space="preserve"> R05</t>
  </si>
  <si>
    <t xml:space="preserve"> 過去５年間平均</t>
    <rPh sb="1" eb="3">
      <t>カコ</t>
    </rPh>
    <rPh sb="4" eb="6">
      <t>ネンカン</t>
    </rPh>
    <rPh sb="6" eb="8">
      <t>ヘイキン</t>
    </rPh>
    <phoneticPr fontId="32"/>
  </si>
  <si>
    <t>類似団体内平均(円)</t>
    <rPh sb="0" eb="2">
      <t>ルイジ</t>
    </rPh>
    <rPh sb="2" eb="4">
      <t>ダンタイ</t>
    </rPh>
    <phoneticPr fontId="32"/>
  </si>
  <si>
    <t>R01</t>
  </si>
  <si>
    <t>R02</t>
  </si>
  <si>
    <t>R03</t>
  </si>
  <si>
    <t>R04</t>
  </si>
  <si>
    <t>▲ 6.37</t>
  </si>
  <si>
    <t>▲ 0.85</t>
  </si>
  <si>
    <t>▲ 0.16</t>
  </si>
  <si>
    <t>その他会計（赤字）</t>
  </si>
  <si>
    <t>水道事業経営安定化基金</t>
    <rPh sb="0" eb="2">
      <t>スイドウ</t>
    </rPh>
    <rPh sb="2" eb="4">
      <t>ジギョウ</t>
    </rPh>
    <rPh sb="4" eb="6">
      <t>ケイエイ</t>
    </rPh>
    <rPh sb="6" eb="9">
      <t>アンテイカ</t>
    </rPh>
    <rPh sb="9" eb="11">
      <t>キキン</t>
    </rPh>
    <phoneticPr fontId="6"/>
  </si>
  <si>
    <t>公有施設整備基金</t>
    <rPh sb="0" eb="2">
      <t>コウユウ</t>
    </rPh>
    <rPh sb="2" eb="4">
      <t>シセツ</t>
    </rPh>
    <rPh sb="4" eb="6">
      <t>セイビ</t>
    </rPh>
    <rPh sb="6" eb="8">
      <t>キキン</t>
    </rPh>
    <phoneticPr fontId="6"/>
  </si>
  <si>
    <t>福祉基金</t>
    <rPh sb="0" eb="2">
      <t>フクシ</t>
    </rPh>
    <rPh sb="2" eb="4">
      <t>キキン</t>
    </rPh>
    <phoneticPr fontId="6"/>
  </si>
  <si>
    <t>①</t>
  </si>
  <si>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6"/>
  </si>
  <si>
    <t>福島県市町村総合事務組合　消防補償等特別会計</t>
    <rPh sb="13" eb="15">
      <t>ショウボウ</t>
    </rPh>
    <rPh sb="15" eb="17">
      <t>ホショウ</t>
    </rPh>
    <rPh sb="17" eb="18">
      <t>トウ</t>
    </rPh>
    <rPh sb="18" eb="20">
      <t>トクベツ</t>
    </rPh>
    <phoneticPr fontId="6"/>
  </si>
  <si>
    <t>福島県市町村総合事務組合　非常勤職員公務災害補償特別会計</t>
    <rPh sb="13" eb="16">
      <t>ヒジョウキン</t>
    </rPh>
    <rPh sb="16" eb="18">
      <t>ショクイン</t>
    </rPh>
    <rPh sb="18" eb="20">
      <t>コウム</t>
    </rPh>
    <rPh sb="20" eb="22">
      <t>サイガイ</t>
    </rPh>
    <rPh sb="22" eb="24">
      <t>ホショウ</t>
    </rPh>
    <rPh sb="24" eb="26">
      <t>トクベツ</t>
    </rPh>
    <rPh sb="26" eb="28">
      <t>カイケイ</t>
    </rPh>
    <phoneticPr fontId="6"/>
  </si>
  <si>
    <t>福島県市町村総合事務組合　自治会館管理特別会計</t>
    <rPh sb="13" eb="15">
      <t>ジチ</t>
    </rPh>
    <rPh sb="15" eb="17">
      <t>カイカン</t>
    </rPh>
    <rPh sb="17" eb="19">
      <t>カンリ</t>
    </rPh>
    <rPh sb="19" eb="21">
      <t>トクベツ</t>
    </rPh>
    <rPh sb="21" eb="23">
      <t>カイケイ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</si>
  <si>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</si>
  <si>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分析欄</t>
    <rPh sb="0" eb="2">
      <t>ブンセキ</t>
    </rPh>
    <rPh sb="2" eb="3">
      <t>ラン</t>
    </rPh>
    <phoneticPr fontId="32"/>
  </si>
  <si>
    <t>当該団体値</t>
    <rPh sb="0" eb="2">
      <t>トウガイ</t>
    </rPh>
    <rPh sb="2" eb="4">
      <t>ダンタイ</t>
    </rPh>
    <rPh sb="4" eb="5">
      <t>アタイ</t>
    </rPh>
    <phoneticPr fontId="32"/>
  </si>
  <si>
    <t>将来負担比率</t>
  </si>
  <si>
    <t>有形固定資産減価償却率</t>
  </si>
  <si>
    <t>　実質公債費比率は、令和４年度から0.3％増の7.7％となったが、類似団体内平均値を0.3％下回っている。
　しかし、将来負担比率、実質公債費比率ともに令和３年度から上昇傾向である。
　将来負担比率の上昇理由については、「将来負担比率及び有形固定資産減価償却率の組合せによる分析」で分析したとおりであるが、実質公債費比率については、役場庁舎に係る償還が始まったためである。今後においても、大規模事業等の償還が順次始まるため、実質公債費比率の更なる上昇が見込まれる。地方債に変わる財源の確保や事業に優先順位を付けるなど事業実施の平準化を図り、公債費の適正管理に取り組んでいく。</t>
    <rPh sb="1" eb="3">
      <t>ジッシツ</t>
    </rPh>
    <rPh sb="3" eb="6">
      <t>コウサイヒ</t>
    </rPh>
    <rPh sb="6" eb="8">
      <t>ヒリツ</t>
    </rPh>
    <rPh sb="10" eb="12">
      <t>レイワ</t>
    </rPh>
    <rPh sb="13" eb="15">
      <t>ネンド</t>
    </rPh>
    <rPh sb="21" eb="22">
      <t>ゾウ</t>
    </rPh>
    <rPh sb="33" eb="35">
      <t>ルイジ</t>
    </rPh>
    <rPh sb="35" eb="37">
      <t>ダンタイ</t>
    </rPh>
    <rPh sb="37" eb="38">
      <t>ナイ</t>
    </rPh>
    <rPh sb="38" eb="41">
      <t>ヘイキンチ</t>
    </rPh>
    <rPh sb="46" eb="48">
      <t>シタマワ</t>
    </rPh>
    <rPh sb="59" eb="61">
      <t>ショウライ</t>
    </rPh>
    <rPh sb="61" eb="63">
      <t>フタン</t>
    </rPh>
    <rPh sb="63" eb="65">
      <t>ヒリツ</t>
    </rPh>
    <rPh sb="66" eb="68">
      <t>ジッシツ</t>
    </rPh>
    <rPh sb="68" eb="71">
      <t>コウサイヒ</t>
    </rPh>
    <rPh sb="71" eb="73">
      <t>ヒリツ</t>
    </rPh>
    <rPh sb="76" eb="78">
      <t>レイワ</t>
    </rPh>
    <rPh sb="79" eb="81">
      <t>ネンド</t>
    </rPh>
    <rPh sb="83" eb="85">
      <t>ジョウショウ</t>
    </rPh>
    <rPh sb="85" eb="87">
      <t>ケイコウ</t>
    </rPh>
    <rPh sb="93" eb="95">
      <t>ショウライ</t>
    </rPh>
    <rPh sb="95" eb="97">
      <t>フタン</t>
    </rPh>
    <rPh sb="97" eb="99">
      <t>ヒリツ</t>
    </rPh>
    <rPh sb="100" eb="102">
      <t>ジョウショウ</t>
    </rPh>
    <rPh sb="102" eb="104">
      <t>リユウ</t>
    </rPh>
    <rPh sb="111" eb="113">
      <t>ショウライ</t>
    </rPh>
    <rPh sb="113" eb="115">
      <t>フタン</t>
    </rPh>
    <rPh sb="115" eb="117">
      <t>ヒリツ</t>
    </rPh>
    <rPh sb="117" eb="118">
      <t>オヨ</t>
    </rPh>
    <rPh sb="119" eb="121">
      <t>ユウケイ</t>
    </rPh>
    <rPh sb="121" eb="123">
      <t>コテイ</t>
    </rPh>
    <rPh sb="123" eb="125">
      <t>シサン</t>
    </rPh>
    <rPh sb="125" eb="127">
      <t>ゲンカ</t>
    </rPh>
    <rPh sb="127" eb="129">
      <t>ショウキャク</t>
    </rPh>
    <rPh sb="129" eb="130">
      <t>リツ</t>
    </rPh>
    <rPh sb="131" eb="132">
      <t>ク</t>
    </rPh>
    <rPh sb="132" eb="133">
      <t>ア</t>
    </rPh>
    <rPh sb="137" eb="139">
      <t>ブンセキ</t>
    </rPh>
    <rPh sb="141" eb="143">
      <t>ブンセキ</t>
    </rPh>
    <rPh sb="153" eb="155">
      <t>ジッシツ</t>
    </rPh>
    <rPh sb="155" eb="158">
      <t>コウサイヒ</t>
    </rPh>
    <rPh sb="158" eb="160">
      <t>ヒリツ</t>
    </rPh>
    <rPh sb="166" eb="168">
      <t>ヤクバ</t>
    </rPh>
    <rPh sb="168" eb="170">
      <t>チョウシャ</t>
    </rPh>
    <rPh sb="171" eb="172">
      <t>カカ</t>
    </rPh>
    <rPh sb="173" eb="175">
      <t>ショウカン</t>
    </rPh>
    <rPh sb="176" eb="177">
      <t>ハジ</t>
    </rPh>
    <rPh sb="186" eb="188">
      <t>コンゴ</t>
    </rPh>
    <rPh sb="194" eb="197">
      <t>ダイキボ</t>
    </rPh>
    <rPh sb="197" eb="199">
      <t>ジギョウ</t>
    </rPh>
    <rPh sb="199" eb="200">
      <t>トウ</t>
    </rPh>
    <rPh sb="201" eb="203">
      <t>ショウカン</t>
    </rPh>
    <rPh sb="204" eb="206">
      <t>ジュンジ</t>
    </rPh>
    <rPh sb="206" eb="207">
      <t>ハジ</t>
    </rPh>
    <rPh sb="212" eb="214">
      <t>ジッシツ</t>
    </rPh>
    <rPh sb="214" eb="217">
      <t>コウサイヒ</t>
    </rPh>
    <rPh sb="217" eb="219">
      <t>ヒリツ</t>
    </rPh>
    <rPh sb="220" eb="221">
      <t>サラ</t>
    </rPh>
    <rPh sb="223" eb="225">
      <t>ジョウショウ</t>
    </rPh>
    <rPh sb="226" eb="228">
      <t>ミコ</t>
    </rPh>
    <rPh sb="232" eb="235">
      <t>チホウサイ</t>
    </rPh>
    <rPh sb="236" eb="237">
      <t>カ</t>
    </rPh>
    <rPh sb="239" eb="241">
      <t>ザイゲン</t>
    </rPh>
    <rPh sb="242" eb="244">
      <t>カクホ</t>
    </rPh>
    <rPh sb="245" eb="247">
      <t>ジギョウ</t>
    </rPh>
    <rPh sb="248" eb="250">
      <t>ユウセン</t>
    </rPh>
    <rPh sb="250" eb="252">
      <t>ジュンイ</t>
    </rPh>
    <rPh sb="253" eb="254">
      <t>ツ</t>
    </rPh>
    <rPh sb="258" eb="260">
      <t>ジギョウ</t>
    </rPh>
    <rPh sb="260" eb="262">
      <t>ジッシ</t>
    </rPh>
    <rPh sb="263" eb="266">
      <t>ヘイジュンカ</t>
    </rPh>
    <rPh sb="267" eb="268">
      <t>ハカ</t>
    </rPh>
    <rPh sb="270" eb="273">
      <t>コウサイヒ</t>
    </rPh>
    <rPh sb="274" eb="276">
      <t>テキセイ</t>
    </rPh>
    <rPh sb="276" eb="278">
      <t>カンリ</t>
    </rPh>
    <rPh sb="279" eb="280">
      <t>ト</t>
    </rPh>
    <rPh sb="281" eb="282">
      <t>ク</t>
    </rPh>
    <phoneticPr fontId="32"/>
  </si>
</sst>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6"/>
      <color auto="1"/>
      <name val="ＭＳ Ｐ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83103</c:v>
                </c:pt>
                <c:pt idx="1">
                  <c:v>84459</c:v>
                </c:pt>
                <c:pt idx="2">
                  <c:v>74568</c:v>
                </c:pt>
                <c:pt idx="3">
                  <c:v>73693</c:v>
                </c:pt>
                <c:pt idx="4">
                  <c:v>79401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77941</c:v>
                </c:pt>
                <c:pt idx="1">
                  <c:v>98058</c:v>
                </c:pt>
                <c:pt idx="2">
                  <c:v>63316</c:v>
                </c:pt>
                <c:pt idx="3">
                  <c:v>88671</c:v>
                </c:pt>
                <c:pt idx="4">
                  <c:v>125126</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175639630411e-002"/>
              <c:y val="7.5162955623924499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4.22</c:v>
                </c:pt>
                <c:pt idx="1">
                  <c:v>3.48</c:v>
                </c:pt>
                <c:pt idx="2">
                  <c:v>12.15</c:v>
                </c:pt>
                <c:pt idx="3">
                  <c:v>9.02</c:v>
                </c:pt>
                <c:pt idx="4">
                  <c:v>2.96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19.18</c:v>
                </c:pt>
                <c:pt idx="1">
                  <c:v>21.62</c:v>
                </c:pt>
                <c:pt idx="2">
                  <c:v>16.7</c:v>
                </c:pt>
                <c:pt idx="3">
                  <c:v>20.14</c:v>
                </c:pt>
                <c:pt idx="4">
                  <c:v>20.11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-0.21</c:v>
                </c:pt>
                <c:pt idx="1">
                  <c:v>3.39</c:v>
                </c:pt>
                <c:pt idx="2">
                  <c:v>4.29</c:v>
                </c:pt>
                <c:pt idx="3">
                  <c:v>-0.38</c:v>
                </c:pt>
                <c:pt idx="4">
                  <c:v>-6.37</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1.e-002</c:v>
                </c:pt>
                <c:pt idx="8">
                  <c:v>#N/A</c:v>
                </c:pt>
                <c:pt idx="9">
                  <c:v>1.e-002</c:v>
                </c:pt>
              </c:numCache>
            </c:numRef>
          </c:val>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c:v>
                </c:pt>
                <c:pt idx="2">
                  <c:v>#N/A</c:v>
                </c:pt>
                <c:pt idx="3">
                  <c:v>0.42</c:v>
                </c:pt>
                <c:pt idx="4">
                  <c:v>#N/A</c:v>
                </c:pt>
                <c:pt idx="5">
                  <c:v>0.47</c:v>
                </c:pt>
                <c:pt idx="6">
                  <c:v>#N/A</c:v>
                </c:pt>
                <c:pt idx="7">
                  <c:v>0.41</c:v>
                </c:pt>
                <c:pt idx="8">
                  <c:v>#N/A</c:v>
                </c:pt>
                <c:pt idx="9">
                  <c:v>0.69</c:v>
                </c:pt>
              </c:numCache>
            </c:numRef>
          </c:val>
        </c:ser>
        <c:ser>
          <c:idx val="4"/>
          <c:order val="4"/>
          <c:tx>
            <c:strRef>
              <c:f>データシート!$A$31</c:f>
              <c:strCache>
                <c:ptCount val="1"/>
                <c:pt idx="0">
                  <c:v>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2.74</c:v>
                </c:pt>
                <c:pt idx="2">
                  <c:v>#N/A</c:v>
                </c:pt>
                <c:pt idx="3">
                  <c:v>2.48</c:v>
                </c:pt>
                <c:pt idx="4">
                  <c:v>#N/A</c:v>
                </c:pt>
                <c:pt idx="5">
                  <c:v>2.21</c:v>
                </c:pt>
                <c:pt idx="6">
                  <c:v>#N/A</c:v>
                </c:pt>
                <c:pt idx="7">
                  <c:v>2.27</c:v>
                </c:pt>
                <c:pt idx="8">
                  <c:v>#N/A</c:v>
                </c:pt>
                <c:pt idx="9">
                  <c:v>2.1</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3.01</c:v>
                </c:pt>
                <c:pt idx="2">
                  <c:v>#N/A</c:v>
                </c:pt>
                <c:pt idx="3">
                  <c:v>1.65</c:v>
                </c:pt>
                <c:pt idx="4">
                  <c:v>#N/A</c:v>
                </c:pt>
                <c:pt idx="5">
                  <c:v>2.87</c:v>
                </c:pt>
                <c:pt idx="6">
                  <c:v>#N/A</c:v>
                </c:pt>
                <c:pt idx="7">
                  <c:v>3.86</c:v>
                </c:pt>
                <c:pt idx="8">
                  <c:v>#N/A</c:v>
                </c:pt>
                <c:pt idx="9">
                  <c:v>2.2599999999999998</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4.21</c:v>
                </c:pt>
                <c:pt idx="2">
                  <c:v>#N/A</c:v>
                </c:pt>
                <c:pt idx="3">
                  <c:v>3.47</c:v>
                </c:pt>
                <c:pt idx="4">
                  <c:v>#N/A</c:v>
                </c:pt>
                <c:pt idx="5">
                  <c:v>12.15</c:v>
                </c:pt>
                <c:pt idx="6">
                  <c:v>#N/A</c:v>
                </c:pt>
                <c:pt idx="7">
                  <c:v>9.02</c:v>
                </c:pt>
                <c:pt idx="8">
                  <c:v>#N/A</c:v>
                </c:pt>
                <c:pt idx="9">
                  <c:v>2.95</c:v>
                </c:pt>
              </c:numCache>
            </c:numRef>
          </c:val>
        </c:ser>
        <c:ser>
          <c:idx val="7"/>
          <c:order val="7"/>
          <c:tx>
            <c:strRef>
              <c:f>データシート!$A$34</c:f>
              <c:strCache>
                <c:ptCount val="1"/>
                <c:pt idx="0">
                  <c:v>宅地造成事業会計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3.77</c:v>
                </c:pt>
                <c:pt idx="2">
                  <c:v>#N/A</c:v>
                </c:pt>
                <c:pt idx="3">
                  <c:v>3.19</c:v>
                </c:pt>
                <c:pt idx="4">
                  <c:v>#N/A</c:v>
                </c:pt>
                <c:pt idx="5">
                  <c:v>2.4900000000000002</c:v>
                </c:pt>
                <c:pt idx="6">
                  <c:v>#N/A</c:v>
                </c:pt>
                <c:pt idx="7">
                  <c:v>0.61</c:v>
                </c:pt>
                <c:pt idx="8">
                  <c:v>#N/A</c:v>
                </c:pt>
                <c:pt idx="9">
                  <c:v>3.14</c:v>
                </c:pt>
              </c:numCache>
            </c:numRef>
          </c:val>
        </c:ser>
        <c:ser>
          <c:idx val="8"/>
          <c:order val="8"/>
          <c:tx>
            <c:strRef>
              <c:f>データシート!$A$35</c:f>
              <c:strCache>
                <c:ptCount val="1"/>
                <c:pt idx="0">
                  <c:v>下水道事業等会計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2.48</c:v>
                </c:pt>
                <c:pt idx="2">
                  <c:v>#N/A</c:v>
                </c:pt>
                <c:pt idx="3">
                  <c:v>3.27</c:v>
                </c:pt>
                <c:pt idx="4">
                  <c:v>#N/A</c:v>
                </c:pt>
                <c:pt idx="5">
                  <c:v>3.38</c:v>
                </c:pt>
                <c:pt idx="6">
                  <c:v>#N/A</c:v>
                </c:pt>
                <c:pt idx="7">
                  <c:v>4.04</c:v>
                </c:pt>
                <c:pt idx="8">
                  <c:v>#N/A</c:v>
                </c:pt>
                <c:pt idx="9">
                  <c:v>5.21</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0.85</c:v>
                </c:pt>
                <c:pt idx="1">
                  <c:v>#N/A</c:v>
                </c:pt>
                <c:pt idx="2">
                  <c:v>0.79</c:v>
                </c:pt>
                <c:pt idx="3">
                  <c:v>#N/A</c:v>
                </c:pt>
                <c:pt idx="4">
                  <c:v>0.16</c:v>
                </c:pt>
                <c:pt idx="5">
                  <c:v>#N/A</c:v>
                </c:pt>
                <c:pt idx="6">
                  <c:v>0.21</c:v>
                </c:pt>
                <c:pt idx="7">
                  <c:v>#N/A</c:v>
                </c:pt>
                <c:pt idx="8">
                  <c:v>0.48</c:v>
                </c:pt>
                <c:pt idx="9">
                  <c:v>#N/A</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571</c:v>
                </c:pt>
                <c:pt idx="5">
                  <c:v>557</c:v>
                </c:pt>
                <c:pt idx="8">
                  <c:v>539</c:v>
                </c:pt>
                <c:pt idx="11">
                  <c:v>521</c:v>
                </c:pt>
                <c:pt idx="14">
                  <c:v>529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79</c:v>
                </c:pt>
                <c:pt idx="3">
                  <c:v>48</c:v>
                </c:pt>
                <c:pt idx="6">
                  <c:v>9</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c:v>
                </c:pt>
                <c:pt idx="3">
                  <c:v>10</c:v>
                </c:pt>
                <c:pt idx="6">
                  <c:v>15</c:v>
                </c:pt>
                <c:pt idx="9">
                  <c:v>16</c:v>
                </c:pt>
                <c:pt idx="12">
                  <c:v>13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209</c:v>
                </c:pt>
                <c:pt idx="3">
                  <c:v>191</c:v>
                </c:pt>
                <c:pt idx="6">
                  <c:v>200</c:v>
                </c:pt>
                <c:pt idx="9">
                  <c:v>223</c:v>
                </c:pt>
                <c:pt idx="12">
                  <c:v>205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624</c:v>
                </c:pt>
                <c:pt idx="3">
                  <c:v>631</c:v>
                </c:pt>
                <c:pt idx="6">
                  <c:v>657</c:v>
                </c:pt>
                <c:pt idx="9">
                  <c:v>663</c:v>
                </c:pt>
                <c:pt idx="12">
                  <c:v>668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351</c:v>
                </c:pt>
                <c:pt idx="2">
                  <c:v>#N/A</c:v>
                </c:pt>
                <c:pt idx="3">
                  <c:v>#N/A</c:v>
                </c:pt>
                <c:pt idx="4">
                  <c:v>323</c:v>
                </c:pt>
                <c:pt idx="5">
                  <c:v>#N/A</c:v>
                </c:pt>
                <c:pt idx="6">
                  <c:v>#N/A</c:v>
                </c:pt>
                <c:pt idx="7">
                  <c:v>342</c:v>
                </c:pt>
                <c:pt idx="8">
                  <c:v>#N/A</c:v>
                </c:pt>
                <c:pt idx="9">
                  <c:v>#N/A</c:v>
                </c:pt>
                <c:pt idx="10">
                  <c:v>381</c:v>
                </c:pt>
                <c:pt idx="11">
                  <c:v>#N/A</c:v>
                </c:pt>
                <c:pt idx="12">
                  <c:v>#N/A</c:v>
                </c:pt>
                <c:pt idx="13">
                  <c:v>357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5780</c:v>
                </c:pt>
                <c:pt idx="5">
                  <c:v>5901</c:v>
                </c:pt>
                <c:pt idx="8">
                  <c:v>5942</c:v>
                </c:pt>
                <c:pt idx="11">
                  <c:v>6121</c:v>
                </c:pt>
                <c:pt idx="14">
                  <c:v>6095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95</c:v>
                </c:pt>
                <c:pt idx="5">
                  <c:v>91</c:v>
                </c:pt>
                <c:pt idx="8">
                  <c:v>102</c:v>
                </c:pt>
                <c:pt idx="11">
                  <c:v>128</c:v>
                </c:pt>
                <c:pt idx="14">
                  <c:v>171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2888</c:v>
                </c:pt>
                <c:pt idx="5">
                  <c:v>3156</c:v>
                </c:pt>
                <c:pt idx="8">
                  <c:v>3264</c:v>
                </c:pt>
                <c:pt idx="11">
                  <c:v>3296</c:v>
                </c:pt>
                <c:pt idx="14">
                  <c:v>3113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71</c:v>
                </c:pt>
                <c:pt idx="3">
                  <c:v>69</c:v>
                </c:pt>
                <c:pt idx="6">
                  <c:v>66</c:v>
                </c:pt>
                <c:pt idx="9">
                  <c:v>59</c:v>
                </c:pt>
                <c:pt idx="12">
                  <c:v>52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843</c:v>
                </c:pt>
                <c:pt idx="3">
                  <c:v>890</c:v>
                </c:pt>
                <c:pt idx="6">
                  <c:v>834</c:v>
                </c:pt>
                <c:pt idx="9">
                  <c:v>1096</c:v>
                </c:pt>
                <c:pt idx="12">
                  <c:v>835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180</c:v>
                </c:pt>
                <c:pt idx="3">
                  <c:v>121</c:v>
                </c:pt>
                <c:pt idx="6">
                  <c:v>103</c:v>
                </c:pt>
                <c:pt idx="9">
                  <c:v>107</c:v>
                </c:pt>
                <c:pt idx="12">
                  <c:v>96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1378</c:v>
                </c:pt>
                <c:pt idx="3">
                  <c:v>1207</c:v>
                </c:pt>
                <c:pt idx="6">
                  <c:v>1068</c:v>
                </c:pt>
                <c:pt idx="9">
                  <c:v>938</c:v>
                </c:pt>
                <c:pt idx="12">
                  <c:v>961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7214</c:v>
                </c:pt>
                <c:pt idx="3">
                  <c:v>7672</c:v>
                </c:pt>
                <c:pt idx="6">
                  <c:v>7736</c:v>
                </c:pt>
                <c:pt idx="9">
                  <c:v>7958</c:v>
                </c:pt>
                <c:pt idx="12">
                  <c:v>8552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924</c:v>
                </c:pt>
                <c:pt idx="2">
                  <c:v>#N/A</c:v>
                </c:pt>
                <c:pt idx="3">
                  <c:v>#N/A</c:v>
                </c:pt>
                <c:pt idx="4">
                  <c:v>811</c:v>
                </c:pt>
                <c:pt idx="5">
                  <c:v>#N/A</c:v>
                </c:pt>
                <c:pt idx="6">
                  <c:v>#N/A</c:v>
                </c:pt>
                <c:pt idx="7">
                  <c:v>499</c:v>
                </c:pt>
                <c:pt idx="8">
                  <c:v>#N/A</c:v>
                </c:pt>
                <c:pt idx="9">
                  <c:v>#N/A</c:v>
                </c:pt>
                <c:pt idx="10">
                  <c:v>614</c:v>
                </c:pt>
                <c:pt idx="11">
                  <c:v>#N/A</c:v>
                </c:pt>
                <c:pt idx="12">
                  <c:v>#N/A</c:v>
                </c:pt>
                <c:pt idx="13">
                  <c:v>1117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884</c:v>
                </c:pt>
                <c:pt idx="1">
                  <c:v>1041</c:v>
                </c:pt>
                <c:pt idx="2">
                  <c:v>1029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c:v>
                </c:pt>
                <c:pt idx="1">
                  <c:v>8</c:v>
                </c:pt>
                <c:pt idx="2">
                  <c:v>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2631</c:v>
                </c:pt>
                <c:pt idx="1">
                  <c:v>2587</c:v>
                </c:pt>
                <c:pt idx="2">
                  <c:v>2269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61</c:v>
                </c:pt>
                <c:pt idx="8">
                  <c:v>61.7</c:v>
                </c:pt>
                <c:pt idx="16">
                  <c:v>63.2</c:v>
                </c:pt>
                <c:pt idx="24">
                  <c:v>64.7</c:v>
                </c:pt>
                <c:pt idx="32">
                  <c:v>64.900000000000006</c:v>
                </c:pt>
              </c:numCache>
            </c:numRef>
          </c:xVal>
          <c:yVal>
            <c:numRef>
              <c:f>'公会計指標分析・財政指標組合せ分析表'!$BP$51:$DC$51</c:f>
              <c:numCache>
                <c:formatCode>#,##0.0;"▲ "#,##0.0</c:formatCode>
                <c:ptCount val="40"/>
                <c:pt idx="0">
                  <c:v>21.8</c:v>
                </c:pt>
                <c:pt idx="8">
                  <c:v>17.5</c:v>
                </c:pt>
                <c:pt idx="16">
                  <c:v>10.4</c:v>
                </c:pt>
                <c:pt idx="24">
                  <c:v>13.2</c:v>
                </c:pt>
                <c:pt idx="32">
                  <c:v>24.3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16"/>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24"/>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32"/>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66</c:v>
                </c:pt>
                <c:pt idx="8">
                  <c:v>65.099999999999994</c:v>
                </c:pt>
                <c:pt idx="16">
                  <c:v>64.3</c:v>
                </c:pt>
                <c:pt idx="24">
                  <c:v>65.7</c:v>
                </c:pt>
                <c:pt idx="32">
                  <c:v>66.3</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4537148683"/>
              <c:y val="0.9079295753918610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21906434356e-002"/>
              <c:y val="0.250881595408050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8.6999999999999993</c:v>
                </c:pt>
                <c:pt idx="8">
                  <c:v>8.1</c:v>
                </c:pt>
                <c:pt idx="16">
                  <c:v>7.4</c:v>
                </c:pt>
                <c:pt idx="24">
                  <c:v>7.4</c:v>
                </c:pt>
                <c:pt idx="32">
                  <c:v>7.7</c:v>
                </c:pt>
              </c:numCache>
            </c:numRef>
          </c:xVal>
          <c:yVal>
            <c:numRef>
              <c:f>'公会計指標分析・財政指標組合せ分析表'!$BP$73:$DC$73</c:f>
              <c:numCache>
                <c:formatCode>#,##0.0;"▲ "#,##0.0</c:formatCode>
                <c:ptCount val="40"/>
                <c:pt idx="0">
                  <c:v>21.8</c:v>
                </c:pt>
                <c:pt idx="8">
                  <c:v>17.5</c:v>
                </c:pt>
                <c:pt idx="16">
                  <c:v>10.4</c:v>
                </c:pt>
                <c:pt idx="24">
                  <c:v>13.2</c:v>
                </c:pt>
                <c:pt idx="32">
                  <c:v>24.3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manualLayout>
                  <c:x val="-4.4905057365901106e-002"/>
                  <c:y val="-9.7893050721724051e-002"/>
                </c:manualLayout>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24"/>
              <c:layout>
                <c:manualLayout>
                  <c:x val="-1.8235628084250059e-002"/>
                  <c:y val="-6.3598914177409926e-002"/>
                </c:manualLayout>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32"/>
              <c:layout>
                <c:manualLayout>
                  <c:x val="-3.1570342725075584e-002"/>
                  <c:y val="-2.575746263289376e-002"/>
                </c:manualLayout>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8.8000000000000007</c:v>
                </c:pt>
                <c:pt idx="8">
                  <c:v>8.3000000000000007</c:v>
                </c:pt>
                <c:pt idx="16">
                  <c:v>8</c:v>
                </c:pt>
                <c:pt idx="24">
                  <c:v>8</c:v>
                </c:pt>
                <c:pt idx="32">
                  <c:v>8</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4695081133"/>
              <c:y val="0.8995696013111482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46734036786e-002"/>
              <c:y val="0.2511558057505255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実質公債費比率は、３カ年平均0.3％増の7.7％であるが、単年度では0.4％減の7.8％となった。</a:t>
          </a:r>
        </a:p>
        <a:p>
          <a:r>
            <a:rPr kumimoji="1" lang="ja-JP" altLang="en-US" sz="1400">
              <a:latin typeface="ＭＳ ゴシック"/>
              <a:ea typeface="ＭＳ ゴシック"/>
            </a:rPr>
            <a:t>　単年度では、分子においては、元利償還金等が公営企業への繰入金減少等により16百万円減の886百万円、算入公債費等が８百万円増の529百万円となったことで、実質公債費比率の分子が24百万円減の357百万円となった。分母においては、標準財政規模が48百万円減の5,119百万円、基準財政需要額が57百万円減の4,593百万円となったためである。</a:t>
          </a:r>
        </a:p>
        <a:p>
          <a:r>
            <a:rPr kumimoji="1" lang="ja-JP" altLang="en-US" sz="1400">
              <a:latin typeface="ＭＳ ゴシック"/>
              <a:ea typeface="ＭＳ ゴシック"/>
            </a:rPr>
            <a:t>　中期財政計画において、令和７年度の実質公債費比率が10％を超過しないことを目標としているため、計画的な財政運営に努める。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500">
              <a:latin typeface="ＭＳ ゴシック"/>
              <a:ea typeface="ＭＳ ゴシック"/>
            </a:rPr>
            <a:t>将来負担比率は、11.1％増の24.3％となった。将来負担額においては、組合等負担等見込額、退職手当負担見込額及び設立法人等の負債額等負担見込額が減少したが、岩江こども園建設事業等の借入額の増加により地方債現在高が大幅に上昇した。充当可能財源等においては、基金の取崩し等により充当可能基金や基準財政需要額算入見込額が減少した。それにより、将来負担比率の分子が上昇し、将来負担比率が上昇することとなった。</a:t>
          </a:r>
        </a:p>
        <a:p>
          <a:r>
            <a:rPr kumimoji="1" lang="ja-JP" altLang="en-US" sz="1500">
              <a:latin typeface="ＭＳ ゴシック"/>
              <a:ea typeface="ＭＳ ゴシック"/>
            </a:rPr>
            <a:t>　今後、岩江こども園建設事業やアウトドア・アクティビティ拠点施設整備事業等により地方債現在高の増加が見込まれる。</a:t>
          </a:r>
        </a:p>
        <a:p>
          <a:r>
            <a:rPr kumimoji="1" lang="ja-JP" altLang="en-US" sz="1500">
              <a:latin typeface="ＭＳ ゴシック"/>
              <a:ea typeface="ＭＳ ゴシック"/>
            </a:rPr>
            <a:t>　中期財政計画において、令和７年度末の目標指数60％を超過することのないように、適正な財政運営に努める。</a:t>
          </a:r>
          <a:endParaRPr kumimoji="1" lang="ja-JP" altLang="en-US" sz="16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福島県三春町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前年度から330百万円減の3,306百万円となった。</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減少した要因としては、令和４年度に解散した田村広域行政組合に係る事業等に対し、公有施設整備基金を取崩額が積立額を大幅に上回ったこと等により減少した。</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令和３年度から「岩江こども園建設事業（令和７年度開園）」、令和４年度から「アウトドア・アクティビティ拠点施設（モンベルストア等）（令和７年度開店）」等の大規模事業により、公有施設整備基金や教育施設整備事業基金からの取崩しが予定されている。さらに、これらの事業の主な財源は地方債であることから地方債残高の上昇も見込まれるため、減債基金への計画的な積立てを行っていく。</a:t>
          </a:r>
          <a:endParaRPr kumimoji="1" lang="en-US" altLang="ja-JP" sz="16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水道事業経営安定化基金：水道事業の健全な運営に資するため、浄水場の維持管理経費に使用する。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公有施設整備基金：公有施設の整備（修繕・増改築及び新築）に関する経費に使用する。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三春病院事業基金：病院事業の運営に資するため、病院事業運営経費に使用する。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教育施設整備事業基金：教育施設の整備（修繕・増改築及び新築）に関する経費に使用する。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福祉基金：福祉事業の運営に資するため、福祉事業運営経費に使用する。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水道事業経営安定化基金：利子を２百万円積立てたが、浄水場設備の修繕等に15百万円充当したことにより、13百万円減少した。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公有施設整備基金：公有財産売却等を74百万円積立てたが、公有施設整備に335百万円充当したことにより、261百万円減少した。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三春病院事業基金：指定管理収入等を30百万円積立てたが、病院事業運営に70百万円充当したことにより、40百万円減少した。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教育施設整備事業基金：ふるさと納税等を４百万円積立てたが、学校施設のLED化等に21百万円充当したことにより、17百万円減少した。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福祉基金：積立て及び充当ないため、増減なし。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水道事業経営安定化基金：大きな積立て等の予定はないため、減少していく見込みではあるが、計画的に浄水場の維持管理経費へ充当する。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公有施設整備基金：「中期財政計画」や「公共施設長期修繕計画」等をもとに、今後の施設整備に係る必要額を積立て及び取崩しを行う。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三春病院事業基金：施設の活用方針をもとに、施設修繕や機器更新等に備え、必要額の積立て及び取崩しを行う。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教育施設整備事業基金：小学校統合等の計画もあることから、必要額の積立て及び取崩しを行う。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福祉基金：積立て及び取崩しを行う予定はない。</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前年度から12百万円減の1,029百万円となった。</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令和４年度決算により、剰余金を90百万円積立てたが、取崩しが多く減少することとなった。</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中期財政計画（計画期間：令和３～７年度）において、予期しない歳入減少や不時の支出増加（大規模災害等）への備えとして、令和７年度末残高500百万円を確保することを目標としているため、計画的な基金活用計画を立て、健全な財政運営に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増減なし。</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現状としては、利子分の積立てを行っているのみであるが、岩江こども園建設事業（令和７年度開園）やアウトドア・アクティビティ拠点施設（モンベルストア等）等の大規模事業により、多額の地方債を借入れる予定である。そのため、単年度あたり公債費比率の上昇も見込まれるため、財政負担を平準化するため減債基金への計画的な積立てを行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43815</xdr:rowOff>
    </xdr:from>
    <xdr:to xmlns:xdr="http://schemas.openxmlformats.org/drawingml/2006/spreadsheetDrawing">
      <xdr:col>37</xdr:col>
      <xdr:colOff>57150</xdr:colOff>
      <xdr:row>60</xdr:row>
      <xdr:rowOff>110490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8255</xdr:rowOff>
    </xdr:from>
    <xdr:to xmlns:xdr="http://schemas.openxmlformats.org/drawingml/2006/spreadsheetDrawing">
      <xdr:col>37</xdr:col>
      <xdr:colOff>125730</xdr:colOff>
      <xdr:row>82</xdr:row>
      <xdr:rowOff>128270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174625</xdr:colOff>
      <xdr:row>1</xdr:row>
      <xdr:rowOff>156210</xdr:rowOff>
    </xdr:to>
    <xdr:sp macro="" textlink="">
      <xdr:nvSpPr>
        <xdr:cNvPr id="4" name="正方形/長方形 3"/>
        <xdr:cNvSpPr/>
      </xdr:nvSpPr>
      <xdr:spPr>
        <a:xfrm>
          <a:off x="355600" y="64135"/>
          <a:ext cx="116147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5624810" y="189230"/>
          <a:ext cx="3613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174625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5637510" y="215265"/>
          <a:ext cx="35814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5659735" y="240665"/>
          <a:ext cx="35274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3053060" y="189230"/>
          <a:ext cx="2438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3078460" y="215265"/>
          <a:ext cx="23939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3103860" y="240665"/>
          <a:ext cx="23526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445135</xdr:colOff>
      <xdr:row>2</xdr:row>
      <xdr:rowOff>22860</xdr:rowOff>
    </xdr:from>
    <xdr:to xmlns:xdr="http://schemas.openxmlformats.org/drawingml/2006/spreadsheetDrawing">
      <xdr:col>53</xdr:col>
      <xdr:colOff>174625</xdr:colOff>
      <xdr:row>11</xdr:row>
      <xdr:rowOff>97155</xdr:rowOff>
    </xdr:to>
    <xdr:sp macro="" textlink="">
      <xdr:nvSpPr>
        <xdr:cNvPr id="11" name="正方形/長方形 10"/>
        <xdr:cNvSpPr/>
      </xdr:nvSpPr>
      <xdr:spPr>
        <a:xfrm>
          <a:off x="445135" y="889635"/>
          <a:ext cx="9255125" cy="171894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174625</xdr:colOff>
      <xdr:row>11</xdr:row>
      <xdr:rowOff>67945</xdr:rowOff>
    </xdr:to>
    <xdr:sp macro="" textlink="">
      <xdr:nvSpPr>
        <xdr:cNvPr id="12" name="正方形/長方形 11"/>
        <xdr:cNvSpPr/>
      </xdr:nvSpPr>
      <xdr:spPr>
        <a:xfrm>
          <a:off x="568960" y="921385"/>
          <a:ext cx="1273175" cy="1657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67945</xdr:rowOff>
    </xdr:to>
    <xdr:sp macro="" textlink="">
      <xdr:nvSpPr>
        <xdr:cNvPr id="13" name="正方形/長方形 12"/>
        <xdr:cNvSpPr/>
      </xdr:nvSpPr>
      <xdr:spPr>
        <a:xfrm>
          <a:off x="1791335" y="921385"/>
          <a:ext cx="1222375" cy="1657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16,312
16,240
72.76
10,614,177
10,337,972
151,388
5,118,832
8,551,806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67945</xdr:rowOff>
    </xdr:to>
    <xdr:sp macro="" textlink="">
      <xdr:nvSpPr>
        <xdr:cNvPr id="14" name="正方形/長方形 13"/>
        <xdr:cNvSpPr/>
      </xdr:nvSpPr>
      <xdr:spPr>
        <a:xfrm>
          <a:off x="3013710" y="921385"/>
          <a:ext cx="1397000" cy="1657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410710" y="940435"/>
          <a:ext cx="185737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174625</xdr:colOff>
      <xdr:row>7</xdr:row>
      <xdr:rowOff>3175</xdr:rowOff>
    </xdr:to>
    <xdr:sp macro="" textlink="">
      <xdr:nvSpPr>
        <xdr:cNvPr id="16" name="正方形/長方形 15"/>
        <xdr:cNvSpPr/>
      </xdr:nvSpPr>
      <xdr:spPr>
        <a:xfrm>
          <a:off x="6268085" y="940435"/>
          <a:ext cx="11620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24.3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14605</xdr:rowOff>
    </xdr:to>
    <xdr:sp macro="" textlink="">
      <xdr:nvSpPr>
        <xdr:cNvPr id="17" name="正方形/長方形 16"/>
        <xdr:cNvSpPr/>
      </xdr:nvSpPr>
      <xdr:spPr>
        <a:xfrm>
          <a:off x="7490460" y="953135"/>
          <a:ext cx="587375" cy="9124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8255</xdr:rowOff>
    </xdr:from>
    <xdr:to xmlns:xdr="http://schemas.openxmlformats.org/drawingml/2006/spreadsheetDrawing">
      <xdr:col>34</xdr:col>
      <xdr:colOff>60325</xdr:colOff>
      <xdr:row>9</xdr:row>
      <xdr:rowOff>121285</xdr:rowOff>
    </xdr:to>
    <xdr:sp macro="" textlink="">
      <xdr:nvSpPr>
        <xdr:cNvPr id="18" name="正方形/長方形 17"/>
        <xdr:cNvSpPr/>
      </xdr:nvSpPr>
      <xdr:spPr>
        <a:xfrm>
          <a:off x="4410710" y="1694180"/>
          <a:ext cx="1857375" cy="6083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8255</xdr:rowOff>
    </xdr:from>
    <xdr:to xmlns:xdr="http://schemas.openxmlformats.org/drawingml/2006/spreadsheetDrawing">
      <xdr:col>53</xdr:col>
      <xdr:colOff>174625</xdr:colOff>
      <xdr:row>9</xdr:row>
      <xdr:rowOff>121285</xdr:rowOff>
    </xdr:to>
    <xdr:sp macro="" textlink="">
      <xdr:nvSpPr>
        <xdr:cNvPr id="19" name="正方形/長方形 18"/>
        <xdr:cNvSpPr/>
      </xdr:nvSpPr>
      <xdr:spPr>
        <a:xfrm>
          <a:off x="6331585" y="1694180"/>
          <a:ext cx="3368675" cy="6083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102870</xdr:rowOff>
    </xdr:to>
    <xdr:sp macro="" textlink="">
      <xdr:nvSpPr>
        <xdr:cNvPr id="20" name="角丸四角形 19"/>
        <xdr:cNvSpPr/>
      </xdr:nvSpPr>
      <xdr:spPr>
        <a:xfrm>
          <a:off x="10160635" y="889635"/>
          <a:ext cx="1397000" cy="12293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174625</xdr:colOff>
      <xdr:row>2</xdr:row>
      <xdr:rowOff>86360</xdr:rowOff>
    </xdr:from>
    <xdr:to xmlns:xdr="http://schemas.openxmlformats.org/drawingml/2006/spreadsheetDrawing">
      <xdr:col>64</xdr:col>
      <xdr:colOff>174625</xdr:colOff>
      <xdr:row>3</xdr:row>
      <xdr:rowOff>14605</xdr:rowOff>
    </xdr:to>
    <xdr:sp macro="" textlink="">
      <xdr:nvSpPr>
        <xdr:cNvPr id="21" name="正方形/長方形 20"/>
        <xdr:cNvSpPr/>
      </xdr:nvSpPr>
      <xdr:spPr>
        <a:xfrm>
          <a:off x="10398760" y="953135"/>
          <a:ext cx="122237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174625</xdr:colOff>
      <xdr:row>3</xdr:row>
      <xdr:rowOff>27305</xdr:rowOff>
    </xdr:from>
    <xdr:to xmlns:xdr="http://schemas.openxmlformats.org/drawingml/2006/spreadsheetDrawing">
      <xdr:col>64</xdr:col>
      <xdr:colOff>174625</xdr:colOff>
      <xdr:row>6</xdr:row>
      <xdr:rowOff>32385</xdr:rowOff>
    </xdr:to>
    <xdr:sp macro="" textlink="">
      <xdr:nvSpPr>
        <xdr:cNvPr id="22" name="正方形/長方形 21"/>
        <xdr:cNvSpPr/>
      </xdr:nvSpPr>
      <xdr:spPr>
        <a:xfrm>
          <a:off x="10398760" y="1217930"/>
          <a:ext cx="1222375" cy="500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174625</xdr:colOff>
      <xdr:row>5</xdr:row>
      <xdr:rowOff>27305</xdr:rowOff>
    </xdr:from>
    <xdr:to xmlns:xdr="http://schemas.openxmlformats.org/drawingml/2006/spreadsheetDrawing">
      <xdr:col>65</xdr:col>
      <xdr:colOff>117475</xdr:colOff>
      <xdr:row>8</xdr:row>
      <xdr:rowOff>150495</xdr:rowOff>
    </xdr:to>
    <xdr:sp macro="" textlink="">
      <xdr:nvSpPr>
        <xdr:cNvPr id="23" name="正方形/長方形 22"/>
        <xdr:cNvSpPr/>
      </xdr:nvSpPr>
      <xdr:spPr>
        <a:xfrm>
          <a:off x="10398760" y="1548130"/>
          <a:ext cx="1339850"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227310" y="104203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2812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108585</xdr:rowOff>
    </xdr:from>
    <xdr:to xmlns:xdr="http://schemas.openxmlformats.org/drawingml/2006/spreadsheetDrawing">
      <xdr:col>57</xdr:col>
      <xdr:colOff>158750</xdr:colOff>
      <xdr:row>4</xdr:row>
      <xdr:rowOff>43815</xdr:rowOff>
    </xdr:to>
    <xdr:sp macro="" textlink="">
      <xdr:nvSpPr>
        <xdr:cNvPr id="26" name="フローチャート: 判断 25"/>
        <xdr:cNvSpPr/>
      </xdr:nvSpPr>
      <xdr:spPr>
        <a:xfrm>
          <a:off x="10281285" y="12992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27305</xdr:rowOff>
    </xdr:from>
    <xdr:to xmlns:xdr="http://schemas.openxmlformats.org/drawingml/2006/spreadsheetDrawing">
      <xdr:col>57</xdr:col>
      <xdr:colOff>101600</xdr:colOff>
      <xdr:row>5</xdr:row>
      <xdr:rowOff>156210</xdr:rowOff>
    </xdr:to>
    <xdr:cxnSp macro="">
      <xdr:nvCxnSpPr>
        <xdr:cNvPr id="27" name="直線コネクタ 26"/>
        <xdr:cNvCxnSpPr/>
      </xdr:nvCxnSpPr>
      <xdr:spPr>
        <a:xfrm>
          <a:off x="10325735" y="1548130"/>
          <a:ext cx="0" cy="12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27305</xdr:rowOff>
    </xdr:from>
    <xdr:to xmlns:xdr="http://schemas.openxmlformats.org/drawingml/2006/spreadsheetDrawing">
      <xdr:col>58</xdr:col>
      <xdr:colOff>3175</xdr:colOff>
      <xdr:row>5</xdr:row>
      <xdr:rowOff>27305</xdr:rowOff>
    </xdr:to>
    <xdr:cxnSp macro="">
      <xdr:nvCxnSpPr>
        <xdr:cNvPr id="28" name="直線コネクタ 27"/>
        <xdr:cNvCxnSpPr/>
      </xdr:nvCxnSpPr>
      <xdr:spPr>
        <a:xfrm>
          <a:off x="10246360" y="154813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88900</xdr:rowOff>
    </xdr:from>
    <xdr:to xmlns:xdr="http://schemas.openxmlformats.org/drawingml/2006/spreadsheetDrawing">
      <xdr:col>57</xdr:col>
      <xdr:colOff>101600</xdr:colOff>
      <xdr:row>7</xdr:row>
      <xdr:rowOff>59055</xdr:rowOff>
    </xdr:to>
    <xdr:cxnSp macro="">
      <xdr:nvCxnSpPr>
        <xdr:cNvPr id="29" name="直線コネクタ 28"/>
        <xdr:cNvCxnSpPr/>
      </xdr:nvCxnSpPr>
      <xdr:spPr>
        <a:xfrm flipV="1">
          <a:off x="10325735" y="177482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61595</xdr:rowOff>
    </xdr:from>
    <xdr:to xmlns:xdr="http://schemas.openxmlformats.org/drawingml/2006/spreadsheetDrawing">
      <xdr:col>58</xdr:col>
      <xdr:colOff>3175</xdr:colOff>
      <xdr:row>7</xdr:row>
      <xdr:rowOff>61595</xdr:rowOff>
    </xdr:to>
    <xdr:cxnSp macro="">
      <xdr:nvCxnSpPr>
        <xdr:cNvPr id="30" name="直線コネクタ 29"/>
        <xdr:cNvCxnSpPr/>
      </xdr:nvCxnSpPr>
      <xdr:spPr>
        <a:xfrm>
          <a:off x="10246360" y="191262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32385</xdr:rowOff>
    </xdr:from>
    <xdr:ext cx="8894445" cy="239395"/>
    <xdr:sp macro="" textlink="">
      <xdr:nvSpPr>
        <xdr:cNvPr id="31" name="テキスト ボックス 30"/>
        <xdr:cNvSpPr txBox="1"/>
      </xdr:nvSpPr>
      <xdr:spPr>
        <a:xfrm>
          <a:off x="419100" y="2708910"/>
          <a:ext cx="889444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97155</xdr:rowOff>
    </xdr:from>
    <xdr:ext cx="6044565" cy="239395"/>
    <xdr:sp macro="" textlink="">
      <xdr:nvSpPr>
        <xdr:cNvPr id="32" name="テキスト ボックス 31"/>
        <xdr:cNvSpPr txBox="1"/>
      </xdr:nvSpPr>
      <xdr:spPr>
        <a:xfrm>
          <a:off x="419100" y="2938780"/>
          <a:ext cx="60445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29600" cy="240030"/>
    <xdr:sp macro="" textlink="">
      <xdr:nvSpPr>
        <xdr:cNvPr id="33" name="テキスト ボックス 32"/>
        <xdr:cNvSpPr txBox="1"/>
      </xdr:nvSpPr>
      <xdr:spPr>
        <a:xfrm>
          <a:off x="419100" y="3175000"/>
          <a:ext cx="82296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67945</xdr:rowOff>
    </xdr:from>
    <xdr:ext cx="4431665" cy="240030"/>
    <xdr:sp macro="" textlink="">
      <xdr:nvSpPr>
        <xdr:cNvPr id="34" name="テキスト ボックス 33"/>
        <xdr:cNvSpPr txBox="1"/>
      </xdr:nvSpPr>
      <xdr:spPr>
        <a:xfrm>
          <a:off x="419100" y="3404870"/>
          <a:ext cx="4431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132715</xdr:rowOff>
    </xdr:from>
    <xdr:ext cx="182880" cy="240030"/>
    <xdr:sp macro="" textlink="">
      <xdr:nvSpPr>
        <xdr:cNvPr id="35" name="テキスト ボックス 34"/>
        <xdr:cNvSpPr txBox="1"/>
      </xdr:nvSpPr>
      <xdr:spPr>
        <a:xfrm>
          <a:off x="419100" y="3634740"/>
          <a:ext cx="1828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27305</xdr:rowOff>
    </xdr:to>
    <xdr:sp macro="" textlink="">
      <xdr:nvSpPr>
        <xdr:cNvPr id="36" name="正方形/長方形 35"/>
        <xdr:cNvSpPr/>
      </xdr:nvSpPr>
      <xdr:spPr>
        <a:xfrm>
          <a:off x="1165860" y="4146550"/>
          <a:ext cx="389255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74930</xdr:rowOff>
    </xdr:from>
    <xdr:to xmlns:xdr="http://schemas.openxmlformats.org/drawingml/2006/spreadsheetDrawing">
      <xdr:col>18</xdr:col>
      <xdr:colOff>4445</xdr:colOff>
      <xdr:row>24</xdr:row>
      <xdr:rowOff>12700</xdr:rowOff>
    </xdr:to>
    <xdr:sp macro="" textlink="">
      <xdr:nvSpPr>
        <xdr:cNvPr id="37" name="正方形/長方形 36"/>
        <xdr:cNvSpPr/>
      </xdr:nvSpPr>
      <xdr:spPr>
        <a:xfrm>
          <a:off x="1834515" y="4510405"/>
          <a:ext cx="158369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60325</xdr:rowOff>
    </xdr:from>
    <xdr:to xmlns:xdr="http://schemas.openxmlformats.org/drawingml/2006/spreadsheetDrawing">
      <xdr:col>23</xdr:col>
      <xdr:colOff>5080</xdr:colOff>
      <xdr:row>24</xdr:row>
      <xdr:rowOff>27940</xdr:rowOff>
    </xdr:to>
    <xdr:sp macro="" textlink="">
      <xdr:nvSpPr>
        <xdr:cNvPr id="38" name="正方形/長方形 37"/>
        <xdr:cNvSpPr/>
      </xdr:nvSpPr>
      <xdr:spPr>
        <a:xfrm>
          <a:off x="3516630" y="4495800"/>
          <a:ext cx="775335" cy="2978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85725</xdr:rowOff>
    </xdr:to>
    <xdr:sp macro="" textlink="">
      <xdr:nvSpPr>
        <xdr:cNvPr id="39" name="正方形/長方形 38"/>
        <xdr:cNvSpPr/>
      </xdr:nvSpPr>
      <xdr:spPr>
        <a:xfrm>
          <a:off x="5007610" y="427418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27305</xdr:rowOff>
    </xdr:from>
    <xdr:to xmlns:xdr="http://schemas.openxmlformats.org/drawingml/2006/spreadsheetDrawing">
      <xdr:col>35</xdr:col>
      <xdr:colOff>22225</xdr:colOff>
      <xdr:row>23</xdr:row>
      <xdr:rowOff>102870</xdr:rowOff>
    </xdr:to>
    <xdr:sp macro="" textlink="">
      <xdr:nvSpPr>
        <xdr:cNvPr id="40" name="正方形/長方形 39"/>
        <xdr:cNvSpPr/>
      </xdr:nvSpPr>
      <xdr:spPr>
        <a:xfrm>
          <a:off x="5007610" y="4462780"/>
          <a:ext cx="13970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85725</xdr:rowOff>
    </xdr:to>
    <xdr:sp macro="" textlink="">
      <xdr:nvSpPr>
        <xdr:cNvPr id="41" name="正方形/長方形 40"/>
        <xdr:cNvSpPr/>
      </xdr:nvSpPr>
      <xdr:spPr>
        <a:xfrm>
          <a:off x="6404610" y="427418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27305</xdr:rowOff>
    </xdr:from>
    <xdr:to xmlns:xdr="http://schemas.openxmlformats.org/drawingml/2006/spreadsheetDrawing">
      <xdr:col>43</xdr:col>
      <xdr:colOff>22225</xdr:colOff>
      <xdr:row>23</xdr:row>
      <xdr:rowOff>102870</xdr:rowOff>
    </xdr:to>
    <xdr:sp macro="" textlink="">
      <xdr:nvSpPr>
        <xdr:cNvPr id="42" name="正方形/長方形 41"/>
        <xdr:cNvSpPr/>
      </xdr:nvSpPr>
      <xdr:spPr>
        <a:xfrm>
          <a:off x="6404610" y="4462780"/>
          <a:ext cx="13970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85725</xdr:rowOff>
    </xdr:to>
    <xdr:sp macro="" textlink="">
      <xdr:nvSpPr>
        <xdr:cNvPr id="43" name="正方形/長方形 42"/>
        <xdr:cNvSpPr/>
      </xdr:nvSpPr>
      <xdr:spPr>
        <a:xfrm>
          <a:off x="7928610" y="427418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149225</xdr:colOff>
      <xdr:row>22</xdr:row>
      <xdr:rowOff>27305</xdr:rowOff>
    </xdr:from>
    <xdr:to xmlns:xdr="http://schemas.openxmlformats.org/drawingml/2006/spreadsheetDrawing">
      <xdr:col>51</xdr:col>
      <xdr:colOff>149225</xdr:colOff>
      <xdr:row>23</xdr:row>
      <xdr:rowOff>102870</xdr:rowOff>
    </xdr:to>
    <xdr:sp macro="" textlink="">
      <xdr:nvSpPr>
        <xdr:cNvPr id="44" name="正方形/長方形 43"/>
        <xdr:cNvSpPr/>
      </xdr:nvSpPr>
      <xdr:spPr>
        <a:xfrm>
          <a:off x="7928610" y="4462780"/>
          <a:ext cx="13970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61595</xdr:rowOff>
    </xdr:from>
    <xdr:to xmlns:xdr="http://schemas.openxmlformats.org/drawingml/2006/spreadsheetDrawing">
      <xdr:col>27</xdr:col>
      <xdr:colOff>73025</xdr:colOff>
      <xdr:row>36</xdr:row>
      <xdr:rowOff>156210</xdr:rowOff>
    </xdr:to>
    <xdr:sp macro="" textlink="">
      <xdr:nvSpPr>
        <xdr:cNvPr id="45" name="正方形/長方形 44"/>
        <xdr:cNvSpPr/>
      </xdr:nvSpPr>
      <xdr:spPr>
        <a:xfrm>
          <a:off x="1165860" y="4827270"/>
          <a:ext cx="3892550" cy="2075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61595</xdr:rowOff>
    </xdr:from>
    <xdr:to xmlns:xdr="http://schemas.openxmlformats.org/drawingml/2006/spreadsheetDrawing">
      <xdr:col>53</xdr:col>
      <xdr:colOff>149225</xdr:colOff>
      <xdr:row>36</xdr:row>
      <xdr:rowOff>156210</xdr:rowOff>
    </xdr:to>
    <xdr:sp macro="" textlink="">
      <xdr:nvSpPr>
        <xdr:cNvPr id="46" name="正方形/長方形 45"/>
        <xdr:cNvSpPr/>
      </xdr:nvSpPr>
      <xdr:spPr>
        <a:xfrm>
          <a:off x="5309235" y="4827270"/>
          <a:ext cx="4365625" cy="20758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121285</xdr:rowOff>
    </xdr:from>
    <xdr:to xmlns:xdr="http://schemas.openxmlformats.org/drawingml/2006/spreadsheetDrawing">
      <xdr:col>52</xdr:col>
      <xdr:colOff>149225</xdr:colOff>
      <xdr:row>26</xdr:row>
      <xdr:rowOff>38100</xdr:rowOff>
    </xdr:to>
    <xdr:sp macro="" textlink="">
      <xdr:nvSpPr>
        <xdr:cNvPr id="47" name="正方形/長方形 46"/>
        <xdr:cNvSpPr/>
      </xdr:nvSpPr>
      <xdr:spPr>
        <a:xfrm>
          <a:off x="5309235" y="4886960"/>
          <a:ext cx="4191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14605</xdr:rowOff>
    </xdr:from>
    <xdr:to xmlns:xdr="http://schemas.openxmlformats.org/drawingml/2006/spreadsheetDrawing">
      <xdr:col>53</xdr:col>
      <xdr:colOff>22225</xdr:colOff>
      <xdr:row>36</xdr:row>
      <xdr:rowOff>73025</xdr:rowOff>
    </xdr:to>
    <xdr:sp macro="" textlink="" fLocksText="0">
      <xdr:nvSpPr>
        <xdr:cNvPr id="48" name="テキスト ボックス 47"/>
        <xdr:cNvSpPr txBox="1"/>
      </xdr:nvSpPr>
      <xdr:spPr>
        <a:xfrm>
          <a:off x="5369560" y="5110480"/>
          <a:ext cx="4178300" cy="1709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令和４年度から0.2％増の64.9％となり、類似団体内平均値を1.4％下回ったが、県平均より4.0％高くなっている。</a:t>
          </a:r>
        </a:p>
        <a:p>
          <a:r>
            <a:rPr kumimoji="1" lang="ja-JP" altLang="en-US" sz="1100">
              <a:latin typeface="ＭＳ Ｐゴシック"/>
              <a:ea typeface="ＭＳ Ｐゴシック"/>
            </a:rPr>
            <a:t>　現状として、建設から30年以上経過している資産が多く、減価償却が進み、更新時期を迎えている。数値上昇の主な要因については、公共施設の老朽化によるものと考えられる。令和３年度に策定した公共施設等総合管理計画や公共施設長期修繕計画のローリングに基づき、老朽化した公共施設等の点検・診断を行い、施設毎に長寿命化又は除却等について検討し、適切な施設管理に努める。</a:t>
          </a:r>
        </a:p>
      </xdr:txBody>
    </xdr:sp>
    <xdr:clientData/>
  </xdr:twoCellAnchor>
  <xdr:oneCellAnchor>
    <xdr:from xmlns:xdr="http://schemas.openxmlformats.org/drawingml/2006/spreadsheetDrawing">
      <xdr:col>4</xdr:col>
      <xdr:colOff>174625</xdr:colOff>
      <xdr:row>23</xdr:row>
      <xdr:rowOff>43815</xdr:rowOff>
    </xdr:from>
    <xdr:ext cx="349885" cy="209550"/>
    <xdr:sp macro="" textlink="">
      <xdr:nvSpPr>
        <xdr:cNvPr id="49" name="テキスト ボックス 48"/>
        <xdr:cNvSpPr txBox="1"/>
      </xdr:nvSpPr>
      <xdr:spPr>
        <a:xfrm>
          <a:off x="1143635" y="4644390"/>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156210</xdr:rowOff>
    </xdr:from>
    <xdr:to xmlns:xdr="http://schemas.openxmlformats.org/drawingml/2006/spreadsheetDrawing">
      <xdr:col>27</xdr:col>
      <xdr:colOff>73025</xdr:colOff>
      <xdr:row>36</xdr:row>
      <xdr:rowOff>156210</xdr:rowOff>
    </xdr:to>
    <xdr:cxnSp macro="">
      <xdr:nvCxnSpPr>
        <xdr:cNvPr id="50" name="直線コネクタ 49"/>
        <xdr:cNvCxnSpPr/>
      </xdr:nvCxnSpPr>
      <xdr:spPr>
        <a:xfrm>
          <a:off x="1165860" y="690308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69215</xdr:rowOff>
    </xdr:from>
    <xdr:ext cx="408940" cy="208915"/>
    <xdr:sp macro="" textlink="">
      <xdr:nvSpPr>
        <xdr:cNvPr id="51" name="テキスト ボックス 50"/>
        <xdr:cNvSpPr txBox="1"/>
      </xdr:nvSpPr>
      <xdr:spPr>
        <a:xfrm>
          <a:off x="739140" y="6816090"/>
          <a:ext cx="408940"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28575</xdr:rowOff>
    </xdr:from>
    <xdr:to xmlns:xdr="http://schemas.openxmlformats.org/drawingml/2006/spreadsheetDrawing">
      <xdr:col>27</xdr:col>
      <xdr:colOff>73025</xdr:colOff>
      <xdr:row>35</xdr:row>
      <xdr:rowOff>28575</xdr:rowOff>
    </xdr:to>
    <xdr:cxnSp macro="">
      <xdr:nvCxnSpPr>
        <xdr:cNvPr id="52" name="直線コネクタ 51"/>
        <xdr:cNvCxnSpPr/>
      </xdr:nvCxnSpPr>
      <xdr:spPr>
        <a:xfrm>
          <a:off x="1165860" y="661035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100965</xdr:rowOff>
    </xdr:from>
    <xdr:ext cx="359410" cy="208915"/>
    <xdr:sp macro="" textlink="">
      <xdr:nvSpPr>
        <xdr:cNvPr id="53" name="テキスト ボックス 52"/>
        <xdr:cNvSpPr txBox="1"/>
      </xdr:nvSpPr>
      <xdr:spPr>
        <a:xfrm>
          <a:off x="790575" y="6517640"/>
          <a:ext cx="359410"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60960</xdr:rowOff>
    </xdr:from>
    <xdr:to xmlns:xdr="http://schemas.openxmlformats.org/drawingml/2006/spreadsheetDrawing">
      <xdr:col>27</xdr:col>
      <xdr:colOff>73025</xdr:colOff>
      <xdr:row>33</xdr:row>
      <xdr:rowOff>60960</xdr:rowOff>
    </xdr:to>
    <xdr:cxnSp macro="">
      <xdr:nvCxnSpPr>
        <xdr:cNvPr id="54" name="直線コネクタ 53"/>
        <xdr:cNvCxnSpPr/>
      </xdr:nvCxnSpPr>
      <xdr:spPr>
        <a:xfrm>
          <a:off x="1165860" y="631253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132715</xdr:rowOff>
    </xdr:from>
    <xdr:ext cx="359410" cy="208915"/>
    <xdr:sp macro="" textlink="">
      <xdr:nvSpPr>
        <xdr:cNvPr id="55" name="テキスト ボックス 54"/>
        <xdr:cNvSpPr txBox="1"/>
      </xdr:nvSpPr>
      <xdr:spPr>
        <a:xfrm>
          <a:off x="790575" y="6219190"/>
          <a:ext cx="359410"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93345</xdr:rowOff>
    </xdr:from>
    <xdr:to xmlns:xdr="http://schemas.openxmlformats.org/drawingml/2006/spreadsheetDrawing">
      <xdr:col>27</xdr:col>
      <xdr:colOff>73025</xdr:colOff>
      <xdr:row>31</xdr:row>
      <xdr:rowOff>93345</xdr:rowOff>
    </xdr:to>
    <xdr:cxnSp macro="">
      <xdr:nvCxnSpPr>
        <xdr:cNvPr id="56" name="直線コネクタ 55"/>
        <xdr:cNvCxnSpPr/>
      </xdr:nvCxnSpPr>
      <xdr:spPr>
        <a:xfrm>
          <a:off x="1165860" y="601472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5715</xdr:rowOff>
    </xdr:from>
    <xdr:ext cx="359410" cy="209550"/>
    <xdr:sp macro="" textlink="">
      <xdr:nvSpPr>
        <xdr:cNvPr id="57" name="テキスト ボックス 56"/>
        <xdr:cNvSpPr txBox="1"/>
      </xdr:nvSpPr>
      <xdr:spPr>
        <a:xfrm>
          <a:off x="790575" y="5927090"/>
          <a:ext cx="359410"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125095</xdr:rowOff>
    </xdr:from>
    <xdr:to xmlns:xdr="http://schemas.openxmlformats.org/drawingml/2006/spreadsheetDrawing">
      <xdr:col>27</xdr:col>
      <xdr:colOff>73025</xdr:colOff>
      <xdr:row>29</xdr:row>
      <xdr:rowOff>125095</xdr:rowOff>
    </xdr:to>
    <xdr:cxnSp macro="">
      <xdr:nvCxnSpPr>
        <xdr:cNvPr id="58" name="直線コネクタ 57"/>
        <xdr:cNvCxnSpPr/>
      </xdr:nvCxnSpPr>
      <xdr:spPr>
        <a:xfrm>
          <a:off x="1165860" y="571627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37465</xdr:rowOff>
    </xdr:from>
    <xdr:ext cx="359410" cy="208915"/>
    <xdr:sp macro="" textlink="">
      <xdr:nvSpPr>
        <xdr:cNvPr id="59" name="テキスト ボックス 58"/>
        <xdr:cNvSpPr txBox="1"/>
      </xdr:nvSpPr>
      <xdr:spPr>
        <a:xfrm>
          <a:off x="790575" y="5628640"/>
          <a:ext cx="359410"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156845</xdr:rowOff>
    </xdr:from>
    <xdr:to xmlns:xdr="http://schemas.openxmlformats.org/drawingml/2006/spreadsheetDrawing">
      <xdr:col>27</xdr:col>
      <xdr:colOff>73025</xdr:colOff>
      <xdr:row>27</xdr:row>
      <xdr:rowOff>156845</xdr:rowOff>
    </xdr:to>
    <xdr:cxnSp macro="">
      <xdr:nvCxnSpPr>
        <xdr:cNvPr id="60" name="直線コネクタ 59"/>
        <xdr:cNvCxnSpPr/>
      </xdr:nvCxnSpPr>
      <xdr:spPr>
        <a:xfrm>
          <a:off x="1165860" y="541782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69850</xdr:rowOff>
    </xdr:from>
    <xdr:ext cx="359410" cy="208915"/>
    <xdr:sp macro="" textlink="">
      <xdr:nvSpPr>
        <xdr:cNvPr id="61" name="テキスト ボックス 60"/>
        <xdr:cNvSpPr txBox="1"/>
      </xdr:nvSpPr>
      <xdr:spPr>
        <a:xfrm>
          <a:off x="790575" y="5330825"/>
          <a:ext cx="359410"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29845</xdr:rowOff>
    </xdr:from>
    <xdr:to xmlns:xdr="http://schemas.openxmlformats.org/drawingml/2006/spreadsheetDrawing">
      <xdr:col>27</xdr:col>
      <xdr:colOff>73025</xdr:colOff>
      <xdr:row>26</xdr:row>
      <xdr:rowOff>29845</xdr:rowOff>
    </xdr:to>
    <xdr:cxnSp macro="">
      <xdr:nvCxnSpPr>
        <xdr:cNvPr id="62" name="直線コネクタ 61"/>
        <xdr:cNvCxnSpPr/>
      </xdr:nvCxnSpPr>
      <xdr:spPr>
        <a:xfrm>
          <a:off x="1165860" y="512572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101600</xdr:rowOff>
    </xdr:from>
    <xdr:ext cx="359410" cy="208915"/>
    <xdr:sp macro="" textlink="">
      <xdr:nvSpPr>
        <xdr:cNvPr id="63" name="テキスト ボックス 62"/>
        <xdr:cNvSpPr txBox="1"/>
      </xdr:nvSpPr>
      <xdr:spPr>
        <a:xfrm>
          <a:off x="790575" y="5032375"/>
          <a:ext cx="359410"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61595</xdr:rowOff>
    </xdr:from>
    <xdr:to xmlns:xdr="http://schemas.openxmlformats.org/drawingml/2006/spreadsheetDrawing">
      <xdr:col>27</xdr:col>
      <xdr:colOff>73025</xdr:colOff>
      <xdr:row>24</xdr:row>
      <xdr:rowOff>61595</xdr:rowOff>
    </xdr:to>
    <xdr:cxnSp macro="">
      <xdr:nvCxnSpPr>
        <xdr:cNvPr id="64" name="直線コネクタ 63"/>
        <xdr:cNvCxnSpPr/>
      </xdr:nvCxnSpPr>
      <xdr:spPr>
        <a:xfrm>
          <a:off x="1165860" y="482727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133350</xdr:rowOff>
    </xdr:from>
    <xdr:ext cx="359410" cy="208915"/>
    <xdr:sp macro="" textlink="">
      <xdr:nvSpPr>
        <xdr:cNvPr id="65" name="テキスト ボックス 64"/>
        <xdr:cNvSpPr txBox="1"/>
      </xdr:nvSpPr>
      <xdr:spPr>
        <a:xfrm>
          <a:off x="790575" y="4733925"/>
          <a:ext cx="359410"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61595</xdr:rowOff>
    </xdr:from>
    <xdr:to xmlns:xdr="http://schemas.openxmlformats.org/drawingml/2006/spreadsheetDrawing">
      <xdr:col>27</xdr:col>
      <xdr:colOff>73025</xdr:colOff>
      <xdr:row>36</xdr:row>
      <xdr:rowOff>156210</xdr:rowOff>
    </xdr:to>
    <xdr:sp macro="" textlink="">
      <xdr:nvSpPr>
        <xdr:cNvPr id="66" name="有形固定資産減価償却率グラフ枠"/>
        <xdr:cNvSpPr/>
      </xdr:nvSpPr>
      <xdr:spPr>
        <a:xfrm>
          <a:off x="1165860" y="4827270"/>
          <a:ext cx="3892550" cy="2075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10795</xdr:rowOff>
    </xdr:from>
    <xdr:to xmlns:xdr="http://schemas.openxmlformats.org/drawingml/2006/spreadsheetDrawing">
      <xdr:col>23</xdr:col>
      <xdr:colOff>85090</xdr:colOff>
      <xdr:row>34</xdr:row>
      <xdr:rowOff>13335</xdr:rowOff>
    </xdr:to>
    <xdr:cxnSp macro="">
      <xdr:nvCxnSpPr>
        <xdr:cNvPr id="67" name="直線コネクタ 66"/>
        <xdr:cNvCxnSpPr/>
      </xdr:nvCxnSpPr>
      <xdr:spPr>
        <a:xfrm flipV="1">
          <a:off x="4370705" y="5271770"/>
          <a:ext cx="127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17145</xdr:rowOff>
    </xdr:from>
    <xdr:ext cx="405130" cy="238760"/>
    <xdr:sp macro="" textlink="">
      <xdr:nvSpPr>
        <xdr:cNvPr id="68" name="有形固定資産減価償却率最小値テキスト"/>
        <xdr:cNvSpPr txBox="1"/>
      </xdr:nvSpPr>
      <xdr:spPr>
        <a:xfrm>
          <a:off x="4423410" y="6433820"/>
          <a:ext cx="4051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34</xdr:row>
      <xdr:rowOff>13335</xdr:rowOff>
    </xdr:from>
    <xdr:to xmlns:xdr="http://schemas.openxmlformats.org/drawingml/2006/spreadsheetDrawing">
      <xdr:col>23</xdr:col>
      <xdr:colOff>174625</xdr:colOff>
      <xdr:row>34</xdr:row>
      <xdr:rowOff>13335</xdr:rowOff>
    </xdr:to>
    <xdr:cxnSp macro="">
      <xdr:nvCxnSpPr>
        <xdr:cNvPr id="69" name="直線コネクタ 68"/>
        <xdr:cNvCxnSpPr/>
      </xdr:nvCxnSpPr>
      <xdr:spPr>
        <a:xfrm>
          <a:off x="4286885" y="64300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121285</xdr:rowOff>
    </xdr:from>
    <xdr:ext cx="405130" cy="238760"/>
    <xdr:sp macro="" textlink="">
      <xdr:nvSpPr>
        <xdr:cNvPr id="70" name="有形固定資産減価償却率最大値テキスト"/>
        <xdr:cNvSpPr txBox="1"/>
      </xdr:nvSpPr>
      <xdr:spPr>
        <a:xfrm>
          <a:off x="4423410" y="5052060"/>
          <a:ext cx="4051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27</xdr:row>
      <xdr:rowOff>10795</xdr:rowOff>
    </xdr:from>
    <xdr:to xmlns:xdr="http://schemas.openxmlformats.org/drawingml/2006/spreadsheetDrawing">
      <xdr:col>23</xdr:col>
      <xdr:colOff>174625</xdr:colOff>
      <xdr:row>27</xdr:row>
      <xdr:rowOff>10795</xdr:rowOff>
    </xdr:to>
    <xdr:cxnSp macro="">
      <xdr:nvCxnSpPr>
        <xdr:cNvPr id="71" name="直線コネクタ 70"/>
        <xdr:cNvCxnSpPr/>
      </xdr:nvCxnSpPr>
      <xdr:spPr>
        <a:xfrm>
          <a:off x="4286885" y="52717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78740</xdr:rowOff>
    </xdr:from>
    <xdr:ext cx="405130" cy="240665"/>
    <xdr:sp macro="" textlink="">
      <xdr:nvSpPr>
        <xdr:cNvPr id="72" name="有形固定資産減価償却率平均値テキスト"/>
        <xdr:cNvSpPr txBox="1"/>
      </xdr:nvSpPr>
      <xdr:spPr>
        <a:xfrm>
          <a:off x="4423410" y="5835015"/>
          <a:ext cx="405130"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99060</xdr:rowOff>
    </xdr:from>
    <xdr:to xmlns:xdr="http://schemas.openxmlformats.org/drawingml/2006/spreadsheetDrawing">
      <xdr:col>23</xdr:col>
      <xdr:colOff>136525</xdr:colOff>
      <xdr:row>31</xdr:row>
      <xdr:rowOff>34290</xdr:rowOff>
    </xdr:to>
    <xdr:sp macro="" textlink="">
      <xdr:nvSpPr>
        <xdr:cNvPr id="73" name="フローチャート: 判断 72"/>
        <xdr:cNvSpPr/>
      </xdr:nvSpPr>
      <xdr:spPr>
        <a:xfrm>
          <a:off x="4321810" y="58553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81915</xdr:rowOff>
    </xdr:from>
    <xdr:to xmlns:xdr="http://schemas.openxmlformats.org/drawingml/2006/spreadsheetDrawing">
      <xdr:col>19</xdr:col>
      <xdr:colOff>174625</xdr:colOff>
      <xdr:row>31</xdr:row>
      <xdr:rowOff>17145</xdr:rowOff>
    </xdr:to>
    <xdr:sp macro="" textlink="">
      <xdr:nvSpPr>
        <xdr:cNvPr id="74" name="フローチャート: 判断 73"/>
        <xdr:cNvSpPr/>
      </xdr:nvSpPr>
      <xdr:spPr>
        <a:xfrm>
          <a:off x="3674110" y="5838190"/>
          <a:ext cx="889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41275</xdr:rowOff>
    </xdr:from>
    <xdr:to xmlns:xdr="http://schemas.openxmlformats.org/drawingml/2006/spreadsheetDrawing">
      <xdr:col>15</xdr:col>
      <xdr:colOff>174625</xdr:colOff>
      <xdr:row>30</xdr:row>
      <xdr:rowOff>135890</xdr:rowOff>
    </xdr:to>
    <xdr:sp macro="" textlink="">
      <xdr:nvSpPr>
        <xdr:cNvPr id="75" name="フローチャート: 判断 74"/>
        <xdr:cNvSpPr/>
      </xdr:nvSpPr>
      <xdr:spPr>
        <a:xfrm>
          <a:off x="2975610" y="5797550"/>
          <a:ext cx="889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64770</xdr:rowOff>
    </xdr:from>
    <xdr:to xmlns:xdr="http://schemas.openxmlformats.org/drawingml/2006/spreadsheetDrawing">
      <xdr:col>11</xdr:col>
      <xdr:colOff>174625</xdr:colOff>
      <xdr:row>30</xdr:row>
      <xdr:rowOff>159385</xdr:rowOff>
    </xdr:to>
    <xdr:sp macro="" textlink="">
      <xdr:nvSpPr>
        <xdr:cNvPr id="76" name="フローチャート: 判断 75"/>
        <xdr:cNvSpPr/>
      </xdr:nvSpPr>
      <xdr:spPr>
        <a:xfrm>
          <a:off x="2277110" y="5821045"/>
          <a:ext cx="889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90805</xdr:rowOff>
    </xdr:from>
    <xdr:to xmlns:xdr="http://schemas.openxmlformats.org/drawingml/2006/spreadsheetDrawing">
      <xdr:col>7</xdr:col>
      <xdr:colOff>174625</xdr:colOff>
      <xdr:row>31</xdr:row>
      <xdr:rowOff>26670</xdr:rowOff>
    </xdr:to>
    <xdr:sp macro="" textlink="">
      <xdr:nvSpPr>
        <xdr:cNvPr id="77" name="フローチャート: 判断 76"/>
        <xdr:cNvSpPr/>
      </xdr:nvSpPr>
      <xdr:spPr>
        <a:xfrm>
          <a:off x="1578610" y="5847080"/>
          <a:ext cx="889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38735</xdr:rowOff>
    </xdr:from>
    <xdr:ext cx="762000" cy="209550"/>
    <xdr:sp macro="" textlink="">
      <xdr:nvSpPr>
        <xdr:cNvPr id="78" name="テキスト ボックス 77"/>
        <xdr:cNvSpPr txBox="1"/>
      </xdr:nvSpPr>
      <xdr:spPr>
        <a:xfrm>
          <a:off x="4210685" y="6950710"/>
          <a:ext cx="762000"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38735</xdr:rowOff>
    </xdr:from>
    <xdr:ext cx="760095" cy="209550"/>
    <xdr:sp macro="" textlink="">
      <xdr:nvSpPr>
        <xdr:cNvPr id="79" name="テキスト ボックス 78"/>
        <xdr:cNvSpPr txBox="1"/>
      </xdr:nvSpPr>
      <xdr:spPr>
        <a:xfrm>
          <a:off x="3562985" y="6950710"/>
          <a:ext cx="76009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38735</xdr:rowOff>
    </xdr:from>
    <xdr:ext cx="760095" cy="209550"/>
    <xdr:sp macro="" textlink="">
      <xdr:nvSpPr>
        <xdr:cNvPr id="80" name="テキスト ボックス 79"/>
        <xdr:cNvSpPr txBox="1"/>
      </xdr:nvSpPr>
      <xdr:spPr>
        <a:xfrm>
          <a:off x="2864485" y="6950710"/>
          <a:ext cx="76009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38735</xdr:rowOff>
    </xdr:from>
    <xdr:ext cx="760095" cy="209550"/>
    <xdr:sp macro="" textlink="">
      <xdr:nvSpPr>
        <xdr:cNvPr id="81" name="テキスト ボックス 80"/>
        <xdr:cNvSpPr txBox="1"/>
      </xdr:nvSpPr>
      <xdr:spPr>
        <a:xfrm>
          <a:off x="2165985" y="6950710"/>
          <a:ext cx="76009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38735</xdr:rowOff>
    </xdr:from>
    <xdr:ext cx="760095" cy="209550"/>
    <xdr:sp macro="" textlink="">
      <xdr:nvSpPr>
        <xdr:cNvPr id="82" name="テキスト ボックス 81"/>
        <xdr:cNvSpPr txBox="1"/>
      </xdr:nvSpPr>
      <xdr:spPr>
        <a:xfrm>
          <a:off x="1467485" y="6950710"/>
          <a:ext cx="76009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59055</xdr:rowOff>
    </xdr:from>
    <xdr:to xmlns:xdr="http://schemas.openxmlformats.org/drawingml/2006/spreadsheetDrawing">
      <xdr:col>23</xdr:col>
      <xdr:colOff>136525</xdr:colOff>
      <xdr:row>30</xdr:row>
      <xdr:rowOff>153670</xdr:rowOff>
    </xdr:to>
    <xdr:sp macro="" textlink="">
      <xdr:nvSpPr>
        <xdr:cNvPr id="83" name="楕円 82"/>
        <xdr:cNvSpPr/>
      </xdr:nvSpPr>
      <xdr:spPr>
        <a:xfrm>
          <a:off x="4321810" y="581533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80010</xdr:rowOff>
    </xdr:from>
    <xdr:ext cx="405130" cy="239395"/>
    <xdr:sp macro="" textlink="">
      <xdr:nvSpPr>
        <xdr:cNvPr id="84" name="有形固定資産減価償却率該当値テキスト"/>
        <xdr:cNvSpPr txBox="1"/>
      </xdr:nvSpPr>
      <xdr:spPr>
        <a:xfrm>
          <a:off x="4423410" y="5671185"/>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53340</xdr:rowOff>
    </xdr:from>
    <xdr:to xmlns:xdr="http://schemas.openxmlformats.org/drawingml/2006/spreadsheetDrawing">
      <xdr:col>19</xdr:col>
      <xdr:colOff>174625</xdr:colOff>
      <xdr:row>30</xdr:row>
      <xdr:rowOff>147320</xdr:rowOff>
    </xdr:to>
    <xdr:sp macro="" textlink="">
      <xdr:nvSpPr>
        <xdr:cNvPr id="85" name="楕円 84"/>
        <xdr:cNvSpPr/>
      </xdr:nvSpPr>
      <xdr:spPr>
        <a:xfrm>
          <a:off x="3674110" y="5809615"/>
          <a:ext cx="889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100330</xdr:rowOff>
    </xdr:from>
    <xdr:to xmlns:xdr="http://schemas.openxmlformats.org/drawingml/2006/spreadsheetDrawing">
      <xdr:col>23</xdr:col>
      <xdr:colOff>85725</xdr:colOff>
      <xdr:row>30</xdr:row>
      <xdr:rowOff>105410</xdr:rowOff>
    </xdr:to>
    <xdr:cxnSp macro="">
      <xdr:nvCxnSpPr>
        <xdr:cNvPr id="86" name="直線コネクタ 85"/>
        <xdr:cNvCxnSpPr/>
      </xdr:nvCxnSpPr>
      <xdr:spPr>
        <a:xfrm>
          <a:off x="3724910" y="5856605"/>
          <a:ext cx="647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10160</xdr:rowOff>
    </xdr:from>
    <xdr:to xmlns:xdr="http://schemas.openxmlformats.org/drawingml/2006/spreadsheetDrawing">
      <xdr:col>15</xdr:col>
      <xdr:colOff>174625</xdr:colOff>
      <xdr:row>30</xdr:row>
      <xdr:rowOff>104775</xdr:rowOff>
    </xdr:to>
    <xdr:sp macro="" textlink="">
      <xdr:nvSpPr>
        <xdr:cNvPr id="87" name="楕円 86"/>
        <xdr:cNvSpPr/>
      </xdr:nvSpPr>
      <xdr:spPr>
        <a:xfrm>
          <a:off x="2975610" y="5766435"/>
          <a:ext cx="889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58420</xdr:rowOff>
    </xdr:from>
    <xdr:to xmlns:xdr="http://schemas.openxmlformats.org/drawingml/2006/spreadsheetDrawing">
      <xdr:col>19</xdr:col>
      <xdr:colOff>136525</xdr:colOff>
      <xdr:row>30</xdr:row>
      <xdr:rowOff>100330</xdr:rowOff>
    </xdr:to>
    <xdr:cxnSp macro="">
      <xdr:nvCxnSpPr>
        <xdr:cNvPr id="88" name="直線コネクタ 87"/>
        <xdr:cNvCxnSpPr/>
      </xdr:nvCxnSpPr>
      <xdr:spPr>
        <a:xfrm>
          <a:off x="3026410" y="5814695"/>
          <a:ext cx="6985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127000</xdr:rowOff>
    </xdr:from>
    <xdr:to xmlns:xdr="http://schemas.openxmlformats.org/drawingml/2006/spreadsheetDrawing">
      <xdr:col>11</xdr:col>
      <xdr:colOff>174625</xdr:colOff>
      <xdr:row>30</xdr:row>
      <xdr:rowOff>61595</xdr:rowOff>
    </xdr:to>
    <xdr:sp macro="" textlink="">
      <xdr:nvSpPr>
        <xdr:cNvPr id="89" name="楕円 88"/>
        <xdr:cNvSpPr/>
      </xdr:nvSpPr>
      <xdr:spPr>
        <a:xfrm>
          <a:off x="2277110" y="5718175"/>
          <a:ext cx="889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14605</xdr:rowOff>
    </xdr:from>
    <xdr:to xmlns:xdr="http://schemas.openxmlformats.org/drawingml/2006/spreadsheetDrawing">
      <xdr:col>15</xdr:col>
      <xdr:colOff>136525</xdr:colOff>
      <xdr:row>30</xdr:row>
      <xdr:rowOff>58420</xdr:rowOff>
    </xdr:to>
    <xdr:cxnSp macro="">
      <xdr:nvCxnSpPr>
        <xdr:cNvPr id="90" name="直線コネクタ 89"/>
        <xdr:cNvCxnSpPr/>
      </xdr:nvCxnSpPr>
      <xdr:spPr>
        <a:xfrm>
          <a:off x="2327910" y="5770880"/>
          <a:ext cx="6985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106045</xdr:rowOff>
    </xdr:from>
    <xdr:to xmlns:xdr="http://schemas.openxmlformats.org/drawingml/2006/spreadsheetDrawing">
      <xdr:col>7</xdr:col>
      <xdr:colOff>174625</xdr:colOff>
      <xdr:row>30</xdr:row>
      <xdr:rowOff>41275</xdr:rowOff>
    </xdr:to>
    <xdr:sp macro="" textlink="">
      <xdr:nvSpPr>
        <xdr:cNvPr id="91" name="楕円 90"/>
        <xdr:cNvSpPr/>
      </xdr:nvSpPr>
      <xdr:spPr>
        <a:xfrm>
          <a:off x="1578610" y="5697220"/>
          <a:ext cx="889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154305</xdr:rowOff>
    </xdr:from>
    <xdr:to xmlns:xdr="http://schemas.openxmlformats.org/drawingml/2006/spreadsheetDrawing">
      <xdr:col>11</xdr:col>
      <xdr:colOff>136525</xdr:colOff>
      <xdr:row>30</xdr:row>
      <xdr:rowOff>14605</xdr:rowOff>
    </xdr:to>
    <xdr:cxnSp macro="">
      <xdr:nvCxnSpPr>
        <xdr:cNvPr id="92" name="直線コネクタ 91"/>
        <xdr:cNvCxnSpPr/>
      </xdr:nvCxnSpPr>
      <xdr:spPr>
        <a:xfrm>
          <a:off x="1629410" y="5745480"/>
          <a:ext cx="6985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8255</xdr:rowOff>
    </xdr:from>
    <xdr:ext cx="405130" cy="240030"/>
    <xdr:sp macro="" textlink="">
      <xdr:nvSpPr>
        <xdr:cNvPr id="93" name="n_1aveValue有形固定資産減価償却率"/>
        <xdr:cNvSpPr txBox="1"/>
      </xdr:nvSpPr>
      <xdr:spPr>
        <a:xfrm>
          <a:off x="3525520" y="5929630"/>
          <a:ext cx="4051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127635</xdr:rowOff>
    </xdr:from>
    <xdr:ext cx="403225" cy="240030"/>
    <xdr:sp macro="" textlink="">
      <xdr:nvSpPr>
        <xdr:cNvPr id="94" name="n_2aveValue有形固定資産減価償却率"/>
        <xdr:cNvSpPr txBox="1"/>
      </xdr:nvSpPr>
      <xdr:spPr>
        <a:xfrm>
          <a:off x="2839720" y="5883910"/>
          <a:ext cx="403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151130</xdr:rowOff>
    </xdr:from>
    <xdr:ext cx="403225" cy="238760"/>
    <xdr:sp macro="" textlink="">
      <xdr:nvSpPr>
        <xdr:cNvPr id="95" name="n_3aveValue有形固定資産減価償却率"/>
        <xdr:cNvSpPr txBox="1"/>
      </xdr:nvSpPr>
      <xdr:spPr>
        <a:xfrm>
          <a:off x="2141220" y="5907405"/>
          <a:ext cx="40322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17780</xdr:rowOff>
    </xdr:from>
    <xdr:ext cx="403225" cy="238760"/>
    <xdr:sp macro="" textlink="">
      <xdr:nvSpPr>
        <xdr:cNvPr id="96" name="n_4aveValue有形固定資産減価償却率"/>
        <xdr:cNvSpPr txBox="1"/>
      </xdr:nvSpPr>
      <xdr:spPr>
        <a:xfrm>
          <a:off x="1442720" y="5939155"/>
          <a:ext cx="40322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3810</xdr:rowOff>
    </xdr:from>
    <xdr:ext cx="405130" cy="240030"/>
    <xdr:sp macro="" textlink="">
      <xdr:nvSpPr>
        <xdr:cNvPr id="97" name="n_1mainValue有形固定資産減価償却率"/>
        <xdr:cNvSpPr txBox="1"/>
      </xdr:nvSpPr>
      <xdr:spPr>
        <a:xfrm>
          <a:off x="3525520" y="5594985"/>
          <a:ext cx="4051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120650</xdr:rowOff>
    </xdr:from>
    <xdr:ext cx="403225" cy="238125"/>
    <xdr:sp macro="" textlink="">
      <xdr:nvSpPr>
        <xdr:cNvPr id="98" name="n_2mainValue有形固定資産減価償却率"/>
        <xdr:cNvSpPr txBox="1"/>
      </xdr:nvSpPr>
      <xdr:spPr>
        <a:xfrm>
          <a:off x="2839720" y="5546725"/>
          <a:ext cx="40322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76835</xdr:rowOff>
    </xdr:from>
    <xdr:ext cx="403225" cy="240665"/>
    <xdr:sp macro="" textlink="">
      <xdr:nvSpPr>
        <xdr:cNvPr id="99" name="n_3mainValue有形固定資産減価償却率"/>
        <xdr:cNvSpPr txBox="1"/>
      </xdr:nvSpPr>
      <xdr:spPr>
        <a:xfrm>
          <a:off x="2141220" y="5502910"/>
          <a:ext cx="403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57785</xdr:rowOff>
    </xdr:from>
    <xdr:ext cx="403225" cy="238760"/>
    <xdr:sp macro="" textlink="">
      <xdr:nvSpPr>
        <xdr:cNvPr id="100" name="n_4mainValue有形固定資産減価償却率"/>
        <xdr:cNvSpPr txBox="1"/>
      </xdr:nvSpPr>
      <xdr:spPr>
        <a:xfrm>
          <a:off x="1442720" y="5483860"/>
          <a:ext cx="40322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27305</xdr:rowOff>
    </xdr:to>
    <xdr:sp macro="" textlink="">
      <xdr:nvSpPr>
        <xdr:cNvPr id="101" name="正方形/長方形 100"/>
        <xdr:cNvSpPr/>
      </xdr:nvSpPr>
      <xdr:spPr>
        <a:xfrm>
          <a:off x="10373360" y="4146550"/>
          <a:ext cx="387667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74930</xdr:rowOff>
    </xdr:from>
    <xdr:to xmlns:xdr="http://schemas.openxmlformats.org/drawingml/2006/spreadsheetDrawing">
      <xdr:col>68</xdr:col>
      <xdr:colOff>158750</xdr:colOff>
      <xdr:row>24</xdr:row>
      <xdr:rowOff>12700</xdr:rowOff>
    </xdr:to>
    <xdr:sp macro="" textlink="">
      <xdr:nvSpPr>
        <xdr:cNvPr id="102" name="正方形/長方形 101"/>
        <xdr:cNvSpPr/>
      </xdr:nvSpPr>
      <xdr:spPr>
        <a:xfrm>
          <a:off x="11348085" y="4510405"/>
          <a:ext cx="955675"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174625</xdr:colOff>
      <xdr:row>22</xdr:row>
      <xdr:rowOff>60325</xdr:rowOff>
    </xdr:from>
    <xdr:to xmlns:xdr="http://schemas.openxmlformats.org/drawingml/2006/spreadsheetDrawing">
      <xdr:col>75</xdr:col>
      <xdr:colOff>173990</xdr:colOff>
      <xdr:row>24</xdr:row>
      <xdr:rowOff>27940</xdr:rowOff>
    </xdr:to>
    <xdr:sp macro="" textlink="">
      <xdr:nvSpPr>
        <xdr:cNvPr id="103" name="正方形/長方形 102"/>
        <xdr:cNvSpPr/>
      </xdr:nvSpPr>
      <xdr:spPr>
        <a:xfrm>
          <a:off x="12668885" y="4495800"/>
          <a:ext cx="872490" cy="2978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[ 580.9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85725</xdr:rowOff>
    </xdr:to>
    <xdr:sp macro="" textlink="">
      <xdr:nvSpPr>
        <xdr:cNvPr id="104" name="正方形/長方形 103"/>
        <xdr:cNvSpPr/>
      </xdr:nvSpPr>
      <xdr:spPr>
        <a:xfrm>
          <a:off x="14215110" y="427418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27305</xdr:rowOff>
    </xdr:from>
    <xdr:to xmlns:xdr="http://schemas.openxmlformats.org/drawingml/2006/spreadsheetDrawing">
      <xdr:col>87</xdr:col>
      <xdr:colOff>149225</xdr:colOff>
      <xdr:row>23</xdr:row>
      <xdr:rowOff>102870</xdr:rowOff>
    </xdr:to>
    <xdr:sp macro="" textlink="">
      <xdr:nvSpPr>
        <xdr:cNvPr id="105" name="正方形/長方形 104"/>
        <xdr:cNvSpPr/>
      </xdr:nvSpPr>
      <xdr:spPr>
        <a:xfrm>
          <a:off x="14215110" y="4462780"/>
          <a:ext cx="13970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85725</xdr:rowOff>
    </xdr:to>
    <xdr:sp macro="" textlink="">
      <xdr:nvSpPr>
        <xdr:cNvPr id="106" name="正方形/長方形 105"/>
        <xdr:cNvSpPr/>
      </xdr:nvSpPr>
      <xdr:spPr>
        <a:xfrm>
          <a:off x="15612110" y="427418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27305</xdr:rowOff>
    </xdr:from>
    <xdr:to xmlns:xdr="http://schemas.openxmlformats.org/drawingml/2006/spreadsheetDrawing">
      <xdr:col>95</xdr:col>
      <xdr:colOff>149225</xdr:colOff>
      <xdr:row>23</xdr:row>
      <xdr:rowOff>102870</xdr:rowOff>
    </xdr:to>
    <xdr:sp macro="" textlink="">
      <xdr:nvSpPr>
        <xdr:cNvPr id="107" name="正方形/長方形 106"/>
        <xdr:cNvSpPr/>
      </xdr:nvSpPr>
      <xdr:spPr>
        <a:xfrm>
          <a:off x="15612110" y="4462780"/>
          <a:ext cx="13970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85725</xdr:rowOff>
    </xdr:to>
    <xdr:sp macro="" textlink="">
      <xdr:nvSpPr>
        <xdr:cNvPr id="108" name="正方形/長方形 107"/>
        <xdr:cNvSpPr/>
      </xdr:nvSpPr>
      <xdr:spPr>
        <a:xfrm>
          <a:off x="17120235" y="427418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96</xdr:col>
      <xdr:colOff>85725</xdr:colOff>
      <xdr:row>22</xdr:row>
      <xdr:rowOff>27305</xdr:rowOff>
    </xdr:from>
    <xdr:to xmlns:xdr="http://schemas.openxmlformats.org/drawingml/2006/spreadsheetDrawing">
      <xdr:col>104</xdr:col>
      <xdr:colOff>85725</xdr:colOff>
      <xdr:row>23</xdr:row>
      <xdr:rowOff>102870</xdr:rowOff>
    </xdr:to>
    <xdr:sp macro="" textlink="">
      <xdr:nvSpPr>
        <xdr:cNvPr id="109" name="正方形/長方形 108"/>
        <xdr:cNvSpPr/>
      </xdr:nvSpPr>
      <xdr:spPr>
        <a:xfrm>
          <a:off x="17120235" y="4462780"/>
          <a:ext cx="13970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61595</xdr:rowOff>
    </xdr:from>
    <xdr:to xmlns:xdr="http://schemas.openxmlformats.org/drawingml/2006/spreadsheetDrawing">
      <xdr:col>80</xdr:col>
      <xdr:colOff>9525</xdr:colOff>
      <xdr:row>36</xdr:row>
      <xdr:rowOff>156210</xdr:rowOff>
    </xdr:to>
    <xdr:sp macro="" textlink="">
      <xdr:nvSpPr>
        <xdr:cNvPr id="110" name="正方形/長方形 109"/>
        <xdr:cNvSpPr/>
      </xdr:nvSpPr>
      <xdr:spPr>
        <a:xfrm>
          <a:off x="10373360" y="4827270"/>
          <a:ext cx="3876675" cy="2075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61595</xdr:rowOff>
    </xdr:from>
    <xdr:to xmlns:xdr="http://schemas.openxmlformats.org/drawingml/2006/spreadsheetDrawing">
      <xdr:col>106</xdr:col>
      <xdr:colOff>85725</xdr:colOff>
      <xdr:row>36</xdr:row>
      <xdr:rowOff>156210</xdr:rowOff>
    </xdr:to>
    <xdr:sp macro="" textlink="">
      <xdr:nvSpPr>
        <xdr:cNvPr id="111" name="正方形/長方形 110"/>
        <xdr:cNvSpPr/>
      </xdr:nvSpPr>
      <xdr:spPr>
        <a:xfrm>
          <a:off x="14500860" y="4827270"/>
          <a:ext cx="4365625" cy="20758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121285</xdr:rowOff>
    </xdr:from>
    <xdr:to xmlns:xdr="http://schemas.openxmlformats.org/drawingml/2006/spreadsheetDrawing">
      <xdr:col>105</xdr:col>
      <xdr:colOff>85725</xdr:colOff>
      <xdr:row>26</xdr:row>
      <xdr:rowOff>38100</xdr:rowOff>
    </xdr:to>
    <xdr:sp macro="" textlink="">
      <xdr:nvSpPr>
        <xdr:cNvPr id="112" name="正方形/長方形 111"/>
        <xdr:cNvSpPr/>
      </xdr:nvSpPr>
      <xdr:spPr>
        <a:xfrm>
          <a:off x="14500860" y="4886960"/>
          <a:ext cx="4191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14605</xdr:rowOff>
    </xdr:from>
    <xdr:to xmlns:xdr="http://schemas.openxmlformats.org/drawingml/2006/spreadsheetDrawing">
      <xdr:col>105</xdr:col>
      <xdr:colOff>149225</xdr:colOff>
      <xdr:row>36</xdr:row>
      <xdr:rowOff>73025</xdr:rowOff>
    </xdr:to>
    <xdr:sp macro="" textlink="" fLocksText="0">
      <xdr:nvSpPr>
        <xdr:cNvPr id="113" name="テキスト ボックス 112"/>
        <xdr:cNvSpPr txBox="1"/>
      </xdr:nvSpPr>
      <xdr:spPr>
        <a:xfrm>
          <a:off x="14577060" y="5110480"/>
          <a:ext cx="4178300" cy="1709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令和４年度から73.5％増の580.9％となり、類似団体内平均値を213.0％高く、県平均より197.6％高くなっている。</a:t>
          </a:r>
        </a:p>
        <a:p>
          <a:r>
            <a:rPr kumimoji="1" lang="ja-JP" altLang="en-US" sz="1100">
              <a:latin typeface="ＭＳ Ｐゴシック"/>
              <a:ea typeface="ＭＳ Ｐゴシック"/>
            </a:rPr>
            <a:t>　要因としては、岩江こども園建設事業やアウトドア・アクティビティ拠点施設整備事業のいった大規模事業の施工に伴い、増加することとなった。　</a:t>
          </a:r>
        </a:p>
        <a:p>
          <a:r>
            <a:rPr kumimoji="1" lang="ja-JP" altLang="en-US" sz="1100">
              <a:latin typeface="ＭＳ Ｐゴシック"/>
              <a:ea typeface="ＭＳ Ｐゴシック"/>
            </a:rPr>
            <a:t>　どちらの事業においても、地方債が主財源であることから地方債発行額の増加が見込まれる。令和７年度まで、整備事業が継続されることから、当面の間、当該比率の大幅な上昇が見込まれる。</a:t>
          </a:r>
        </a:p>
      </xdr:txBody>
    </xdr:sp>
    <xdr:clientData/>
  </xdr:twoCellAnchor>
  <xdr:oneCellAnchor>
    <xdr:from xmlns:xdr="http://schemas.openxmlformats.org/drawingml/2006/spreadsheetDrawing">
      <xdr:col>57</xdr:col>
      <xdr:colOff>111125</xdr:colOff>
      <xdr:row>23</xdr:row>
      <xdr:rowOff>43815</xdr:rowOff>
    </xdr:from>
    <xdr:ext cx="349885" cy="209550"/>
    <xdr:sp macro="" textlink="">
      <xdr:nvSpPr>
        <xdr:cNvPr id="114" name="テキスト ボックス 113"/>
        <xdr:cNvSpPr txBox="1"/>
      </xdr:nvSpPr>
      <xdr:spPr>
        <a:xfrm>
          <a:off x="10335260" y="4644390"/>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156210</xdr:rowOff>
    </xdr:from>
    <xdr:to xmlns:xdr="http://schemas.openxmlformats.org/drawingml/2006/spreadsheetDrawing">
      <xdr:col>80</xdr:col>
      <xdr:colOff>9525</xdr:colOff>
      <xdr:row>36</xdr:row>
      <xdr:rowOff>156210</xdr:rowOff>
    </xdr:to>
    <xdr:cxnSp macro="">
      <xdr:nvCxnSpPr>
        <xdr:cNvPr id="115" name="直線コネクタ 114"/>
        <xdr:cNvCxnSpPr/>
      </xdr:nvCxnSpPr>
      <xdr:spPr>
        <a:xfrm>
          <a:off x="10373360" y="690308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69215</xdr:rowOff>
    </xdr:from>
    <xdr:ext cx="482600" cy="208915"/>
    <xdr:sp macro="" textlink="">
      <xdr:nvSpPr>
        <xdr:cNvPr id="116" name="テキスト ボックス 115"/>
        <xdr:cNvSpPr txBox="1"/>
      </xdr:nvSpPr>
      <xdr:spPr>
        <a:xfrm>
          <a:off x="9874885" y="6816090"/>
          <a:ext cx="482600"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139700</xdr:rowOff>
    </xdr:from>
    <xdr:to xmlns:xdr="http://schemas.openxmlformats.org/drawingml/2006/spreadsheetDrawing">
      <xdr:col>80</xdr:col>
      <xdr:colOff>9525</xdr:colOff>
      <xdr:row>34</xdr:row>
      <xdr:rowOff>139700</xdr:rowOff>
    </xdr:to>
    <xdr:cxnSp macro="">
      <xdr:nvCxnSpPr>
        <xdr:cNvPr id="117" name="直線コネクタ 116"/>
        <xdr:cNvCxnSpPr/>
      </xdr:nvCxnSpPr>
      <xdr:spPr>
        <a:xfrm>
          <a:off x="10373360" y="655637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53975</xdr:rowOff>
    </xdr:from>
    <xdr:ext cx="408940" cy="207010"/>
    <xdr:sp macro="" textlink="">
      <xdr:nvSpPr>
        <xdr:cNvPr id="118" name="テキスト ボックス 117"/>
        <xdr:cNvSpPr txBox="1"/>
      </xdr:nvSpPr>
      <xdr:spPr>
        <a:xfrm>
          <a:off x="9930765" y="6470650"/>
          <a:ext cx="408940" cy="2070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125095</xdr:rowOff>
    </xdr:from>
    <xdr:to xmlns:xdr="http://schemas.openxmlformats.org/drawingml/2006/spreadsheetDrawing">
      <xdr:col>80</xdr:col>
      <xdr:colOff>9525</xdr:colOff>
      <xdr:row>32</xdr:row>
      <xdr:rowOff>125095</xdr:rowOff>
    </xdr:to>
    <xdr:cxnSp macro="">
      <xdr:nvCxnSpPr>
        <xdr:cNvPr id="119" name="直線コネクタ 118"/>
        <xdr:cNvCxnSpPr/>
      </xdr:nvCxnSpPr>
      <xdr:spPr>
        <a:xfrm>
          <a:off x="10373360" y="621157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37465</xdr:rowOff>
    </xdr:from>
    <xdr:ext cx="408940" cy="208915"/>
    <xdr:sp macro="" textlink="">
      <xdr:nvSpPr>
        <xdr:cNvPr id="120" name="テキスト ボックス 119"/>
        <xdr:cNvSpPr txBox="1"/>
      </xdr:nvSpPr>
      <xdr:spPr>
        <a:xfrm>
          <a:off x="9930765" y="6123940"/>
          <a:ext cx="408940"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108585</xdr:rowOff>
    </xdr:from>
    <xdr:to xmlns:xdr="http://schemas.openxmlformats.org/drawingml/2006/spreadsheetDrawing">
      <xdr:col>80</xdr:col>
      <xdr:colOff>9525</xdr:colOff>
      <xdr:row>30</xdr:row>
      <xdr:rowOff>108585</xdr:rowOff>
    </xdr:to>
    <xdr:cxnSp macro="">
      <xdr:nvCxnSpPr>
        <xdr:cNvPr id="121" name="直線コネクタ 120"/>
        <xdr:cNvCxnSpPr/>
      </xdr:nvCxnSpPr>
      <xdr:spPr>
        <a:xfrm>
          <a:off x="10373360" y="586486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22225</xdr:rowOff>
    </xdr:from>
    <xdr:ext cx="408940" cy="207645"/>
    <xdr:sp macro="" textlink="">
      <xdr:nvSpPr>
        <xdr:cNvPr id="122" name="テキスト ボックス 121"/>
        <xdr:cNvSpPr txBox="1"/>
      </xdr:nvSpPr>
      <xdr:spPr>
        <a:xfrm>
          <a:off x="9930765" y="5778500"/>
          <a:ext cx="408940" cy="2076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93345</xdr:rowOff>
    </xdr:from>
    <xdr:to xmlns:xdr="http://schemas.openxmlformats.org/drawingml/2006/spreadsheetDrawing">
      <xdr:col>80</xdr:col>
      <xdr:colOff>9525</xdr:colOff>
      <xdr:row>28</xdr:row>
      <xdr:rowOff>93345</xdr:rowOff>
    </xdr:to>
    <xdr:cxnSp macro="">
      <xdr:nvCxnSpPr>
        <xdr:cNvPr id="123" name="直線コネクタ 122"/>
        <xdr:cNvCxnSpPr/>
      </xdr:nvCxnSpPr>
      <xdr:spPr>
        <a:xfrm>
          <a:off x="10373360" y="551942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5715</xdr:rowOff>
    </xdr:from>
    <xdr:ext cx="408940" cy="209550"/>
    <xdr:sp macro="" textlink="">
      <xdr:nvSpPr>
        <xdr:cNvPr id="124" name="テキスト ボックス 123"/>
        <xdr:cNvSpPr txBox="1"/>
      </xdr:nvSpPr>
      <xdr:spPr>
        <a:xfrm>
          <a:off x="9930765" y="5431790"/>
          <a:ext cx="408940"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77470</xdr:rowOff>
    </xdr:from>
    <xdr:to xmlns:xdr="http://schemas.openxmlformats.org/drawingml/2006/spreadsheetDrawing">
      <xdr:col>80</xdr:col>
      <xdr:colOff>9525</xdr:colOff>
      <xdr:row>26</xdr:row>
      <xdr:rowOff>77470</xdr:rowOff>
    </xdr:to>
    <xdr:cxnSp macro="">
      <xdr:nvCxnSpPr>
        <xdr:cNvPr id="125" name="直線コネクタ 124"/>
        <xdr:cNvCxnSpPr/>
      </xdr:nvCxnSpPr>
      <xdr:spPr>
        <a:xfrm>
          <a:off x="10373360" y="517334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149860</xdr:rowOff>
    </xdr:from>
    <xdr:ext cx="307975" cy="207645"/>
    <xdr:sp macro="" textlink="">
      <xdr:nvSpPr>
        <xdr:cNvPr id="126" name="テキスト ボックス 125"/>
        <xdr:cNvSpPr txBox="1"/>
      </xdr:nvSpPr>
      <xdr:spPr>
        <a:xfrm>
          <a:off x="10033635" y="5080635"/>
          <a:ext cx="307975" cy="2076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61595</xdr:rowOff>
    </xdr:from>
    <xdr:to xmlns:xdr="http://schemas.openxmlformats.org/drawingml/2006/spreadsheetDrawing">
      <xdr:col>80</xdr:col>
      <xdr:colOff>9525</xdr:colOff>
      <xdr:row>24</xdr:row>
      <xdr:rowOff>61595</xdr:rowOff>
    </xdr:to>
    <xdr:cxnSp macro="">
      <xdr:nvCxnSpPr>
        <xdr:cNvPr id="127" name="直線コネクタ 126"/>
        <xdr:cNvCxnSpPr/>
      </xdr:nvCxnSpPr>
      <xdr:spPr>
        <a:xfrm>
          <a:off x="10373360" y="482727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61595</xdr:rowOff>
    </xdr:from>
    <xdr:to xmlns:xdr="http://schemas.openxmlformats.org/drawingml/2006/spreadsheetDrawing">
      <xdr:col>80</xdr:col>
      <xdr:colOff>9525</xdr:colOff>
      <xdr:row>36</xdr:row>
      <xdr:rowOff>156210</xdr:rowOff>
    </xdr:to>
    <xdr:sp macro="" textlink="">
      <xdr:nvSpPr>
        <xdr:cNvPr id="128" name="債務償還比率グラフ枠"/>
        <xdr:cNvSpPr/>
      </xdr:nvSpPr>
      <xdr:spPr>
        <a:xfrm>
          <a:off x="10373360" y="4827270"/>
          <a:ext cx="3876675" cy="2075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77470</xdr:rowOff>
    </xdr:from>
    <xdr:to xmlns:xdr="http://schemas.openxmlformats.org/drawingml/2006/spreadsheetDrawing">
      <xdr:col>76</xdr:col>
      <xdr:colOff>21590</xdr:colOff>
      <xdr:row>35</xdr:row>
      <xdr:rowOff>27305</xdr:rowOff>
    </xdr:to>
    <xdr:cxnSp macro="">
      <xdr:nvCxnSpPr>
        <xdr:cNvPr id="129" name="直線コネクタ 128"/>
        <xdr:cNvCxnSpPr/>
      </xdr:nvCxnSpPr>
      <xdr:spPr>
        <a:xfrm flipV="1">
          <a:off x="13562330" y="5173345"/>
          <a:ext cx="127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35</xdr:row>
      <xdr:rowOff>29845</xdr:rowOff>
    </xdr:from>
    <xdr:ext cx="469900" cy="238760"/>
    <xdr:sp macro="" textlink="">
      <xdr:nvSpPr>
        <xdr:cNvPr id="130" name="債務償還比率最小値テキスト"/>
        <xdr:cNvSpPr txBox="1"/>
      </xdr:nvSpPr>
      <xdr:spPr>
        <a:xfrm>
          <a:off x="13615035" y="6611620"/>
          <a:ext cx="4699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35</xdr:row>
      <xdr:rowOff>27305</xdr:rowOff>
    </xdr:from>
    <xdr:to xmlns:xdr="http://schemas.openxmlformats.org/drawingml/2006/spreadsheetDrawing">
      <xdr:col>76</xdr:col>
      <xdr:colOff>111125</xdr:colOff>
      <xdr:row>35</xdr:row>
      <xdr:rowOff>27305</xdr:rowOff>
    </xdr:to>
    <xdr:cxnSp macro="">
      <xdr:nvCxnSpPr>
        <xdr:cNvPr id="131" name="直線コネクタ 130"/>
        <xdr:cNvCxnSpPr/>
      </xdr:nvCxnSpPr>
      <xdr:spPr>
        <a:xfrm>
          <a:off x="13491210" y="66090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27940</xdr:rowOff>
    </xdr:from>
    <xdr:ext cx="340360" cy="238760"/>
    <xdr:sp macro="" textlink="">
      <xdr:nvSpPr>
        <xdr:cNvPr id="132" name="債務償還比率最大値テキスト"/>
        <xdr:cNvSpPr txBox="1"/>
      </xdr:nvSpPr>
      <xdr:spPr>
        <a:xfrm>
          <a:off x="13615035" y="4958715"/>
          <a:ext cx="34036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77470</xdr:rowOff>
    </xdr:from>
    <xdr:to xmlns:xdr="http://schemas.openxmlformats.org/drawingml/2006/spreadsheetDrawing">
      <xdr:col>76</xdr:col>
      <xdr:colOff>111125</xdr:colOff>
      <xdr:row>26</xdr:row>
      <xdr:rowOff>77470</xdr:rowOff>
    </xdr:to>
    <xdr:cxnSp macro="">
      <xdr:nvCxnSpPr>
        <xdr:cNvPr id="133" name="直線コネクタ 132"/>
        <xdr:cNvCxnSpPr/>
      </xdr:nvCxnSpPr>
      <xdr:spPr>
        <a:xfrm>
          <a:off x="13491210" y="5173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29210</xdr:rowOff>
    </xdr:from>
    <xdr:ext cx="469900" cy="238760"/>
    <xdr:sp macro="" textlink="">
      <xdr:nvSpPr>
        <xdr:cNvPr id="134" name="債務償還比率平均値テキスト"/>
        <xdr:cNvSpPr txBox="1"/>
      </xdr:nvSpPr>
      <xdr:spPr>
        <a:xfrm>
          <a:off x="13615035" y="5620385"/>
          <a:ext cx="469900" cy="238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7620</xdr:rowOff>
    </xdr:from>
    <xdr:to xmlns:xdr="http://schemas.openxmlformats.org/drawingml/2006/spreadsheetDrawing">
      <xdr:col>76</xdr:col>
      <xdr:colOff>73025</xdr:colOff>
      <xdr:row>30</xdr:row>
      <xdr:rowOff>102235</xdr:rowOff>
    </xdr:to>
    <xdr:sp macro="" textlink="">
      <xdr:nvSpPr>
        <xdr:cNvPr id="135" name="フローチャート: 判断 134"/>
        <xdr:cNvSpPr/>
      </xdr:nvSpPr>
      <xdr:spPr>
        <a:xfrm>
          <a:off x="13529310" y="5763895"/>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8255</xdr:rowOff>
    </xdr:from>
    <xdr:to xmlns:xdr="http://schemas.openxmlformats.org/drawingml/2006/spreadsheetDrawing">
      <xdr:col>72</xdr:col>
      <xdr:colOff>123825</xdr:colOff>
      <xdr:row>30</xdr:row>
      <xdr:rowOff>102870</xdr:rowOff>
    </xdr:to>
    <xdr:sp macro="" textlink="">
      <xdr:nvSpPr>
        <xdr:cNvPr id="136" name="フローチャート: 判断 135"/>
        <xdr:cNvSpPr/>
      </xdr:nvSpPr>
      <xdr:spPr>
        <a:xfrm>
          <a:off x="12865735" y="576453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143510</xdr:rowOff>
    </xdr:from>
    <xdr:to xmlns:xdr="http://schemas.openxmlformats.org/drawingml/2006/spreadsheetDrawing">
      <xdr:col>68</xdr:col>
      <xdr:colOff>123825</xdr:colOff>
      <xdr:row>30</xdr:row>
      <xdr:rowOff>78740</xdr:rowOff>
    </xdr:to>
    <xdr:sp macro="" textlink="">
      <xdr:nvSpPr>
        <xdr:cNvPr id="137" name="フローチャート: 判断 136"/>
        <xdr:cNvSpPr/>
      </xdr:nvSpPr>
      <xdr:spPr>
        <a:xfrm>
          <a:off x="12167235" y="57346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46990</xdr:rowOff>
    </xdr:from>
    <xdr:to xmlns:xdr="http://schemas.openxmlformats.org/drawingml/2006/spreadsheetDrawing">
      <xdr:col>64</xdr:col>
      <xdr:colOff>123825</xdr:colOff>
      <xdr:row>31</xdr:row>
      <xdr:rowOff>140970</xdr:rowOff>
    </xdr:to>
    <xdr:sp macro="" textlink="">
      <xdr:nvSpPr>
        <xdr:cNvPr id="138" name="フローチャート: 判断 137"/>
        <xdr:cNvSpPr/>
      </xdr:nvSpPr>
      <xdr:spPr>
        <a:xfrm>
          <a:off x="11468735" y="596836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154940</xdr:rowOff>
    </xdr:from>
    <xdr:to xmlns:xdr="http://schemas.openxmlformats.org/drawingml/2006/spreadsheetDrawing">
      <xdr:col>60</xdr:col>
      <xdr:colOff>123825</xdr:colOff>
      <xdr:row>32</xdr:row>
      <xdr:rowOff>90805</xdr:rowOff>
    </xdr:to>
    <xdr:sp macro="" textlink="">
      <xdr:nvSpPr>
        <xdr:cNvPr id="139" name="フローチャート: 判断 138"/>
        <xdr:cNvSpPr/>
      </xdr:nvSpPr>
      <xdr:spPr>
        <a:xfrm>
          <a:off x="10770235" y="60763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38735</xdr:rowOff>
    </xdr:from>
    <xdr:ext cx="762000" cy="209550"/>
    <xdr:sp macro="" textlink="">
      <xdr:nvSpPr>
        <xdr:cNvPr id="140" name="テキスト ボックス 139"/>
        <xdr:cNvSpPr txBox="1"/>
      </xdr:nvSpPr>
      <xdr:spPr>
        <a:xfrm>
          <a:off x="13402310" y="6950710"/>
          <a:ext cx="762000"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38735</xdr:rowOff>
    </xdr:from>
    <xdr:ext cx="760095" cy="209550"/>
    <xdr:sp macro="" textlink="">
      <xdr:nvSpPr>
        <xdr:cNvPr id="141" name="テキスト ボックス 140"/>
        <xdr:cNvSpPr txBox="1"/>
      </xdr:nvSpPr>
      <xdr:spPr>
        <a:xfrm>
          <a:off x="12754610" y="6950710"/>
          <a:ext cx="76009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38735</xdr:rowOff>
    </xdr:from>
    <xdr:ext cx="760095" cy="209550"/>
    <xdr:sp macro="" textlink="">
      <xdr:nvSpPr>
        <xdr:cNvPr id="142" name="テキスト ボックス 141"/>
        <xdr:cNvSpPr txBox="1"/>
      </xdr:nvSpPr>
      <xdr:spPr>
        <a:xfrm>
          <a:off x="12056110" y="6950710"/>
          <a:ext cx="76009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38735</xdr:rowOff>
    </xdr:from>
    <xdr:ext cx="760095" cy="209550"/>
    <xdr:sp macro="" textlink="">
      <xdr:nvSpPr>
        <xdr:cNvPr id="143" name="テキスト ボックス 142"/>
        <xdr:cNvSpPr txBox="1"/>
      </xdr:nvSpPr>
      <xdr:spPr>
        <a:xfrm>
          <a:off x="11357610" y="6950710"/>
          <a:ext cx="76009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38735</xdr:rowOff>
    </xdr:from>
    <xdr:ext cx="760095" cy="209550"/>
    <xdr:sp macro="" textlink="">
      <xdr:nvSpPr>
        <xdr:cNvPr id="144" name="テキスト ボックス 143"/>
        <xdr:cNvSpPr txBox="1"/>
      </xdr:nvSpPr>
      <xdr:spPr>
        <a:xfrm>
          <a:off x="10659110" y="6950710"/>
          <a:ext cx="76009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32</xdr:row>
      <xdr:rowOff>45720</xdr:rowOff>
    </xdr:from>
    <xdr:to xmlns:xdr="http://schemas.openxmlformats.org/drawingml/2006/spreadsheetDrawing">
      <xdr:col>76</xdr:col>
      <xdr:colOff>73025</xdr:colOff>
      <xdr:row>32</xdr:row>
      <xdr:rowOff>139700</xdr:rowOff>
    </xdr:to>
    <xdr:sp macro="" textlink="">
      <xdr:nvSpPr>
        <xdr:cNvPr id="145" name="楕円 144"/>
        <xdr:cNvSpPr/>
      </xdr:nvSpPr>
      <xdr:spPr>
        <a:xfrm>
          <a:off x="13529310" y="6132195"/>
          <a:ext cx="8572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32</xdr:row>
      <xdr:rowOff>26670</xdr:rowOff>
    </xdr:from>
    <xdr:ext cx="469900" cy="238760"/>
    <xdr:sp macro="" textlink="">
      <xdr:nvSpPr>
        <xdr:cNvPr id="146" name="債務償還比率該当値テキスト"/>
        <xdr:cNvSpPr txBox="1"/>
      </xdr:nvSpPr>
      <xdr:spPr>
        <a:xfrm>
          <a:off x="13615035" y="6113145"/>
          <a:ext cx="4699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81915</xdr:rowOff>
    </xdr:from>
    <xdr:to xmlns:xdr="http://schemas.openxmlformats.org/drawingml/2006/spreadsheetDrawing">
      <xdr:col>72</xdr:col>
      <xdr:colOff>123825</xdr:colOff>
      <xdr:row>32</xdr:row>
      <xdr:rowOff>17145</xdr:rowOff>
    </xdr:to>
    <xdr:sp macro="" textlink="">
      <xdr:nvSpPr>
        <xdr:cNvPr id="147" name="楕円 146"/>
        <xdr:cNvSpPr/>
      </xdr:nvSpPr>
      <xdr:spPr>
        <a:xfrm>
          <a:off x="12865735" y="60032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128905</xdr:rowOff>
    </xdr:from>
    <xdr:to xmlns:xdr="http://schemas.openxmlformats.org/drawingml/2006/spreadsheetDrawing">
      <xdr:col>76</xdr:col>
      <xdr:colOff>22225</xdr:colOff>
      <xdr:row>32</xdr:row>
      <xdr:rowOff>93345</xdr:rowOff>
    </xdr:to>
    <xdr:cxnSp macro="">
      <xdr:nvCxnSpPr>
        <xdr:cNvPr id="148" name="直線コネクタ 147"/>
        <xdr:cNvCxnSpPr/>
      </xdr:nvCxnSpPr>
      <xdr:spPr>
        <a:xfrm>
          <a:off x="12916535" y="6050280"/>
          <a:ext cx="6477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139065</xdr:rowOff>
    </xdr:from>
    <xdr:to xmlns:xdr="http://schemas.openxmlformats.org/drawingml/2006/spreadsheetDrawing">
      <xdr:col>68</xdr:col>
      <xdr:colOff>123825</xdr:colOff>
      <xdr:row>30</xdr:row>
      <xdr:rowOff>74295</xdr:rowOff>
    </xdr:to>
    <xdr:sp macro="" textlink="">
      <xdr:nvSpPr>
        <xdr:cNvPr id="149" name="楕円 148"/>
        <xdr:cNvSpPr/>
      </xdr:nvSpPr>
      <xdr:spPr>
        <a:xfrm>
          <a:off x="12167235" y="57302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27940</xdr:rowOff>
    </xdr:from>
    <xdr:to xmlns:xdr="http://schemas.openxmlformats.org/drawingml/2006/spreadsheetDrawing">
      <xdr:col>72</xdr:col>
      <xdr:colOff>73025</xdr:colOff>
      <xdr:row>31</xdr:row>
      <xdr:rowOff>128905</xdr:rowOff>
    </xdr:to>
    <xdr:cxnSp macro="">
      <xdr:nvCxnSpPr>
        <xdr:cNvPr id="150" name="直線コネクタ 149"/>
        <xdr:cNvCxnSpPr/>
      </xdr:nvCxnSpPr>
      <xdr:spPr>
        <a:xfrm>
          <a:off x="12218035" y="5784215"/>
          <a:ext cx="6985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114935</xdr:rowOff>
    </xdr:from>
    <xdr:to xmlns:xdr="http://schemas.openxmlformats.org/drawingml/2006/spreadsheetDrawing">
      <xdr:col>64</xdr:col>
      <xdr:colOff>123825</xdr:colOff>
      <xdr:row>31</xdr:row>
      <xdr:rowOff>50165</xdr:rowOff>
    </xdr:to>
    <xdr:sp macro="" textlink="">
      <xdr:nvSpPr>
        <xdr:cNvPr id="151" name="楕円 150"/>
        <xdr:cNvSpPr/>
      </xdr:nvSpPr>
      <xdr:spPr>
        <a:xfrm>
          <a:off x="11468735" y="58712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27940</xdr:rowOff>
    </xdr:from>
    <xdr:to xmlns:xdr="http://schemas.openxmlformats.org/drawingml/2006/spreadsheetDrawing">
      <xdr:col>68</xdr:col>
      <xdr:colOff>73025</xdr:colOff>
      <xdr:row>31</xdr:row>
      <xdr:rowOff>3175</xdr:rowOff>
    </xdr:to>
    <xdr:cxnSp macro="">
      <xdr:nvCxnSpPr>
        <xdr:cNvPr id="152" name="直線コネクタ 151"/>
        <xdr:cNvCxnSpPr/>
      </xdr:nvCxnSpPr>
      <xdr:spPr>
        <a:xfrm flipV="1">
          <a:off x="11519535" y="5784215"/>
          <a:ext cx="6985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67945</xdr:rowOff>
    </xdr:from>
    <xdr:to xmlns:xdr="http://schemas.openxmlformats.org/drawingml/2006/spreadsheetDrawing">
      <xdr:col>60</xdr:col>
      <xdr:colOff>123825</xdr:colOff>
      <xdr:row>32</xdr:row>
      <xdr:rowOff>3175</xdr:rowOff>
    </xdr:to>
    <xdr:sp macro="" textlink="">
      <xdr:nvSpPr>
        <xdr:cNvPr id="153" name="楕円 152"/>
        <xdr:cNvSpPr/>
      </xdr:nvSpPr>
      <xdr:spPr>
        <a:xfrm>
          <a:off x="10770235" y="59893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3175</xdr:rowOff>
    </xdr:from>
    <xdr:to xmlns:xdr="http://schemas.openxmlformats.org/drawingml/2006/spreadsheetDrawing">
      <xdr:col>64</xdr:col>
      <xdr:colOff>73025</xdr:colOff>
      <xdr:row>31</xdr:row>
      <xdr:rowOff>114935</xdr:rowOff>
    </xdr:to>
    <xdr:cxnSp macro="">
      <xdr:nvCxnSpPr>
        <xdr:cNvPr id="154" name="直線コネクタ 153"/>
        <xdr:cNvCxnSpPr/>
      </xdr:nvCxnSpPr>
      <xdr:spPr>
        <a:xfrm flipV="1">
          <a:off x="10821035" y="5924550"/>
          <a:ext cx="6985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118745</xdr:rowOff>
    </xdr:from>
    <xdr:ext cx="469900" cy="238760"/>
    <xdr:sp macro="" textlink="">
      <xdr:nvSpPr>
        <xdr:cNvPr id="155" name="n_1aveValue債務償還比率"/>
        <xdr:cNvSpPr txBox="1"/>
      </xdr:nvSpPr>
      <xdr:spPr>
        <a:xfrm>
          <a:off x="12684760" y="5544820"/>
          <a:ext cx="4699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70485</xdr:rowOff>
    </xdr:from>
    <xdr:ext cx="467995" cy="240030"/>
    <xdr:sp macro="" textlink="">
      <xdr:nvSpPr>
        <xdr:cNvPr id="156" name="n_2aveValue債務償還比率"/>
        <xdr:cNvSpPr txBox="1"/>
      </xdr:nvSpPr>
      <xdr:spPr>
        <a:xfrm>
          <a:off x="11998960" y="5826760"/>
          <a:ext cx="4679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132715</xdr:rowOff>
    </xdr:from>
    <xdr:ext cx="467995" cy="240030"/>
    <xdr:sp macro="" textlink="">
      <xdr:nvSpPr>
        <xdr:cNvPr id="157" name="n_3aveValue債務償還比率"/>
        <xdr:cNvSpPr txBox="1"/>
      </xdr:nvSpPr>
      <xdr:spPr>
        <a:xfrm>
          <a:off x="11300460" y="6054090"/>
          <a:ext cx="4679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81915</xdr:rowOff>
    </xdr:from>
    <xdr:ext cx="467995" cy="239395"/>
    <xdr:sp macro="" textlink="">
      <xdr:nvSpPr>
        <xdr:cNvPr id="158" name="n_4aveValue債務償還比率"/>
        <xdr:cNvSpPr txBox="1"/>
      </xdr:nvSpPr>
      <xdr:spPr>
        <a:xfrm>
          <a:off x="10601960" y="6168390"/>
          <a:ext cx="4679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8255</xdr:rowOff>
    </xdr:from>
    <xdr:ext cx="469900" cy="240030"/>
    <xdr:sp macro="" textlink="">
      <xdr:nvSpPr>
        <xdr:cNvPr id="159" name="n_1mainValue債務償還比率"/>
        <xdr:cNvSpPr txBox="1"/>
      </xdr:nvSpPr>
      <xdr:spPr>
        <a:xfrm>
          <a:off x="12684760" y="6094730"/>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90805</xdr:rowOff>
    </xdr:from>
    <xdr:ext cx="467995" cy="238760"/>
    <xdr:sp macro="" textlink="">
      <xdr:nvSpPr>
        <xdr:cNvPr id="160" name="n_2mainValue債務償還比率"/>
        <xdr:cNvSpPr txBox="1"/>
      </xdr:nvSpPr>
      <xdr:spPr>
        <a:xfrm>
          <a:off x="11998960" y="5516880"/>
          <a:ext cx="4679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65405</xdr:rowOff>
    </xdr:from>
    <xdr:ext cx="467995" cy="239395"/>
    <xdr:sp macro="" textlink="">
      <xdr:nvSpPr>
        <xdr:cNvPr id="161" name="n_3mainValue債務償還比率"/>
        <xdr:cNvSpPr txBox="1"/>
      </xdr:nvSpPr>
      <xdr:spPr>
        <a:xfrm>
          <a:off x="11300460" y="5656580"/>
          <a:ext cx="4679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18415</xdr:rowOff>
    </xdr:from>
    <xdr:ext cx="467995" cy="238760"/>
    <xdr:sp macro="" textlink="">
      <xdr:nvSpPr>
        <xdr:cNvPr id="162" name="n_4mainValue債務償還比率"/>
        <xdr:cNvSpPr txBox="1"/>
      </xdr:nvSpPr>
      <xdr:spPr>
        <a:xfrm>
          <a:off x="10601960" y="5774690"/>
          <a:ext cx="4679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140970</xdr:rowOff>
    </xdr:from>
    <xdr:to xmlns:xdr="http://schemas.openxmlformats.org/drawingml/2006/spreadsheetDrawing">
      <xdr:col>36</xdr:col>
      <xdr:colOff>22225</xdr:colOff>
      <xdr:row>43</xdr:row>
      <xdr:rowOff>140970</xdr:rowOff>
    </xdr:to>
    <xdr:sp macro="" textlink="">
      <xdr:nvSpPr>
        <xdr:cNvPr id="163" name="正方形/長方形 162"/>
        <xdr:cNvSpPr/>
      </xdr:nvSpPr>
      <xdr:spPr>
        <a:xfrm>
          <a:off x="1165860" y="7757795"/>
          <a:ext cx="541337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132715</xdr:rowOff>
    </xdr:from>
    <xdr:to xmlns:xdr="http://schemas.openxmlformats.org/drawingml/2006/spreadsheetDrawing">
      <xdr:col>36</xdr:col>
      <xdr:colOff>22225</xdr:colOff>
      <xdr:row>65</xdr:row>
      <xdr:rowOff>132715</xdr:rowOff>
    </xdr:to>
    <xdr:sp macro="" textlink="">
      <xdr:nvSpPr>
        <xdr:cNvPr id="164" name="正方形/長方形 163"/>
        <xdr:cNvSpPr/>
      </xdr:nvSpPr>
      <xdr:spPr>
        <a:xfrm>
          <a:off x="1165860" y="11438890"/>
          <a:ext cx="541337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59055</xdr:rowOff>
    </xdr:from>
    <xdr:ext cx="370205" cy="223520"/>
    <xdr:sp macro="" textlink="">
      <xdr:nvSpPr>
        <xdr:cNvPr id="165" name="テキスト ボックス 164"/>
        <xdr:cNvSpPr txBox="1"/>
      </xdr:nvSpPr>
      <xdr:spPr>
        <a:xfrm>
          <a:off x="842010" y="8012430"/>
          <a:ext cx="3702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147320</xdr:rowOff>
    </xdr:from>
    <xdr:ext cx="368300" cy="223520"/>
    <xdr:sp macro="" textlink="">
      <xdr:nvSpPr>
        <xdr:cNvPr id="166" name="テキスト ボックス 165"/>
        <xdr:cNvSpPr txBox="1"/>
      </xdr:nvSpPr>
      <xdr:spPr>
        <a:xfrm>
          <a:off x="6404610" y="10583545"/>
          <a:ext cx="3683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27305</xdr:rowOff>
    </xdr:from>
    <xdr:ext cx="370205" cy="223520"/>
    <xdr:sp macro="" textlink="">
      <xdr:nvSpPr>
        <xdr:cNvPr id="167" name="テキスト ボックス 166"/>
        <xdr:cNvSpPr txBox="1"/>
      </xdr:nvSpPr>
      <xdr:spPr>
        <a:xfrm>
          <a:off x="842010" y="11663680"/>
          <a:ext cx="3702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38100</xdr:rowOff>
    </xdr:from>
    <xdr:ext cx="368300" cy="221615"/>
    <xdr:sp macro="" textlink="">
      <xdr:nvSpPr>
        <xdr:cNvPr id="168" name="テキスト ボックス 167"/>
        <xdr:cNvSpPr txBox="1"/>
      </xdr:nvSpPr>
      <xdr:spPr>
        <a:xfrm>
          <a:off x="6404610" y="14316075"/>
          <a:ext cx="3683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41910</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360"/>
          <a:ext cx="3600450" cy="4902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66675</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125"/>
          <a:ext cx="3543300" cy="428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41910</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360"/>
          <a:ext cx="2393950" cy="4902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66675</xdr:rowOff>
    </xdr:from>
    <xdr:to xmlns:xdr="http://schemas.openxmlformats.org/drawingml/2006/spreadsheetDrawing">
      <xdr:col>99</xdr:col>
      <xdr:colOff>6350</xdr:colOff>
      <xdr:row>4</xdr:row>
      <xdr:rowOff>11430</xdr:rowOff>
    </xdr:to>
    <xdr:sp macro="" textlink="">
      <xdr:nvSpPr>
        <xdr:cNvPr id="8" name="正方形/長方形 7"/>
        <xdr:cNvSpPr/>
      </xdr:nvSpPr>
      <xdr:spPr>
        <a:xfrm>
          <a:off x="14957425" y="238125"/>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29845</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1695"/>
          <a:ext cx="9255125" cy="17132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16,312
16,240
72.76
10,614,177
10,337,972
151,388
5,118,832
8,551,806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78740</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0590"/>
          <a:ext cx="1857375" cy="9061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78740</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0590"/>
          <a:ext cx="1158875" cy="9061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24.3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116205</xdr:rowOff>
    </xdr:to>
    <xdr:sp macro="" textlink="">
      <xdr:nvSpPr>
        <xdr:cNvPr id="17" name="正方形/長方形 16"/>
        <xdr:cNvSpPr/>
      </xdr:nvSpPr>
      <xdr:spPr>
        <a:xfrm>
          <a:off x="6588125" y="1657350"/>
          <a:ext cx="3365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29845</xdr:rowOff>
    </xdr:from>
    <xdr:to xmlns:xdr="http://schemas.openxmlformats.org/drawingml/2006/spreadsheetDrawing">
      <xdr:col>66</xdr:col>
      <xdr:colOff>25400</xdr:colOff>
      <xdr:row>12</xdr:row>
      <xdr:rowOff>97155</xdr:rowOff>
    </xdr:to>
    <xdr:sp macro="" textlink="">
      <xdr:nvSpPr>
        <xdr:cNvPr id="18" name="角丸四角形 17"/>
        <xdr:cNvSpPr/>
      </xdr:nvSpPr>
      <xdr:spPr>
        <a:xfrm>
          <a:off x="10153650" y="861695"/>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97155</xdr:rowOff>
    </xdr:to>
    <xdr:sp macro="" textlink="">
      <xdr:nvSpPr>
        <xdr:cNvPr id="20" name="正方形/長方形 19"/>
        <xdr:cNvSpPr/>
      </xdr:nvSpPr>
      <xdr:spPr>
        <a:xfrm>
          <a:off x="10398125" y="118046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11430</xdr:rowOff>
    </xdr:from>
    <xdr:to xmlns:xdr="http://schemas.openxmlformats.org/drawingml/2006/spreadsheetDrawing">
      <xdr:col>59</xdr:col>
      <xdr:colOff>127000</xdr:colOff>
      <xdr:row>6</xdr:row>
      <xdr:rowOff>11430</xdr:rowOff>
    </xdr:to>
    <xdr:cxnSp macro="">
      <xdr:nvCxnSpPr>
        <xdr:cNvPr id="22" name="直線コネクタ 21"/>
        <xdr:cNvCxnSpPr/>
      </xdr:nvCxnSpPr>
      <xdr:spPr>
        <a:xfrm flipH="1">
          <a:off x="10236200" y="10083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146050</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200"/>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146050</xdr:rowOff>
    </xdr:from>
    <xdr:to xmlns:xdr="http://schemas.openxmlformats.org/drawingml/2006/spreadsheetDrawing">
      <xdr:col>59</xdr:col>
      <xdr:colOff>107950</xdr:colOff>
      <xdr:row>8</xdr:row>
      <xdr:rowOff>146050</xdr:rowOff>
    </xdr:to>
    <xdr:cxnSp macro="">
      <xdr:nvCxnSpPr>
        <xdr:cNvPr id="26" name="直線コネクタ 25"/>
        <xdr:cNvCxnSpPr/>
      </xdr:nvCxnSpPr>
      <xdr:spPr>
        <a:xfrm>
          <a:off x="10255250" y="14732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45085</xdr:rowOff>
    </xdr:from>
    <xdr:to xmlns:xdr="http://schemas.openxmlformats.org/drawingml/2006/spreadsheetDrawing">
      <xdr:col>59</xdr:col>
      <xdr:colOff>15875</xdr:colOff>
      <xdr:row>11</xdr:row>
      <xdr:rowOff>14605</xdr:rowOff>
    </xdr:to>
    <xdr:cxnSp macro="">
      <xdr:nvCxnSpPr>
        <xdr:cNvPr id="27" name="直線コネクタ 26"/>
        <xdr:cNvCxnSpPr/>
      </xdr:nvCxnSpPr>
      <xdr:spPr>
        <a:xfrm flipV="1">
          <a:off x="10318750" y="17024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48260</xdr:rowOff>
    </xdr:from>
    <xdr:ext cx="8896350" cy="249555"/>
    <xdr:sp macro="" textlink="">
      <xdr:nvSpPr>
        <xdr:cNvPr id="29" name="テキスト ボックス 28"/>
        <xdr:cNvSpPr txBox="1"/>
      </xdr:nvSpPr>
      <xdr:spPr>
        <a:xfrm>
          <a:off x="650875" y="2696210"/>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8285"/>
    <xdr:sp macro="" textlink="">
      <xdr:nvSpPr>
        <xdr:cNvPr id="30" name="テキスト ボックス 29"/>
        <xdr:cNvSpPr txBox="1"/>
      </xdr:nvSpPr>
      <xdr:spPr>
        <a:xfrm>
          <a:off x="650875" y="300291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8920"/>
    <xdr:sp macro="" textlink="">
      <xdr:nvSpPr>
        <xdr:cNvPr id="32" name="テキスト ボックス 31"/>
        <xdr:cNvSpPr txBox="1"/>
      </xdr:nvSpPr>
      <xdr:spPr>
        <a:xfrm>
          <a:off x="650875" y="3613785"/>
          <a:ext cx="4433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48260</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741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78740</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2990"/>
          <a:ext cx="13970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48260</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741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78740</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2990"/>
          <a:ext cx="13970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48260</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741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29</xdr:row>
      <xdr:rowOff>78740</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2990"/>
          <a:ext cx="13970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100965</xdr:rowOff>
    </xdr:from>
    <xdr:ext cx="465455" cy="248920"/>
    <xdr:sp macro="" textlink="">
      <xdr:nvSpPr>
        <xdr:cNvPr id="43" name="テキスト ボックス 42"/>
        <xdr:cNvSpPr txBox="1"/>
      </xdr:nvSpPr>
      <xdr:spPr>
        <a:xfrm>
          <a:off x="278765" y="720661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36830</xdr:rowOff>
    </xdr:from>
    <xdr:to xmlns:xdr="http://schemas.openxmlformats.org/drawingml/2006/spreadsheetDrawing">
      <xdr:col>28</xdr:col>
      <xdr:colOff>114300</xdr:colOff>
      <xdr:row>42</xdr:row>
      <xdr:rowOff>36830</xdr:rowOff>
    </xdr:to>
    <xdr:cxnSp macro="">
      <xdr:nvCxnSpPr>
        <xdr:cNvPr id="44" name="直線コネクタ 43"/>
        <xdr:cNvCxnSpPr/>
      </xdr:nvCxnSpPr>
      <xdr:spPr>
        <a:xfrm>
          <a:off x="6985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64135</xdr:rowOff>
    </xdr:from>
    <xdr:ext cx="465455" cy="248920"/>
    <xdr:sp macro="" textlink="">
      <xdr:nvSpPr>
        <xdr:cNvPr id="45" name="テキスト ボックス 44"/>
        <xdr:cNvSpPr txBox="1"/>
      </xdr:nvSpPr>
      <xdr:spPr>
        <a:xfrm>
          <a:off x="278765" y="683958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985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27940</xdr:rowOff>
    </xdr:from>
    <xdr:ext cx="403225" cy="247650"/>
    <xdr:sp macro="" textlink="">
      <xdr:nvSpPr>
        <xdr:cNvPr id="47" name="テキスト ボックス 46"/>
        <xdr:cNvSpPr txBox="1"/>
      </xdr:nvSpPr>
      <xdr:spPr>
        <a:xfrm>
          <a:off x="342900" y="64731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128270</xdr:rowOff>
    </xdr:from>
    <xdr:to xmlns:xdr="http://schemas.openxmlformats.org/drawingml/2006/spreadsheetDrawing">
      <xdr:col>28</xdr:col>
      <xdr:colOff>114300</xdr:colOff>
      <xdr:row>37</xdr:row>
      <xdr:rowOff>128270</xdr:rowOff>
    </xdr:to>
    <xdr:cxnSp macro="">
      <xdr:nvCxnSpPr>
        <xdr:cNvPr id="48" name="直線コネクタ 47"/>
        <xdr:cNvCxnSpPr/>
      </xdr:nvCxnSpPr>
      <xdr:spPr>
        <a:xfrm>
          <a:off x="6985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156210</xdr:rowOff>
    </xdr:from>
    <xdr:ext cx="403225" cy="248285"/>
    <xdr:sp macro="" textlink="">
      <xdr:nvSpPr>
        <xdr:cNvPr id="49" name="テキスト ボックス 48"/>
        <xdr:cNvSpPr txBox="1"/>
      </xdr:nvSpPr>
      <xdr:spPr>
        <a:xfrm>
          <a:off x="342900" y="610616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92075</xdr:rowOff>
    </xdr:from>
    <xdr:to xmlns:xdr="http://schemas.openxmlformats.org/drawingml/2006/spreadsheetDrawing">
      <xdr:col>28</xdr:col>
      <xdr:colOff>114300</xdr:colOff>
      <xdr:row>35</xdr:row>
      <xdr:rowOff>92075</xdr:rowOff>
    </xdr:to>
    <xdr:cxnSp macro="">
      <xdr:nvCxnSpPr>
        <xdr:cNvPr id="50" name="直線コネクタ 49"/>
        <xdr:cNvCxnSpPr/>
      </xdr:nvCxnSpPr>
      <xdr:spPr>
        <a:xfrm>
          <a:off x="6985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120015</xdr:rowOff>
    </xdr:from>
    <xdr:ext cx="403225" cy="248285"/>
    <xdr:sp macro="" textlink="">
      <xdr:nvSpPr>
        <xdr:cNvPr id="51" name="テキスト ボックス 50"/>
        <xdr:cNvSpPr txBox="1"/>
      </xdr:nvSpPr>
      <xdr:spPr>
        <a:xfrm>
          <a:off x="342900" y="573976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55245</xdr:rowOff>
    </xdr:from>
    <xdr:to xmlns:xdr="http://schemas.openxmlformats.org/drawingml/2006/spreadsheetDrawing">
      <xdr:col>28</xdr:col>
      <xdr:colOff>114300</xdr:colOff>
      <xdr:row>33</xdr:row>
      <xdr:rowOff>55245</xdr:rowOff>
    </xdr:to>
    <xdr:cxnSp macro="">
      <xdr:nvCxnSpPr>
        <xdr:cNvPr id="52" name="直線コネクタ 51"/>
        <xdr:cNvCxnSpPr/>
      </xdr:nvCxnSpPr>
      <xdr:spPr>
        <a:xfrm>
          <a:off x="6985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83185</xdr:rowOff>
    </xdr:from>
    <xdr:ext cx="403225" cy="247650"/>
    <xdr:sp macro="" textlink="">
      <xdr:nvSpPr>
        <xdr:cNvPr id="53" name="テキスト ボックス 52"/>
        <xdr:cNvSpPr txBox="1"/>
      </xdr:nvSpPr>
      <xdr:spPr>
        <a:xfrm>
          <a:off x="342900" y="537273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4" name="直線コネクタ 53"/>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45720</xdr:rowOff>
    </xdr:from>
    <xdr:ext cx="339090" cy="249555"/>
    <xdr:sp macro="" textlink="">
      <xdr:nvSpPr>
        <xdr:cNvPr id="55" name="テキスト ボックス 54"/>
        <xdr:cNvSpPr txBox="1"/>
      </xdr:nvSpPr>
      <xdr:spPr>
        <a:xfrm>
          <a:off x="391160" y="500507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56" name="【道路】&#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50165</xdr:rowOff>
    </xdr:from>
    <xdr:to xmlns:xdr="http://schemas.openxmlformats.org/drawingml/2006/spreadsheetDrawing">
      <xdr:col>24</xdr:col>
      <xdr:colOff>62865</xdr:colOff>
      <xdr:row>41</xdr:row>
      <xdr:rowOff>106045</xdr:rowOff>
    </xdr:to>
    <xdr:cxnSp macro="">
      <xdr:nvCxnSpPr>
        <xdr:cNvPr id="57" name="直線コネクタ 56"/>
        <xdr:cNvCxnSpPr/>
      </xdr:nvCxnSpPr>
      <xdr:spPr>
        <a:xfrm flipV="1">
          <a:off x="4253865" y="5669915"/>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109220</xdr:rowOff>
    </xdr:from>
    <xdr:ext cx="403225" cy="249555"/>
    <xdr:sp macro="" textlink="">
      <xdr:nvSpPr>
        <xdr:cNvPr id="58" name="【道路】&#10;有形固定資産減価償却率最小値テキスト"/>
        <xdr:cNvSpPr txBox="1"/>
      </xdr:nvSpPr>
      <xdr:spPr>
        <a:xfrm>
          <a:off x="4292600" y="688467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106045</xdr:rowOff>
    </xdr:from>
    <xdr:to xmlns:xdr="http://schemas.openxmlformats.org/drawingml/2006/spreadsheetDrawing">
      <xdr:col>24</xdr:col>
      <xdr:colOff>152400</xdr:colOff>
      <xdr:row>41</xdr:row>
      <xdr:rowOff>106045</xdr:rowOff>
    </xdr:to>
    <xdr:cxnSp macro="">
      <xdr:nvCxnSpPr>
        <xdr:cNvPr id="59" name="直線コネクタ 58"/>
        <xdr:cNvCxnSpPr/>
      </xdr:nvCxnSpPr>
      <xdr:spPr>
        <a:xfrm>
          <a:off x="4181475" y="6881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163195</xdr:rowOff>
    </xdr:from>
    <xdr:ext cx="403225" cy="247650"/>
    <xdr:sp macro="" textlink="">
      <xdr:nvSpPr>
        <xdr:cNvPr id="60" name="【道路】&#10;有形固定資産減価償却率最大値テキスト"/>
        <xdr:cNvSpPr txBox="1"/>
      </xdr:nvSpPr>
      <xdr:spPr>
        <a:xfrm>
          <a:off x="4292600" y="545274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50165</xdr:rowOff>
    </xdr:from>
    <xdr:to xmlns:xdr="http://schemas.openxmlformats.org/drawingml/2006/spreadsheetDrawing">
      <xdr:col>24</xdr:col>
      <xdr:colOff>152400</xdr:colOff>
      <xdr:row>34</xdr:row>
      <xdr:rowOff>50165</xdr:rowOff>
    </xdr:to>
    <xdr:cxnSp macro="">
      <xdr:nvCxnSpPr>
        <xdr:cNvPr id="61" name="直線コネクタ 60"/>
        <xdr:cNvCxnSpPr/>
      </xdr:nvCxnSpPr>
      <xdr:spPr>
        <a:xfrm>
          <a:off x="4181475" y="5669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83185</xdr:rowOff>
    </xdr:from>
    <xdr:ext cx="403225" cy="247650"/>
    <xdr:sp macro="" textlink="">
      <xdr:nvSpPr>
        <xdr:cNvPr id="62" name="【道路】&#10;有形固定資産減価償却率平均値テキスト"/>
        <xdr:cNvSpPr txBox="1"/>
      </xdr:nvSpPr>
      <xdr:spPr>
        <a:xfrm>
          <a:off x="4292600" y="6198235"/>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60960</xdr:rowOff>
    </xdr:from>
    <xdr:to xmlns:xdr="http://schemas.openxmlformats.org/drawingml/2006/spreadsheetDrawing">
      <xdr:col>24</xdr:col>
      <xdr:colOff>114300</xdr:colOff>
      <xdr:row>38</xdr:row>
      <xdr:rowOff>159385</xdr:rowOff>
    </xdr:to>
    <xdr:sp macro="" textlink="">
      <xdr:nvSpPr>
        <xdr:cNvPr id="63" name="フローチャート: 判断 62"/>
        <xdr:cNvSpPr/>
      </xdr:nvSpPr>
      <xdr:spPr>
        <a:xfrm>
          <a:off x="4203700" y="63411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26670</xdr:rowOff>
    </xdr:from>
    <xdr:to xmlns:xdr="http://schemas.openxmlformats.org/drawingml/2006/spreadsheetDrawing">
      <xdr:col>20</xdr:col>
      <xdr:colOff>38100</xdr:colOff>
      <xdr:row>38</xdr:row>
      <xdr:rowOff>124460</xdr:rowOff>
    </xdr:to>
    <xdr:sp macro="" textlink="">
      <xdr:nvSpPr>
        <xdr:cNvPr id="64" name="フローチャート: 判断 63"/>
        <xdr:cNvSpPr/>
      </xdr:nvSpPr>
      <xdr:spPr>
        <a:xfrm>
          <a:off x="3444875" y="63068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635</xdr:rowOff>
    </xdr:from>
    <xdr:to xmlns:xdr="http://schemas.openxmlformats.org/drawingml/2006/spreadsheetDrawing">
      <xdr:col>15</xdr:col>
      <xdr:colOff>101600</xdr:colOff>
      <xdr:row>38</xdr:row>
      <xdr:rowOff>97790</xdr:rowOff>
    </xdr:to>
    <xdr:sp macro="" textlink="">
      <xdr:nvSpPr>
        <xdr:cNvPr id="65" name="フローチャート: 判断 64"/>
        <xdr:cNvSpPr/>
      </xdr:nvSpPr>
      <xdr:spPr>
        <a:xfrm>
          <a:off x="2619375" y="62807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40005</xdr:rowOff>
    </xdr:from>
    <xdr:to xmlns:xdr="http://schemas.openxmlformats.org/drawingml/2006/spreadsheetDrawing">
      <xdr:col>10</xdr:col>
      <xdr:colOff>165100</xdr:colOff>
      <xdr:row>38</xdr:row>
      <xdr:rowOff>137795</xdr:rowOff>
    </xdr:to>
    <xdr:sp macro="" textlink="">
      <xdr:nvSpPr>
        <xdr:cNvPr id="66" name="フローチャート: 判断 65"/>
        <xdr:cNvSpPr/>
      </xdr:nvSpPr>
      <xdr:spPr>
        <a:xfrm>
          <a:off x="1809750" y="6320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90805</xdr:rowOff>
    </xdr:from>
    <xdr:to xmlns:xdr="http://schemas.openxmlformats.org/drawingml/2006/spreadsheetDrawing">
      <xdr:col>6</xdr:col>
      <xdr:colOff>38100</xdr:colOff>
      <xdr:row>39</xdr:row>
      <xdr:rowOff>23495</xdr:rowOff>
    </xdr:to>
    <xdr:sp macro="" textlink="">
      <xdr:nvSpPr>
        <xdr:cNvPr id="67" name="フローチャート: 判断 66"/>
        <xdr:cNvSpPr/>
      </xdr:nvSpPr>
      <xdr:spPr>
        <a:xfrm>
          <a:off x="1000125" y="63709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9555"/>
    <xdr:sp macro="" textlink="">
      <xdr:nvSpPr>
        <xdr:cNvPr id="68" name="テキスト ボックス 67"/>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71120</xdr:rowOff>
    </xdr:from>
    <xdr:ext cx="762000" cy="249555"/>
    <xdr:sp macro="" textlink="">
      <xdr:nvSpPr>
        <xdr:cNvPr id="69" name="テキスト ボックス 68"/>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2000" cy="249555"/>
    <xdr:sp macro="" textlink="">
      <xdr:nvSpPr>
        <xdr:cNvPr id="70" name="テキスト ボックス 69"/>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9555"/>
    <xdr:sp macro="" textlink="">
      <xdr:nvSpPr>
        <xdr:cNvPr id="71" name="テキスト ボックス 70"/>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71120</xdr:rowOff>
    </xdr:from>
    <xdr:ext cx="762000" cy="249555"/>
    <xdr:sp macro="" textlink="">
      <xdr:nvSpPr>
        <xdr:cNvPr id="72" name="テキスト ボックス 71"/>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83185</xdr:rowOff>
    </xdr:from>
    <xdr:to xmlns:xdr="http://schemas.openxmlformats.org/drawingml/2006/spreadsheetDrawing">
      <xdr:col>24</xdr:col>
      <xdr:colOff>114300</xdr:colOff>
      <xdr:row>39</xdr:row>
      <xdr:rowOff>15240</xdr:rowOff>
    </xdr:to>
    <xdr:sp macro="" textlink="">
      <xdr:nvSpPr>
        <xdr:cNvPr id="73" name="楕円 72"/>
        <xdr:cNvSpPr/>
      </xdr:nvSpPr>
      <xdr:spPr>
        <a:xfrm>
          <a:off x="4203700" y="63633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62230</xdr:rowOff>
    </xdr:from>
    <xdr:ext cx="403225" cy="247650"/>
    <xdr:sp macro="" textlink="">
      <xdr:nvSpPr>
        <xdr:cNvPr id="74" name="【道路】&#10;有形固定資産減価償却率該当値テキスト"/>
        <xdr:cNvSpPr txBox="1"/>
      </xdr:nvSpPr>
      <xdr:spPr>
        <a:xfrm>
          <a:off x="4292600" y="634238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41910</xdr:rowOff>
    </xdr:from>
    <xdr:to xmlns:xdr="http://schemas.openxmlformats.org/drawingml/2006/spreadsheetDrawing">
      <xdr:col>20</xdr:col>
      <xdr:colOff>38100</xdr:colOff>
      <xdr:row>38</xdr:row>
      <xdr:rowOff>140335</xdr:rowOff>
    </xdr:to>
    <xdr:sp macro="" textlink="">
      <xdr:nvSpPr>
        <xdr:cNvPr id="75" name="楕円 74"/>
        <xdr:cNvSpPr/>
      </xdr:nvSpPr>
      <xdr:spPr>
        <a:xfrm>
          <a:off x="3444875" y="632206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38</xdr:row>
      <xdr:rowOff>92075</xdr:rowOff>
    </xdr:from>
    <xdr:to xmlns:xdr="http://schemas.openxmlformats.org/drawingml/2006/spreadsheetDrawing">
      <xdr:col>24</xdr:col>
      <xdr:colOff>63500</xdr:colOff>
      <xdr:row>38</xdr:row>
      <xdr:rowOff>131445</xdr:rowOff>
    </xdr:to>
    <xdr:cxnSp macro="">
      <xdr:nvCxnSpPr>
        <xdr:cNvPr id="76" name="直線コネクタ 75"/>
        <xdr:cNvCxnSpPr/>
      </xdr:nvCxnSpPr>
      <xdr:spPr>
        <a:xfrm>
          <a:off x="3492500" y="6372225"/>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4445</xdr:rowOff>
    </xdr:from>
    <xdr:to xmlns:xdr="http://schemas.openxmlformats.org/drawingml/2006/spreadsheetDrawing">
      <xdr:col>15</xdr:col>
      <xdr:colOff>101600</xdr:colOff>
      <xdr:row>38</xdr:row>
      <xdr:rowOff>101600</xdr:rowOff>
    </xdr:to>
    <xdr:sp macro="" textlink="">
      <xdr:nvSpPr>
        <xdr:cNvPr id="77" name="楕円 76"/>
        <xdr:cNvSpPr/>
      </xdr:nvSpPr>
      <xdr:spPr>
        <a:xfrm>
          <a:off x="2619375" y="62845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53340</xdr:rowOff>
    </xdr:from>
    <xdr:to xmlns:xdr="http://schemas.openxmlformats.org/drawingml/2006/spreadsheetDrawing">
      <xdr:col>19</xdr:col>
      <xdr:colOff>174625</xdr:colOff>
      <xdr:row>38</xdr:row>
      <xdr:rowOff>92075</xdr:rowOff>
    </xdr:to>
    <xdr:cxnSp macro="">
      <xdr:nvCxnSpPr>
        <xdr:cNvPr id="78" name="直線コネクタ 77"/>
        <xdr:cNvCxnSpPr/>
      </xdr:nvCxnSpPr>
      <xdr:spPr>
        <a:xfrm>
          <a:off x="2670175" y="6333490"/>
          <a:ext cx="8223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132080</xdr:rowOff>
    </xdr:from>
    <xdr:to xmlns:xdr="http://schemas.openxmlformats.org/drawingml/2006/spreadsheetDrawing">
      <xdr:col>10</xdr:col>
      <xdr:colOff>165100</xdr:colOff>
      <xdr:row>37</xdr:row>
      <xdr:rowOff>64770</xdr:rowOff>
    </xdr:to>
    <xdr:sp macro="" textlink="">
      <xdr:nvSpPr>
        <xdr:cNvPr id="79" name="楕円 78"/>
        <xdr:cNvSpPr/>
      </xdr:nvSpPr>
      <xdr:spPr>
        <a:xfrm>
          <a:off x="1809750" y="6082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17780</xdr:rowOff>
    </xdr:from>
    <xdr:to xmlns:xdr="http://schemas.openxmlformats.org/drawingml/2006/spreadsheetDrawing">
      <xdr:col>15</xdr:col>
      <xdr:colOff>50800</xdr:colOff>
      <xdr:row>38</xdr:row>
      <xdr:rowOff>53340</xdr:rowOff>
    </xdr:to>
    <xdr:cxnSp macro="">
      <xdr:nvCxnSpPr>
        <xdr:cNvPr id="80" name="直線コネクタ 79"/>
        <xdr:cNvCxnSpPr/>
      </xdr:nvCxnSpPr>
      <xdr:spPr>
        <a:xfrm>
          <a:off x="1860550" y="6132830"/>
          <a:ext cx="809625"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97155</xdr:rowOff>
    </xdr:from>
    <xdr:to xmlns:xdr="http://schemas.openxmlformats.org/drawingml/2006/spreadsheetDrawing">
      <xdr:col>6</xdr:col>
      <xdr:colOff>38100</xdr:colOff>
      <xdr:row>38</xdr:row>
      <xdr:rowOff>29845</xdr:rowOff>
    </xdr:to>
    <xdr:sp macro="" textlink="">
      <xdr:nvSpPr>
        <xdr:cNvPr id="81" name="楕円 80"/>
        <xdr:cNvSpPr/>
      </xdr:nvSpPr>
      <xdr:spPr>
        <a:xfrm>
          <a:off x="1000125" y="62122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37</xdr:row>
      <xdr:rowOff>17780</xdr:rowOff>
    </xdr:from>
    <xdr:to xmlns:xdr="http://schemas.openxmlformats.org/drawingml/2006/spreadsheetDrawing">
      <xdr:col>10</xdr:col>
      <xdr:colOff>114300</xdr:colOff>
      <xdr:row>37</xdr:row>
      <xdr:rowOff>146050</xdr:rowOff>
    </xdr:to>
    <xdr:cxnSp macro="">
      <xdr:nvCxnSpPr>
        <xdr:cNvPr id="82" name="直線コネクタ 81"/>
        <xdr:cNvCxnSpPr/>
      </xdr:nvCxnSpPr>
      <xdr:spPr>
        <a:xfrm flipV="1">
          <a:off x="1047750" y="6132830"/>
          <a:ext cx="8128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139700</xdr:rowOff>
    </xdr:from>
    <xdr:ext cx="405130" cy="248920"/>
    <xdr:sp macro="" textlink="">
      <xdr:nvSpPr>
        <xdr:cNvPr id="83" name="n_1aveValue【道路】&#10;有形固定資産減価償却率"/>
        <xdr:cNvSpPr txBox="1"/>
      </xdr:nvSpPr>
      <xdr:spPr>
        <a:xfrm>
          <a:off x="3296285" y="608965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113665</xdr:rowOff>
    </xdr:from>
    <xdr:ext cx="405130" cy="249555"/>
    <xdr:sp macro="" textlink="">
      <xdr:nvSpPr>
        <xdr:cNvPr id="84" name="n_2aveValue【道路】&#10;有形固定資産減価償却率"/>
        <xdr:cNvSpPr txBox="1"/>
      </xdr:nvSpPr>
      <xdr:spPr>
        <a:xfrm>
          <a:off x="2483485" y="60636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130175</xdr:rowOff>
    </xdr:from>
    <xdr:ext cx="405130" cy="247650"/>
    <xdr:sp macro="" textlink="">
      <xdr:nvSpPr>
        <xdr:cNvPr id="85" name="n_3aveValue【道路】&#10;有形固定資産減価償却率"/>
        <xdr:cNvSpPr txBox="1"/>
      </xdr:nvSpPr>
      <xdr:spPr>
        <a:xfrm>
          <a:off x="1673860" y="641032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13970</xdr:rowOff>
    </xdr:from>
    <xdr:ext cx="405130" cy="249555"/>
    <xdr:sp macro="" textlink="">
      <xdr:nvSpPr>
        <xdr:cNvPr id="86" name="n_4aveValue【道路】&#10;有形固定資産減価償却率"/>
        <xdr:cNvSpPr txBox="1"/>
      </xdr:nvSpPr>
      <xdr:spPr>
        <a:xfrm>
          <a:off x="864235" y="64592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131445</xdr:rowOff>
    </xdr:from>
    <xdr:ext cx="405130" cy="249555"/>
    <xdr:sp macro="" textlink="">
      <xdr:nvSpPr>
        <xdr:cNvPr id="87" name="n_1mainValue【道路】&#10;有形固定資産減価償却率"/>
        <xdr:cNvSpPr txBox="1"/>
      </xdr:nvSpPr>
      <xdr:spPr>
        <a:xfrm>
          <a:off x="3296285" y="64115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93980</xdr:rowOff>
    </xdr:from>
    <xdr:ext cx="405130" cy="247650"/>
    <xdr:sp macro="" textlink="">
      <xdr:nvSpPr>
        <xdr:cNvPr id="88" name="n_2mainValue【道路】&#10;有形固定資産減価償却率"/>
        <xdr:cNvSpPr txBox="1"/>
      </xdr:nvSpPr>
      <xdr:spPr>
        <a:xfrm>
          <a:off x="2483485" y="637413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80645</xdr:rowOff>
    </xdr:from>
    <xdr:ext cx="405130" cy="249555"/>
    <xdr:sp macro="" textlink="">
      <xdr:nvSpPr>
        <xdr:cNvPr id="89" name="n_3mainValue【道路】&#10;有形固定資産減価償却率"/>
        <xdr:cNvSpPr txBox="1"/>
      </xdr:nvSpPr>
      <xdr:spPr>
        <a:xfrm>
          <a:off x="1673860" y="58654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45720</xdr:rowOff>
    </xdr:from>
    <xdr:ext cx="405130" cy="249555"/>
    <xdr:sp macro="" textlink="">
      <xdr:nvSpPr>
        <xdr:cNvPr id="90" name="n_4mainValue【道路】&#10;有形固定資産減価償却率"/>
        <xdr:cNvSpPr txBox="1"/>
      </xdr:nvSpPr>
      <xdr:spPr>
        <a:xfrm>
          <a:off x="864235" y="59956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91" name="正方形/長方形 90"/>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48260</xdr:rowOff>
    </xdr:from>
    <xdr:to xmlns:xdr="http://schemas.openxmlformats.org/drawingml/2006/spreadsheetDrawing">
      <xdr:col>43</xdr:col>
      <xdr:colOff>63500</xdr:colOff>
      <xdr:row>29</xdr:row>
      <xdr:rowOff>128270</xdr:rowOff>
    </xdr:to>
    <xdr:sp macro="" textlink="">
      <xdr:nvSpPr>
        <xdr:cNvPr id="92" name="正方形/長方形 91"/>
        <xdr:cNvSpPr/>
      </xdr:nvSpPr>
      <xdr:spPr>
        <a:xfrm>
          <a:off x="6175375" y="467741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78740</xdr:rowOff>
    </xdr:from>
    <xdr:to xmlns:xdr="http://schemas.openxmlformats.org/drawingml/2006/spreadsheetDrawing">
      <xdr:col>43</xdr:col>
      <xdr:colOff>63500</xdr:colOff>
      <xdr:row>30</xdr:row>
      <xdr:rowOff>159385</xdr:rowOff>
    </xdr:to>
    <xdr:sp macro="" textlink="">
      <xdr:nvSpPr>
        <xdr:cNvPr id="93" name="正方形/長方形 92"/>
        <xdr:cNvSpPr/>
      </xdr:nvSpPr>
      <xdr:spPr>
        <a:xfrm>
          <a:off x="6175375" y="4872990"/>
          <a:ext cx="13970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48260</xdr:rowOff>
    </xdr:from>
    <xdr:to xmlns:xdr="http://schemas.openxmlformats.org/drawingml/2006/spreadsheetDrawing">
      <xdr:col>48</xdr:col>
      <xdr:colOff>127000</xdr:colOff>
      <xdr:row>29</xdr:row>
      <xdr:rowOff>128270</xdr:rowOff>
    </xdr:to>
    <xdr:sp macro="" textlink="">
      <xdr:nvSpPr>
        <xdr:cNvPr id="94" name="正方形/長方形 93"/>
        <xdr:cNvSpPr/>
      </xdr:nvSpPr>
      <xdr:spPr>
        <a:xfrm>
          <a:off x="7112000" y="467741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78740</xdr:rowOff>
    </xdr:from>
    <xdr:to xmlns:xdr="http://schemas.openxmlformats.org/drawingml/2006/spreadsheetDrawing">
      <xdr:col>48</xdr:col>
      <xdr:colOff>127000</xdr:colOff>
      <xdr:row>30</xdr:row>
      <xdr:rowOff>159385</xdr:rowOff>
    </xdr:to>
    <xdr:sp macro="" textlink="">
      <xdr:nvSpPr>
        <xdr:cNvPr id="95" name="正方形/長方形 94"/>
        <xdr:cNvSpPr/>
      </xdr:nvSpPr>
      <xdr:spPr>
        <a:xfrm>
          <a:off x="7112000" y="4872990"/>
          <a:ext cx="13970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48260</xdr:rowOff>
    </xdr:from>
    <xdr:to xmlns:xdr="http://schemas.openxmlformats.org/drawingml/2006/spreadsheetDrawing">
      <xdr:col>54</xdr:col>
      <xdr:colOff>127000</xdr:colOff>
      <xdr:row>29</xdr:row>
      <xdr:rowOff>128270</xdr:rowOff>
    </xdr:to>
    <xdr:sp macro="" textlink="">
      <xdr:nvSpPr>
        <xdr:cNvPr id="96" name="正方形/長方形 95"/>
        <xdr:cNvSpPr/>
      </xdr:nvSpPr>
      <xdr:spPr>
        <a:xfrm>
          <a:off x="8159750" y="467741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29</xdr:row>
      <xdr:rowOff>78740</xdr:rowOff>
    </xdr:from>
    <xdr:to xmlns:xdr="http://schemas.openxmlformats.org/drawingml/2006/spreadsheetDrawing">
      <xdr:col>54</xdr:col>
      <xdr:colOff>127000</xdr:colOff>
      <xdr:row>30</xdr:row>
      <xdr:rowOff>159385</xdr:rowOff>
    </xdr:to>
    <xdr:sp macro="" textlink="">
      <xdr:nvSpPr>
        <xdr:cNvPr id="97" name="正方形/長方形 96"/>
        <xdr:cNvSpPr/>
      </xdr:nvSpPr>
      <xdr:spPr>
        <a:xfrm>
          <a:off x="8159750" y="4872990"/>
          <a:ext cx="13970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98" name="正方形/長方形 97"/>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3535" cy="217170"/>
    <xdr:sp macro="" textlink="">
      <xdr:nvSpPr>
        <xdr:cNvPr id="99" name="テキスト ボックス 98"/>
        <xdr:cNvSpPr txBox="1"/>
      </xdr:nvSpPr>
      <xdr:spPr>
        <a:xfrm>
          <a:off x="6026150" y="495935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100" name="直線コネクタ 99"/>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36830</xdr:rowOff>
    </xdr:from>
    <xdr:to xmlns:xdr="http://schemas.openxmlformats.org/drawingml/2006/spreadsheetDrawing">
      <xdr:col>59</xdr:col>
      <xdr:colOff>50800</xdr:colOff>
      <xdr:row>42</xdr:row>
      <xdr:rowOff>36830</xdr:rowOff>
    </xdr:to>
    <xdr:cxnSp macro="">
      <xdr:nvCxnSpPr>
        <xdr:cNvPr id="101" name="直線コネクタ 100"/>
        <xdr:cNvCxnSpPr/>
      </xdr:nvCxnSpPr>
      <xdr:spPr>
        <a:xfrm>
          <a:off x="6064250" y="6977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64135</xdr:rowOff>
    </xdr:from>
    <xdr:ext cx="465455" cy="248920"/>
    <xdr:sp macro="" textlink="">
      <xdr:nvSpPr>
        <xdr:cNvPr id="102" name="テキスト ボックス 101"/>
        <xdr:cNvSpPr txBox="1"/>
      </xdr:nvSpPr>
      <xdr:spPr>
        <a:xfrm>
          <a:off x="5628640" y="683958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064250" y="6610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27940</xdr:rowOff>
    </xdr:from>
    <xdr:ext cx="529590" cy="247650"/>
    <xdr:sp macro="" textlink="">
      <xdr:nvSpPr>
        <xdr:cNvPr id="104" name="テキスト ボックス 103"/>
        <xdr:cNvSpPr txBox="1"/>
      </xdr:nvSpPr>
      <xdr:spPr>
        <a:xfrm>
          <a:off x="5580380" y="6473190"/>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128270</xdr:rowOff>
    </xdr:from>
    <xdr:to xmlns:xdr="http://schemas.openxmlformats.org/drawingml/2006/spreadsheetDrawing">
      <xdr:col>59</xdr:col>
      <xdr:colOff>50800</xdr:colOff>
      <xdr:row>37</xdr:row>
      <xdr:rowOff>128270</xdr:rowOff>
    </xdr:to>
    <xdr:cxnSp macro="">
      <xdr:nvCxnSpPr>
        <xdr:cNvPr id="105" name="直線コネクタ 104"/>
        <xdr:cNvCxnSpPr/>
      </xdr:nvCxnSpPr>
      <xdr:spPr>
        <a:xfrm>
          <a:off x="6064250" y="6243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156210</xdr:rowOff>
    </xdr:from>
    <xdr:ext cx="529590" cy="248285"/>
    <xdr:sp macro="" textlink="">
      <xdr:nvSpPr>
        <xdr:cNvPr id="106" name="テキスト ボックス 105"/>
        <xdr:cNvSpPr txBox="1"/>
      </xdr:nvSpPr>
      <xdr:spPr>
        <a:xfrm>
          <a:off x="5580380" y="610616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92075</xdr:rowOff>
    </xdr:from>
    <xdr:to xmlns:xdr="http://schemas.openxmlformats.org/drawingml/2006/spreadsheetDrawing">
      <xdr:col>59</xdr:col>
      <xdr:colOff>50800</xdr:colOff>
      <xdr:row>35</xdr:row>
      <xdr:rowOff>92075</xdr:rowOff>
    </xdr:to>
    <xdr:cxnSp macro="">
      <xdr:nvCxnSpPr>
        <xdr:cNvPr id="107" name="直線コネクタ 106"/>
        <xdr:cNvCxnSpPr/>
      </xdr:nvCxnSpPr>
      <xdr:spPr>
        <a:xfrm>
          <a:off x="6064250" y="5876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120015</xdr:rowOff>
    </xdr:from>
    <xdr:ext cx="529590" cy="248285"/>
    <xdr:sp macro="" textlink="">
      <xdr:nvSpPr>
        <xdr:cNvPr id="108" name="テキスト ボックス 107"/>
        <xdr:cNvSpPr txBox="1"/>
      </xdr:nvSpPr>
      <xdr:spPr>
        <a:xfrm>
          <a:off x="5580380" y="573976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55245</xdr:rowOff>
    </xdr:from>
    <xdr:to xmlns:xdr="http://schemas.openxmlformats.org/drawingml/2006/spreadsheetDrawing">
      <xdr:col>59</xdr:col>
      <xdr:colOff>50800</xdr:colOff>
      <xdr:row>33</xdr:row>
      <xdr:rowOff>55245</xdr:rowOff>
    </xdr:to>
    <xdr:cxnSp macro="">
      <xdr:nvCxnSpPr>
        <xdr:cNvPr id="109" name="直線コネクタ 108"/>
        <xdr:cNvCxnSpPr/>
      </xdr:nvCxnSpPr>
      <xdr:spPr>
        <a:xfrm>
          <a:off x="6064250" y="5509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83185</xdr:rowOff>
    </xdr:from>
    <xdr:ext cx="529590" cy="247650"/>
    <xdr:sp macro="" textlink="">
      <xdr:nvSpPr>
        <xdr:cNvPr id="110" name="テキスト ボックス 109"/>
        <xdr:cNvSpPr txBox="1"/>
      </xdr:nvSpPr>
      <xdr:spPr>
        <a:xfrm>
          <a:off x="5580380" y="537273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1" name="直線コネクタ 110"/>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45720</xdr:rowOff>
    </xdr:from>
    <xdr:ext cx="595630" cy="249555"/>
    <xdr:sp macro="" textlink="">
      <xdr:nvSpPr>
        <xdr:cNvPr id="112" name="テキスト ボックス 111"/>
        <xdr:cNvSpPr txBox="1"/>
      </xdr:nvSpPr>
      <xdr:spPr>
        <a:xfrm>
          <a:off x="5516245" y="50050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113" name="【道路】&#10;一人当たり延長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33</xdr:row>
      <xdr:rowOff>146050</xdr:rowOff>
    </xdr:from>
    <xdr:to xmlns:xdr="http://schemas.openxmlformats.org/drawingml/2006/spreadsheetDrawing">
      <xdr:col>54</xdr:col>
      <xdr:colOff>174625</xdr:colOff>
      <xdr:row>41</xdr:row>
      <xdr:rowOff>94615</xdr:rowOff>
    </xdr:to>
    <xdr:cxnSp macro="">
      <xdr:nvCxnSpPr>
        <xdr:cNvPr id="114" name="直線コネクタ 113"/>
        <xdr:cNvCxnSpPr/>
      </xdr:nvCxnSpPr>
      <xdr:spPr>
        <a:xfrm flipV="1">
          <a:off x="9604375" y="5600700"/>
          <a:ext cx="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97790</xdr:rowOff>
    </xdr:from>
    <xdr:ext cx="467995" cy="248285"/>
    <xdr:sp macro="" textlink="">
      <xdr:nvSpPr>
        <xdr:cNvPr id="115" name="【道路】&#10;一人当たり延長最小値テキスト"/>
        <xdr:cNvSpPr txBox="1"/>
      </xdr:nvSpPr>
      <xdr:spPr>
        <a:xfrm>
          <a:off x="9642475" y="6873240"/>
          <a:ext cx="467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94615</xdr:rowOff>
    </xdr:from>
    <xdr:to xmlns:xdr="http://schemas.openxmlformats.org/drawingml/2006/spreadsheetDrawing">
      <xdr:col>55</xdr:col>
      <xdr:colOff>88900</xdr:colOff>
      <xdr:row>41</xdr:row>
      <xdr:rowOff>94615</xdr:rowOff>
    </xdr:to>
    <xdr:cxnSp macro="">
      <xdr:nvCxnSpPr>
        <xdr:cNvPr id="116" name="直線コネクタ 115"/>
        <xdr:cNvCxnSpPr/>
      </xdr:nvCxnSpPr>
      <xdr:spPr>
        <a:xfrm>
          <a:off x="9531350" y="6870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95885</xdr:rowOff>
    </xdr:from>
    <xdr:ext cx="532765" cy="247650"/>
    <xdr:sp macro="" textlink="">
      <xdr:nvSpPr>
        <xdr:cNvPr id="117" name="【道路】&#10;一人当たり延長最大値テキスト"/>
        <xdr:cNvSpPr txBox="1"/>
      </xdr:nvSpPr>
      <xdr:spPr>
        <a:xfrm>
          <a:off x="9642475" y="5385435"/>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146050</xdr:rowOff>
    </xdr:from>
    <xdr:to xmlns:xdr="http://schemas.openxmlformats.org/drawingml/2006/spreadsheetDrawing">
      <xdr:col>55</xdr:col>
      <xdr:colOff>88900</xdr:colOff>
      <xdr:row>33</xdr:row>
      <xdr:rowOff>146050</xdr:rowOff>
    </xdr:to>
    <xdr:cxnSp macro="">
      <xdr:nvCxnSpPr>
        <xdr:cNvPr id="118" name="直線コネクタ 117"/>
        <xdr:cNvCxnSpPr/>
      </xdr:nvCxnSpPr>
      <xdr:spPr>
        <a:xfrm>
          <a:off x="9531350" y="5600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111125</xdr:rowOff>
    </xdr:from>
    <xdr:ext cx="532765" cy="248920"/>
    <xdr:sp macro="" textlink="">
      <xdr:nvSpPr>
        <xdr:cNvPr id="119" name="【道路】&#10;一人当たり延長平均値テキスト"/>
        <xdr:cNvSpPr txBox="1"/>
      </xdr:nvSpPr>
      <xdr:spPr>
        <a:xfrm>
          <a:off x="9642475" y="6226175"/>
          <a:ext cx="53276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90170</xdr:rowOff>
    </xdr:from>
    <xdr:to xmlns:xdr="http://schemas.openxmlformats.org/drawingml/2006/spreadsheetDrawing">
      <xdr:col>55</xdr:col>
      <xdr:colOff>50800</xdr:colOff>
      <xdr:row>39</xdr:row>
      <xdr:rowOff>22860</xdr:rowOff>
    </xdr:to>
    <xdr:sp macro="" textlink="">
      <xdr:nvSpPr>
        <xdr:cNvPr id="120" name="フローチャート: 判断 119"/>
        <xdr:cNvSpPr/>
      </xdr:nvSpPr>
      <xdr:spPr>
        <a:xfrm>
          <a:off x="9569450" y="63703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118745</xdr:rowOff>
    </xdr:from>
    <xdr:to xmlns:xdr="http://schemas.openxmlformats.org/drawingml/2006/spreadsheetDrawing">
      <xdr:col>50</xdr:col>
      <xdr:colOff>165100</xdr:colOff>
      <xdr:row>39</xdr:row>
      <xdr:rowOff>51435</xdr:rowOff>
    </xdr:to>
    <xdr:sp macro="" textlink="">
      <xdr:nvSpPr>
        <xdr:cNvPr id="121" name="フローチャート: 判断 120"/>
        <xdr:cNvSpPr/>
      </xdr:nvSpPr>
      <xdr:spPr>
        <a:xfrm>
          <a:off x="8794750" y="6398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126365</xdr:rowOff>
    </xdr:from>
    <xdr:to xmlns:xdr="http://schemas.openxmlformats.org/drawingml/2006/spreadsheetDrawing">
      <xdr:col>46</xdr:col>
      <xdr:colOff>38100</xdr:colOff>
      <xdr:row>39</xdr:row>
      <xdr:rowOff>59055</xdr:rowOff>
    </xdr:to>
    <xdr:sp macro="" textlink="">
      <xdr:nvSpPr>
        <xdr:cNvPr id="122" name="フローチャート: 判断 121"/>
        <xdr:cNvSpPr/>
      </xdr:nvSpPr>
      <xdr:spPr>
        <a:xfrm>
          <a:off x="7985125" y="64065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119380</xdr:rowOff>
    </xdr:from>
    <xdr:to xmlns:xdr="http://schemas.openxmlformats.org/drawingml/2006/spreadsheetDrawing">
      <xdr:col>41</xdr:col>
      <xdr:colOff>101600</xdr:colOff>
      <xdr:row>39</xdr:row>
      <xdr:rowOff>51435</xdr:rowOff>
    </xdr:to>
    <xdr:sp macro="" textlink="">
      <xdr:nvSpPr>
        <xdr:cNvPr id="123" name="フローチャート: 判断 122"/>
        <xdr:cNvSpPr/>
      </xdr:nvSpPr>
      <xdr:spPr>
        <a:xfrm>
          <a:off x="7159625" y="63995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130175</xdr:rowOff>
    </xdr:from>
    <xdr:to xmlns:xdr="http://schemas.openxmlformats.org/drawingml/2006/spreadsheetDrawing">
      <xdr:col>36</xdr:col>
      <xdr:colOff>165100</xdr:colOff>
      <xdr:row>39</xdr:row>
      <xdr:rowOff>62865</xdr:rowOff>
    </xdr:to>
    <xdr:sp macro="" textlink="">
      <xdr:nvSpPr>
        <xdr:cNvPr id="124" name="フローチャート: 判断 123"/>
        <xdr:cNvSpPr/>
      </xdr:nvSpPr>
      <xdr:spPr>
        <a:xfrm>
          <a:off x="6350000" y="6410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9555"/>
    <xdr:sp macro="" textlink="">
      <xdr:nvSpPr>
        <xdr:cNvPr id="125" name="テキスト ボックス 124"/>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9555"/>
    <xdr:sp macro="" textlink="">
      <xdr:nvSpPr>
        <xdr:cNvPr id="126" name="テキスト ボックス 125"/>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71120</xdr:rowOff>
    </xdr:from>
    <xdr:ext cx="762000" cy="249555"/>
    <xdr:sp macro="" textlink="">
      <xdr:nvSpPr>
        <xdr:cNvPr id="127" name="テキスト ボックス 126"/>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2000" cy="249555"/>
    <xdr:sp macro="" textlink="">
      <xdr:nvSpPr>
        <xdr:cNvPr id="128" name="テキスト ボックス 127"/>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9555"/>
    <xdr:sp macro="" textlink="">
      <xdr:nvSpPr>
        <xdr:cNvPr id="129" name="テキスト ボックス 128"/>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95885</xdr:rowOff>
    </xdr:from>
    <xdr:to xmlns:xdr="http://schemas.openxmlformats.org/drawingml/2006/spreadsheetDrawing">
      <xdr:col>55</xdr:col>
      <xdr:colOff>50800</xdr:colOff>
      <xdr:row>40</xdr:row>
      <xdr:rowOff>28575</xdr:rowOff>
    </xdr:to>
    <xdr:sp macro="" textlink="">
      <xdr:nvSpPr>
        <xdr:cNvPr id="130" name="楕円 129"/>
        <xdr:cNvSpPr/>
      </xdr:nvSpPr>
      <xdr:spPr>
        <a:xfrm>
          <a:off x="9569450" y="65411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74295</xdr:rowOff>
    </xdr:from>
    <xdr:ext cx="532765" cy="248920"/>
    <xdr:sp macro="" textlink="">
      <xdr:nvSpPr>
        <xdr:cNvPr id="131" name="【道路】&#10;一人当たり延長該当値テキスト"/>
        <xdr:cNvSpPr txBox="1"/>
      </xdr:nvSpPr>
      <xdr:spPr>
        <a:xfrm>
          <a:off x="9642475" y="6519545"/>
          <a:ext cx="5327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78740</xdr:rowOff>
    </xdr:from>
    <xdr:to xmlns:xdr="http://schemas.openxmlformats.org/drawingml/2006/spreadsheetDrawing">
      <xdr:col>50</xdr:col>
      <xdr:colOff>165100</xdr:colOff>
      <xdr:row>40</xdr:row>
      <xdr:rowOff>11430</xdr:rowOff>
    </xdr:to>
    <xdr:sp macro="" textlink="">
      <xdr:nvSpPr>
        <xdr:cNvPr id="132" name="楕円 131"/>
        <xdr:cNvSpPr/>
      </xdr:nvSpPr>
      <xdr:spPr>
        <a:xfrm>
          <a:off x="8794750" y="6523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128270</xdr:rowOff>
    </xdr:from>
    <xdr:to xmlns:xdr="http://schemas.openxmlformats.org/drawingml/2006/spreadsheetDrawing">
      <xdr:col>55</xdr:col>
      <xdr:colOff>0</xdr:colOff>
      <xdr:row>39</xdr:row>
      <xdr:rowOff>144145</xdr:rowOff>
    </xdr:to>
    <xdr:cxnSp macro="">
      <xdr:nvCxnSpPr>
        <xdr:cNvPr id="133" name="直線コネクタ 132"/>
        <xdr:cNvCxnSpPr/>
      </xdr:nvCxnSpPr>
      <xdr:spPr>
        <a:xfrm>
          <a:off x="8845550" y="6573520"/>
          <a:ext cx="7588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83820</xdr:rowOff>
    </xdr:from>
    <xdr:to xmlns:xdr="http://schemas.openxmlformats.org/drawingml/2006/spreadsheetDrawing">
      <xdr:col>46</xdr:col>
      <xdr:colOff>38100</xdr:colOff>
      <xdr:row>40</xdr:row>
      <xdr:rowOff>17780</xdr:rowOff>
    </xdr:to>
    <xdr:sp macro="" textlink="">
      <xdr:nvSpPr>
        <xdr:cNvPr id="134" name="楕円 133"/>
        <xdr:cNvSpPr/>
      </xdr:nvSpPr>
      <xdr:spPr>
        <a:xfrm>
          <a:off x="7985125" y="652907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39</xdr:row>
      <xdr:rowOff>128270</xdr:rowOff>
    </xdr:from>
    <xdr:to xmlns:xdr="http://schemas.openxmlformats.org/drawingml/2006/spreadsheetDrawing">
      <xdr:col>50</xdr:col>
      <xdr:colOff>114300</xdr:colOff>
      <xdr:row>39</xdr:row>
      <xdr:rowOff>132080</xdr:rowOff>
    </xdr:to>
    <xdr:cxnSp macro="">
      <xdr:nvCxnSpPr>
        <xdr:cNvPr id="135" name="直線コネクタ 134"/>
        <xdr:cNvCxnSpPr/>
      </xdr:nvCxnSpPr>
      <xdr:spPr>
        <a:xfrm flipV="1">
          <a:off x="8032750" y="657352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87630</xdr:rowOff>
    </xdr:from>
    <xdr:to xmlns:xdr="http://schemas.openxmlformats.org/drawingml/2006/spreadsheetDrawing">
      <xdr:col>41</xdr:col>
      <xdr:colOff>101600</xdr:colOff>
      <xdr:row>40</xdr:row>
      <xdr:rowOff>20320</xdr:rowOff>
    </xdr:to>
    <xdr:sp macro="" textlink="">
      <xdr:nvSpPr>
        <xdr:cNvPr id="136" name="楕円 135"/>
        <xdr:cNvSpPr/>
      </xdr:nvSpPr>
      <xdr:spPr>
        <a:xfrm>
          <a:off x="7159625" y="653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132080</xdr:rowOff>
    </xdr:from>
    <xdr:to xmlns:xdr="http://schemas.openxmlformats.org/drawingml/2006/spreadsheetDrawing">
      <xdr:col>45</xdr:col>
      <xdr:colOff>174625</xdr:colOff>
      <xdr:row>39</xdr:row>
      <xdr:rowOff>135890</xdr:rowOff>
    </xdr:to>
    <xdr:cxnSp macro="">
      <xdr:nvCxnSpPr>
        <xdr:cNvPr id="137" name="直線コネクタ 136"/>
        <xdr:cNvCxnSpPr/>
      </xdr:nvCxnSpPr>
      <xdr:spPr>
        <a:xfrm flipV="1">
          <a:off x="7210425" y="6577330"/>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92710</xdr:rowOff>
    </xdr:from>
    <xdr:to xmlns:xdr="http://schemas.openxmlformats.org/drawingml/2006/spreadsheetDrawing">
      <xdr:col>36</xdr:col>
      <xdr:colOff>165100</xdr:colOff>
      <xdr:row>40</xdr:row>
      <xdr:rowOff>25400</xdr:rowOff>
    </xdr:to>
    <xdr:sp macro="" textlink="">
      <xdr:nvSpPr>
        <xdr:cNvPr id="138" name="楕円 137"/>
        <xdr:cNvSpPr/>
      </xdr:nvSpPr>
      <xdr:spPr>
        <a:xfrm>
          <a:off x="6350000" y="6537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135890</xdr:rowOff>
    </xdr:from>
    <xdr:to xmlns:xdr="http://schemas.openxmlformats.org/drawingml/2006/spreadsheetDrawing">
      <xdr:col>41</xdr:col>
      <xdr:colOff>50800</xdr:colOff>
      <xdr:row>39</xdr:row>
      <xdr:rowOff>140970</xdr:rowOff>
    </xdr:to>
    <xdr:cxnSp macro="">
      <xdr:nvCxnSpPr>
        <xdr:cNvPr id="139" name="直線コネクタ 138"/>
        <xdr:cNvCxnSpPr/>
      </xdr:nvCxnSpPr>
      <xdr:spPr>
        <a:xfrm flipV="1">
          <a:off x="6400800" y="6581140"/>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66675</xdr:rowOff>
    </xdr:from>
    <xdr:ext cx="532765" cy="248920"/>
    <xdr:sp macro="" textlink="">
      <xdr:nvSpPr>
        <xdr:cNvPr id="140" name="n_1aveValue【道路】&#10;一人当たり延長"/>
        <xdr:cNvSpPr txBox="1"/>
      </xdr:nvSpPr>
      <xdr:spPr>
        <a:xfrm>
          <a:off x="8581390" y="6181725"/>
          <a:ext cx="5327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74295</xdr:rowOff>
    </xdr:from>
    <xdr:ext cx="532765" cy="248920"/>
    <xdr:sp macro="" textlink="">
      <xdr:nvSpPr>
        <xdr:cNvPr id="141" name="n_2aveValue【道路】&#10;一人当たり延長"/>
        <xdr:cNvSpPr txBox="1"/>
      </xdr:nvSpPr>
      <xdr:spPr>
        <a:xfrm>
          <a:off x="7784465" y="6189345"/>
          <a:ext cx="5327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67945</xdr:rowOff>
    </xdr:from>
    <xdr:ext cx="532765" cy="249555"/>
    <xdr:sp macro="" textlink="">
      <xdr:nvSpPr>
        <xdr:cNvPr id="142" name="n_3aveValue【道路】&#10;一人当たり延長"/>
        <xdr:cNvSpPr txBox="1"/>
      </xdr:nvSpPr>
      <xdr:spPr>
        <a:xfrm>
          <a:off x="6974840" y="6182995"/>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78105</xdr:rowOff>
    </xdr:from>
    <xdr:ext cx="532765" cy="248920"/>
    <xdr:sp macro="" textlink="">
      <xdr:nvSpPr>
        <xdr:cNvPr id="143" name="n_4aveValue【道路】&#10;一人当たり延長"/>
        <xdr:cNvSpPr txBox="1"/>
      </xdr:nvSpPr>
      <xdr:spPr>
        <a:xfrm>
          <a:off x="6149340" y="6193155"/>
          <a:ext cx="5327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40</xdr:row>
      <xdr:rowOff>3810</xdr:rowOff>
    </xdr:from>
    <xdr:ext cx="532765" cy="249555"/>
    <xdr:sp macro="" textlink="">
      <xdr:nvSpPr>
        <xdr:cNvPr id="144" name="n_1mainValue【道路】&#10;一人当たり延長"/>
        <xdr:cNvSpPr txBox="1"/>
      </xdr:nvSpPr>
      <xdr:spPr>
        <a:xfrm>
          <a:off x="8581390" y="661416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6985</xdr:rowOff>
    </xdr:from>
    <xdr:ext cx="532765" cy="248920"/>
    <xdr:sp macro="" textlink="">
      <xdr:nvSpPr>
        <xdr:cNvPr id="145" name="n_2mainValue【道路】&#10;一人当たり延長"/>
        <xdr:cNvSpPr txBox="1"/>
      </xdr:nvSpPr>
      <xdr:spPr>
        <a:xfrm>
          <a:off x="7784465" y="6617335"/>
          <a:ext cx="5327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10795</xdr:rowOff>
    </xdr:from>
    <xdr:ext cx="532765" cy="249555"/>
    <xdr:sp macro="" textlink="">
      <xdr:nvSpPr>
        <xdr:cNvPr id="146" name="n_3mainValue【道路】&#10;一人当たり延長"/>
        <xdr:cNvSpPr txBox="1"/>
      </xdr:nvSpPr>
      <xdr:spPr>
        <a:xfrm>
          <a:off x="6974840" y="6621145"/>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17780</xdr:rowOff>
    </xdr:from>
    <xdr:ext cx="532765" cy="247650"/>
    <xdr:sp macro="" textlink="">
      <xdr:nvSpPr>
        <xdr:cNvPr id="147" name="n_4mainValue【道路】&#10;一人当たり延長"/>
        <xdr:cNvSpPr txBox="1"/>
      </xdr:nvSpPr>
      <xdr:spPr>
        <a:xfrm>
          <a:off x="6149340" y="662813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109220</xdr:rowOff>
    </xdr:from>
    <xdr:to xmlns:xdr="http://schemas.openxmlformats.org/drawingml/2006/spreadsheetDrawing">
      <xdr:col>28</xdr:col>
      <xdr:colOff>152400</xdr:colOff>
      <xdr:row>50</xdr:row>
      <xdr:rowOff>60960</xdr:rowOff>
    </xdr:to>
    <xdr:sp macro="" textlink="">
      <xdr:nvSpPr>
        <xdr:cNvPr id="148" name="正方形/長方形 147"/>
        <xdr:cNvSpPr/>
      </xdr:nvSpPr>
      <xdr:spPr>
        <a:xfrm>
          <a:off x="698500" y="7710170"/>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29845</xdr:rowOff>
    </xdr:to>
    <xdr:sp macro="" textlink="">
      <xdr:nvSpPr>
        <xdr:cNvPr id="150" name="正方形/長方形 149"/>
        <xdr:cNvSpPr/>
      </xdr:nvSpPr>
      <xdr:spPr>
        <a:xfrm>
          <a:off x="825500" y="854265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29845</xdr:rowOff>
    </xdr:to>
    <xdr:sp macro="" textlink="">
      <xdr:nvSpPr>
        <xdr:cNvPr id="152" name="正方形/長方形 151"/>
        <xdr:cNvSpPr/>
      </xdr:nvSpPr>
      <xdr:spPr>
        <a:xfrm>
          <a:off x="1746250" y="854265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29845</xdr:rowOff>
    </xdr:to>
    <xdr:sp macro="" textlink="">
      <xdr:nvSpPr>
        <xdr:cNvPr id="154" name="正方形/長方形 153"/>
        <xdr:cNvSpPr/>
      </xdr:nvSpPr>
      <xdr:spPr>
        <a:xfrm>
          <a:off x="2794000" y="854265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109220</xdr:rowOff>
    </xdr:to>
    <xdr:sp macro="" textlink="">
      <xdr:nvSpPr>
        <xdr:cNvPr id="155" name="正方形/長方形 154"/>
        <xdr:cNvSpPr/>
      </xdr:nvSpPr>
      <xdr:spPr>
        <a:xfrm>
          <a:off x="698500" y="8811895"/>
          <a:ext cx="4343400"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8450" cy="217170"/>
    <xdr:sp macro="" textlink="">
      <xdr:nvSpPr>
        <xdr:cNvPr id="156" name="テキスト ボックス 155"/>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109220</xdr:rowOff>
    </xdr:from>
    <xdr:to xmlns:xdr="http://schemas.openxmlformats.org/drawingml/2006/spreadsheetDrawing">
      <xdr:col>28</xdr:col>
      <xdr:colOff>114300</xdr:colOff>
      <xdr:row>66</xdr:row>
      <xdr:rowOff>109220</xdr:rowOff>
    </xdr:to>
    <xdr:cxnSp macro="">
      <xdr:nvCxnSpPr>
        <xdr:cNvPr id="157" name="直線コネクタ 156"/>
        <xdr:cNvCxnSpPr/>
      </xdr:nvCxnSpPr>
      <xdr:spPr>
        <a:xfrm>
          <a:off x="698500" y="110121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137160</xdr:rowOff>
    </xdr:from>
    <xdr:ext cx="465455" cy="248920"/>
    <xdr:sp macro="" textlink="">
      <xdr:nvSpPr>
        <xdr:cNvPr id="158" name="テキスト ボックス 157"/>
        <xdr:cNvSpPr txBox="1"/>
      </xdr:nvSpPr>
      <xdr:spPr>
        <a:xfrm>
          <a:off x="278765" y="10875010"/>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126365</xdr:rowOff>
    </xdr:from>
    <xdr:to xmlns:xdr="http://schemas.openxmlformats.org/drawingml/2006/spreadsheetDrawing">
      <xdr:col>28</xdr:col>
      <xdr:colOff>114300</xdr:colOff>
      <xdr:row>64</xdr:row>
      <xdr:rowOff>126365</xdr:rowOff>
    </xdr:to>
    <xdr:cxnSp macro="">
      <xdr:nvCxnSpPr>
        <xdr:cNvPr id="159" name="直線コネクタ 158"/>
        <xdr:cNvCxnSpPr/>
      </xdr:nvCxnSpPr>
      <xdr:spPr>
        <a:xfrm>
          <a:off x="698500" y="10699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154305</xdr:rowOff>
    </xdr:from>
    <xdr:ext cx="465455" cy="248285"/>
    <xdr:sp macro="" textlink="">
      <xdr:nvSpPr>
        <xdr:cNvPr id="160" name="テキスト ボックス 159"/>
        <xdr:cNvSpPr txBox="1"/>
      </xdr:nvSpPr>
      <xdr:spPr>
        <a:xfrm>
          <a:off x="278765" y="10561955"/>
          <a:ext cx="465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140970</xdr:rowOff>
    </xdr:from>
    <xdr:to xmlns:xdr="http://schemas.openxmlformats.org/drawingml/2006/spreadsheetDrawing">
      <xdr:col>28</xdr:col>
      <xdr:colOff>114300</xdr:colOff>
      <xdr:row>62</xdr:row>
      <xdr:rowOff>140970</xdr:rowOff>
    </xdr:to>
    <xdr:cxnSp macro="">
      <xdr:nvCxnSpPr>
        <xdr:cNvPr id="161" name="直線コネクタ 160"/>
        <xdr:cNvCxnSpPr/>
      </xdr:nvCxnSpPr>
      <xdr:spPr>
        <a:xfrm>
          <a:off x="698500" y="10383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49555"/>
    <xdr:sp macro="" textlink="">
      <xdr:nvSpPr>
        <xdr:cNvPr id="162" name="テキスト ボックス 161"/>
        <xdr:cNvSpPr txBox="1"/>
      </xdr:nvSpPr>
      <xdr:spPr>
        <a:xfrm>
          <a:off x="34290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157480</xdr:rowOff>
    </xdr:from>
    <xdr:to xmlns:xdr="http://schemas.openxmlformats.org/drawingml/2006/spreadsheetDrawing">
      <xdr:col>28</xdr:col>
      <xdr:colOff>114300</xdr:colOff>
      <xdr:row>60</xdr:row>
      <xdr:rowOff>157480</xdr:rowOff>
    </xdr:to>
    <xdr:cxnSp macro="">
      <xdr:nvCxnSpPr>
        <xdr:cNvPr id="163" name="直線コネクタ 162"/>
        <xdr:cNvCxnSpPr/>
      </xdr:nvCxnSpPr>
      <xdr:spPr>
        <a:xfrm>
          <a:off x="698500" y="1006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20320</xdr:rowOff>
    </xdr:from>
    <xdr:ext cx="403225" cy="247650"/>
    <xdr:sp macro="" textlink="">
      <xdr:nvSpPr>
        <xdr:cNvPr id="164" name="テキスト ボックス 163"/>
        <xdr:cNvSpPr txBox="1"/>
      </xdr:nvSpPr>
      <xdr:spPr>
        <a:xfrm>
          <a:off x="342900" y="993267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6985</xdr:rowOff>
    </xdr:from>
    <xdr:to xmlns:xdr="http://schemas.openxmlformats.org/drawingml/2006/spreadsheetDrawing">
      <xdr:col>28</xdr:col>
      <xdr:colOff>114300</xdr:colOff>
      <xdr:row>59</xdr:row>
      <xdr:rowOff>6985</xdr:rowOff>
    </xdr:to>
    <xdr:cxnSp macro="">
      <xdr:nvCxnSpPr>
        <xdr:cNvPr id="165" name="直線コネクタ 164"/>
        <xdr:cNvCxnSpPr/>
      </xdr:nvCxnSpPr>
      <xdr:spPr>
        <a:xfrm>
          <a:off x="698500" y="97542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36195</xdr:rowOff>
    </xdr:from>
    <xdr:ext cx="403225" cy="249555"/>
    <xdr:sp macro="" textlink="">
      <xdr:nvSpPr>
        <xdr:cNvPr id="166" name="テキスト ボックス 165"/>
        <xdr:cNvSpPr txBox="1"/>
      </xdr:nvSpPr>
      <xdr:spPr>
        <a:xfrm>
          <a:off x="34290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24130</xdr:rowOff>
    </xdr:from>
    <xdr:to xmlns:xdr="http://schemas.openxmlformats.org/drawingml/2006/spreadsheetDrawing">
      <xdr:col>28</xdr:col>
      <xdr:colOff>114300</xdr:colOff>
      <xdr:row>57</xdr:row>
      <xdr:rowOff>24130</xdr:rowOff>
    </xdr:to>
    <xdr:cxnSp macro="">
      <xdr:nvCxnSpPr>
        <xdr:cNvPr id="167" name="直線コネクタ 166"/>
        <xdr:cNvCxnSpPr/>
      </xdr:nvCxnSpPr>
      <xdr:spPr>
        <a:xfrm>
          <a:off x="698500" y="9441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51435</xdr:rowOff>
    </xdr:from>
    <xdr:ext cx="403225" cy="247650"/>
    <xdr:sp macro="" textlink="">
      <xdr:nvSpPr>
        <xdr:cNvPr id="168" name="テキスト ボックス 167"/>
        <xdr:cNvSpPr txBox="1"/>
      </xdr:nvSpPr>
      <xdr:spPr>
        <a:xfrm>
          <a:off x="342900" y="930338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38735</xdr:rowOff>
    </xdr:from>
    <xdr:to xmlns:xdr="http://schemas.openxmlformats.org/drawingml/2006/spreadsheetDrawing">
      <xdr:col>28</xdr:col>
      <xdr:colOff>114300</xdr:colOff>
      <xdr:row>55</xdr:row>
      <xdr:rowOff>38735</xdr:rowOff>
    </xdr:to>
    <xdr:cxnSp macro="">
      <xdr:nvCxnSpPr>
        <xdr:cNvPr id="169" name="直線コネクタ 168"/>
        <xdr:cNvCxnSpPr/>
      </xdr:nvCxnSpPr>
      <xdr:spPr>
        <a:xfrm>
          <a:off x="698500" y="912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66675</xdr:rowOff>
    </xdr:from>
    <xdr:ext cx="339090" cy="248920"/>
    <xdr:sp macro="" textlink="">
      <xdr:nvSpPr>
        <xdr:cNvPr id="170" name="テキスト ボックス 169"/>
        <xdr:cNvSpPr txBox="1"/>
      </xdr:nvSpPr>
      <xdr:spPr>
        <a:xfrm>
          <a:off x="391160" y="8988425"/>
          <a:ext cx="339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71" name="直線コネクタ 170"/>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109220</xdr:rowOff>
    </xdr:to>
    <xdr:sp macro="" textlink="">
      <xdr:nvSpPr>
        <xdr:cNvPr id="172" name="【橋りょう・トンネル】&#10;有形固定資産減価償却率グラフ枠"/>
        <xdr:cNvSpPr/>
      </xdr:nvSpPr>
      <xdr:spPr>
        <a:xfrm>
          <a:off x="698500" y="8811895"/>
          <a:ext cx="4343400"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120650</xdr:rowOff>
    </xdr:from>
    <xdr:to xmlns:xdr="http://schemas.openxmlformats.org/drawingml/2006/spreadsheetDrawing">
      <xdr:col>24</xdr:col>
      <xdr:colOff>62865</xdr:colOff>
      <xdr:row>63</xdr:row>
      <xdr:rowOff>101600</xdr:rowOff>
    </xdr:to>
    <xdr:cxnSp macro="">
      <xdr:nvCxnSpPr>
        <xdr:cNvPr id="173" name="直線コネクタ 172"/>
        <xdr:cNvCxnSpPr/>
      </xdr:nvCxnSpPr>
      <xdr:spPr>
        <a:xfrm flipV="1">
          <a:off x="4253865" y="9207500"/>
          <a:ext cx="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105410</xdr:rowOff>
    </xdr:from>
    <xdr:ext cx="403225" cy="248920"/>
    <xdr:sp macro="" textlink="">
      <xdr:nvSpPr>
        <xdr:cNvPr id="174" name="【橋りょう・トンネル】&#10;有形固定資産減価償却率最小値テキスト"/>
        <xdr:cNvSpPr txBox="1"/>
      </xdr:nvSpPr>
      <xdr:spPr>
        <a:xfrm>
          <a:off x="4292600" y="1051306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101600</xdr:rowOff>
    </xdr:from>
    <xdr:to xmlns:xdr="http://schemas.openxmlformats.org/drawingml/2006/spreadsheetDrawing">
      <xdr:col>24</xdr:col>
      <xdr:colOff>152400</xdr:colOff>
      <xdr:row>63</xdr:row>
      <xdr:rowOff>101600</xdr:rowOff>
    </xdr:to>
    <xdr:cxnSp macro="">
      <xdr:nvCxnSpPr>
        <xdr:cNvPr id="175" name="直線コネクタ 174"/>
        <xdr:cNvCxnSpPr/>
      </xdr:nvCxnSpPr>
      <xdr:spPr>
        <a:xfrm>
          <a:off x="4181475" y="10509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69850</xdr:rowOff>
    </xdr:from>
    <xdr:ext cx="338455" cy="249555"/>
    <xdr:sp macro="" textlink="">
      <xdr:nvSpPr>
        <xdr:cNvPr id="176" name="【橋りょう・トンネル】&#10;有形固定資産減価償却率最大値テキスト"/>
        <xdr:cNvSpPr txBox="1"/>
      </xdr:nvSpPr>
      <xdr:spPr>
        <a:xfrm>
          <a:off x="4292600" y="8991600"/>
          <a:ext cx="338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120650</xdr:rowOff>
    </xdr:from>
    <xdr:to xmlns:xdr="http://schemas.openxmlformats.org/drawingml/2006/spreadsheetDrawing">
      <xdr:col>24</xdr:col>
      <xdr:colOff>152400</xdr:colOff>
      <xdr:row>55</xdr:row>
      <xdr:rowOff>120650</xdr:rowOff>
    </xdr:to>
    <xdr:cxnSp macro="">
      <xdr:nvCxnSpPr>
        <xdr:cNvPr id="177" name="直線コネクタ 176"/>
        <xdr:cNvCxnSpPr/>
      </xdr:nvCxnSpPr>
      <xdr:spPr>
        <a:xfrm>
          <a:off x="4181475" y="9207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51435</xdr:rowOff>
    </xdr:from>
    <xdr:ext cx="403225" cy="247650"/>
    <xdr:sp macro="" textlink="">
      <xdr:nvSpPr>
        <xdr:cNvPr id="178" name="【橋りょう・トンネル】&#10;有形固定資産減価償却率平均値テキスト"/>
        <xdr:cNvSpPr txBox="1"/>
      </xdr:nvSpPr>
      <xdr:spPr>
        <a:xfrm>
          <a:off x="4292600" y="10128885"/>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71755</xdr:rowOff>
    </xdr:from>
    <xdr:to xmlns:xdr="http://schemas.openxmlformats.org/drawingml/2006/spreadsheetDrawing">
      <xdr:col>24</xdr:col>
      <xdr:colOff>114300</xdr:colOff>
      <xdr:row>62</xdr:row>
      <xdr:rowOff>5080</xdr:rowOff>
    </xdr:to>
    <xdr:sp macro="" textlink="">
      <xdr:nvSpPr>
        <xdr:cNvPr id="179" name="フローチャート: 判断 178"/>
        <xdr:cNvSpPr/>
      </xdr:nvSpPr>
      <xdr:spPr>
        <a:xfrm>
          <a:off x="4203700" y="101492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51435</xdr:rowOff>
    </xdr:from>
    <xdr:to xmlns:xdr="http://schemas.openxmlformats.org/drawingml/2006/spreadsheetDrawing">
      <xdr:col>20</xdr:col>
      <xdr:colOff>38100</xdr:colOff>
      <xdr:row>61</xdr:row>
      <xdr:rowOff>149860</xdr:rowOff>
    </xdr:to>
    <xdr:sp macro="" textlink="">
      <xdr:nvSpPr>
        <xdr:cNvPr id="180" name="フローチャート: 判断 179"/>
        <xdr:cNvSpPr/>
      </xdr:nvSpPr>
      <xdr:spPr>
        <a:xfrm>
          <a:off x="3444875" y="1012888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38735</xdr:rowOff>
    </xdr:from>
    <xdr:to xmlns:xdr="http://schemas.openxmlformats.org/drawingml/2006/spreadsheetDrawing">
      <xdr:col>15</xdr:col>
      <xdr:colOff>101600</xdr:colOff>
      <xdr:row>61</xdr:row>
      <xdr:rowOff>136525</xdr:rowOff>
    </xdr:to>
    <xdr:sp macro="" textlink="">
      <xdr:nvSpPr>
        <xdr:cNvPr id="181" name="フローチャート: 判断 180"/>
        <xdr:cNvSpPr/>
      </xdr:nvSpPr>
      <xdr:spPr>
        <a:xfrm>
          <a:off x="2619375" y="10116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139700</xdr:rowOff>
    </xdr:from>
    <xdr:to xmlns:xdr="http://schemas.openxmlformats.org/drawingml/2006/spreadsheetDrawing">
      <xdr:col>10</xdr:col>
      <xdr:colOff>165100</xdr:colOff>
      <xdr:row>61</xdr:row>
      <xdr:rowOff>72390</xdr:rowOff>
    </xdr:to>
    <xdr:sp macro="" textlink="">
      <xdr:nvSpPr>
        <xdr:cNvPr id="182" name="フローチャート: 判断 181"/>
        <xdr:cNvSpPr/>
      </xdr:nvSpPr>
      <xdr:spPr>
        <a:xfrm>
          <a:off x="1809750" y="10052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113665</xdr:rowOff>
    </xdr:from>
    <xdr:to xmlns:xdr="http://schemas.openxmlformats.org/drawingml/2006/spreadsheetDrawing">
      <xdr:col>6</xdr:col>
      <xdr:colOff>38100</xdr:colOff>
      <xdr:row>61</xdr:row>
      <xdr:rowOff>46355</xdr:rowOff>
    </xdr:to>
    <xdr:sp macro="" textlink="">
      <xdr:nvSpPr>
        <xdr:cNvPr id="183" name="フローチャート: 判断 182"/>
        <xdr:cNvSpPr/>
      </xdr:nvSpPr>
      <xdr:spPr>
        <a:xfrm>
          <a:off x="1000125" y="100260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8920"/>
    <xdr:sp macro="" textlink="">
      <xdr:nvSpPr>
        <xdr:cNvPr id="184" name="テキスト ボックス 183"/>
        <xdr:cNvSpPr txBox="1"/>
      </xdr:nvSpPr>
      <xdr:spPr>
        <a:xfrm>
          <a:off x="40798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8920"/>
    <xdr:sp macro="" textlink="">
      <xdr:nvSpPr>
        <xdr:cNvPr id="185" name="テキスト ボックス 184"/>
        <xdr:cNvSpPr txBox="1"/>
      </xdr:nvSpPr>
      <xdr:spPr>
        <a:xfrm>
          <a:off x="33178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62000" cy="248920"/>
    <xdr:sp macro="" textlink="">
      <xdr:nvSpPr>
        <xdr:cNvPr id="186" name="テキスト ボックス 185"/>
        <xdr:cNvSpPr txBox="1"/>
      </xdr:nvSpPr>
      <xdr:spPr>
        <a:xfrm>
          <a:off x="24955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8920"/>
    <xdr:sp macro="" textlink="">
      <xdr:nvSpPr>
        <xdr:cNvPr id="187" name="テキスト ボックス 186"/>
        <xdr:cNvSpPr txBox="1"/>
      </xdr:nvSpPr>
      <xdr:spPr>
        <a:xfrm>
          <a:off x="16859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8920"/>
    <xdr:sp macro="" textlink="">
      <xdr:nvSpPr>
        <xdr:cNvPr id="188" name="テキスト ボックス 187"/>
        <xdr:cNvSpPr txBox="1"/>
      </xdr:nvSpPr>
      <xdr:spPr>
        <a:xfrm>
          <a:off x="8731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32385</xdr:rowOff>
    </xdr:from>
    <xdr:to xmlns:xdr="http://schemas.openxmlformats.org/drawingml/2006/spreadsheetDrawing">
      <xdr:col>24</xdr:col>
      <xdr:colOff>114300</xdr:colOff>
      <xdr:row>60</xdr:row>
      <xdr:rowOff>130810</xdr:rowOff>
    </xdr:to>
    <xdr:sp macro="" textlink="">
      <xdr:nvSpPr>
        <xdr:cNvPr id="189" name="楕円 188"/>
        <xdr:cNvSpPr/>
      </xdr:nvSpPr>
      <xdr:spPr>
        <a:xfrm>
          <a:off x="4203700" y="99447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55245</xdr:rowOff>
    </xdr:from>
    <xdr:ext cx="403225" cy="247650"/>
    <xdr:sp macro="" textlink="">
      <xdr:nvSpPr>
        <xdr:cNvPr id="190" name="【橋りょう・トンネル】&#10;有形固定資産減価償却率該当値テキスト"/>
        <xdr:cNvSpPr txBox="1"/>
      </xdr:nvSpPr>
      <xdr:spPr>
        <a:xfrm>
          <a:off x="4292600" y="98024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137160</xdr:rowOff>
    </xdr:from>
    <xdr:to xmlns:xdr="http://schemas.openxmlformats.org/drawingml/2006/spreadsheetDrawing">
      <xdr:col>20</xdr:col>
      <xdr:colOff>38100</xdr:colOff>
      <xdr:row>60</xdr:row>
      <xdr:rowOff>71120</xdr:rowOff>
    </xdr:to>
    <xdr:sp macro="" textlink="">
      <xdr:nvSpPr>
        <xdr:cNvPr id="191" name="楕円 190"/>
        <xdr:cNvSpPr/>
      </xdr:nvSpPr>
      <xdr:spPr>
        <a:xfrm>
          <a:off x="3444875" y="988441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60</xdr:row>
      <xdr:rowOff>22225</xdr:rowOff>
    </xdr:from>
    <xdr:to xmlns:xdr="http://schemas.openxmlformats.org/drawingml/2006/spreadsheetDrawing">
      <xdr:col>24</xdr:col>
      <xdr:colOff>63500</xdr:colOff>
      <xdr:row>60</xdr:row>
      <xdr:rowOff>81280</xdr:rowOff>
    </xdr:to>
    <xdr:cxnSp macro="">
      <xdr:nvCxnSpPr>
        <xdr:cNvPr id="192" name="直線コネクタ 191"/>
        <xdr:cNvCxnSpPr/>
      </xdr:nvCxnSpPr>
      <xdr:spPr>
        <a:xfrm>
          <a:off x="3492500" y="9934575"/>
          <a:ext cx="762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149225</xdr:rowOff>
    </xdr:from>
    <xdr:to xmlns:xdr="http://schemas.openxmlformats.org/drawingml/2006/spreadsheetDrawing">
      <xdr:col>15</xdr:col>
      <xdr:colOff>101600</xdr:colOff>
      <xdr:row>60</xdr:row>
      <xdr:rowOff>81280</xdr:rowOff>
    </xdr:to>
    <xdr:sp macro="" textlink="">
      <xdr:nvSpPr>
        <xdr:cNvPr id="193" name="楕円 192"/>
        <xdr:cNvSpPr/>
      </xdr:nvSpPr>
      <xdr:spPr>
        <a:xfrm>
          <a:off x="2619375" y="98964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22225</xdr:rowOff>
    </xdr:from>
    <xdr:to xmlns:xdr="http://schemas.openxmlformats.org/drawingml/2006/spreadsheetDrawing">
      <xdr:col>19</xdr:col>
      <xdr:colOff>174625</xdr:colOff>
      <xdr:row>60</xdr:row>
      <xdr:rowOff>32385</xdr:rowOff>
    </xdr:to>
    <xdr:cxnSp macro="">
      <xdr:nvCxnSpPr>
        <xdr:cNvPr id="194" name="直線コネクタ 193"/>
        <xdr:cNvCxnSpPr/>
      </xdr:nvCxnSpPr>
      <xdr:spPr>
        <a:xfrm flipV="1">
          <a:off x="2670175" y="9934575"/>
          <a:ext cx="8223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125730</xdr:rowOff>
    </xdr:from>
    <xdr:to xmlns:xdr="http://schemas.openxmlformats.org/drawingml/2006/spreadsheetDrawing">
      <xdr:col>10</xdr:col>
      <xdr:colOff>165100</xdr:colOff>
      <xdr:row>60</xdr:row>
      <xdr:rowOff>58420</xdr:rowOff>
    </xdr:to>
    <xdr:sp macro="" textlink="">
      <xdr:nvSpPr>
        <xdr:cNvPr id="195" name="楕円 194"/>
        <xdr:cNvSpPr/>
      </xdr:nvSpPr>
      <xdr:spPr>
        <a:xfrm>
          <a:off x="1809750" y="9872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8255</xdr:rowOff>
    </xdr:from>
    <xdr:to xmlns:xdr="http://schemas.openxmlformats.org/drawingml/2006/spreadsheetDrawing">
      <xdr:col>15</xdr:col>
      <xdr:colOff>50800</xdr:colOff>
      <xdr:row>60</xdr:row>
      <xdr:rowOff>32385</xdr:rowOff>
    </xdr:to>
    <xdr:cxnSp macro="">
      <xdr:nvCxnSpPr>
        <xdr:cNvPr id="196" name="直線コネクタ 195"/>
        <xdr:cNvCxnSpPr/>
      </xdr:nvCxnSpPr>
      <xdr:spPr>
        <a:xfrm>
          <a:off x="1860550" y="9920605"/>
          <a:ext cx="8096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107950</xdr:rowOff>
    </xdr:from>
    <xdr:to xmlns:xdr="http://schemas.openxmlformats.org/drawingml/2006/spreadsheetDrawing">
      <xdr:col>6</xdr:col>
      <xdr:colOff>38100</xdr:colOff>
      <xdr:row>60</xdr:row>
      <xdr:rowOff>40005</xdr:rowOff>
    </xdr:to>
    <xdr:sp macro="" textlink="">
      <xdr:nvSpPr>
        <xdr:cNvPr id="197" name="楕円 196"/>
        <xdr:cNvSpPr/>
      </xdr:nvSpPr>
      <xdr:spPr>
        <a:xfrm>
          <a:off x="1000125" y="9855200"/>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59</xdr:row>
      <xdr:rowOff>157480</xdr:rowOff>
    </xdr:from>
    <xdr:to xmlns:xdr="http://schemas.openxmlformats.org/drawingml/2006/spreadsheetDrawing">
      <xdr:col>10</xdr:col>
      <xdr:colOff>114300</xdr:colOff>
      <xdr:row>60</xdr:row>
      <xdr:rowOff>8255</xdr:rowOff>
    </xdr:to>
    <xdr:cxnSp macro="">
      <xdr:nvCxnSpPr>
        <xdr:cNvPr id="198" name="直線コネクタ 197"/>
        <xdr:cNvCxnSpPr/>
      </xdr:nvCxnSpPr>
      <xdr:spPr>
        <a:xfrm>
          <a:off x="1047750" y="9904730"/>
          <a:ext cx="8128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140970</xdr:rowOff>
    </xdr:from>
    <xdr:ext cx="405130" cy="248920"/>
    <xdr:sp macro="" textlink="">
      <xdr:nvSpPr>
        <xdr:cNvPr id="199" name="n_1aveValue【橋りょう・トンネル】&#10;有形固定資産減価償却率"/>
        <xdr:cNvSpPr txBox="1"/>
      </xdr:nvSpPr>
      <xdr:spPr>
        <a:xfrm>
          <a:off x="3296285" y="1021842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128270</xdr:rowOff>
    </xdr:from>
    <xdr:ext cx="405130" cy="247650"/>
    <xdr:sp macro="" textlink="">
      <xdr:nvSpPr>
        <xdr:cNvPr id="200" name="n_2aveValue【橋りょう・トンネル】&#10;有形固定資産減価償却率"/>
        <xdr:cNvSpPr txBox="1"/>
      </xdr:nvSpPr>
      <xdr:spPr>
        <a:xfrm>
          <a:off x="2483485" y="1020572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63500</xdr:rowOff>
    </xdr:from>
    <xdr:ext cx="405130" cy="247650"/>
    <xdr:sp macro="" textlink="">
      <xdr:nvSpPr>
        <xdr:cNvPr id="201" name="n_3aveValue【橋りょう・トンネル】&#10;有形固定資産減価償却率"/>
        <xdr:cNvSpPr txBox="1"/>
      </xdr:nvSpPr>
      <xdr:spPr>
        <a:xfrm>
          <a:off x="1673860" y="1014095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38735</xdr:rowOff>
    </xdr:from>
    <xdr:ext cx="405130" cy="248920"/>
    <xdr:sp macro="" textlink="">
      <xdr:nvSpPr>
        <xdr:cNvPr id="202" name="n_4aveValue【橋りょう・トンネル】&#10;有形固定資産減価償却率"/>
        <xdr:cNvSpPr txBox="1"/>
      </xdr:nvSpPr>
      <xdr:spPr>
        <a:xfrm>
          <a:off x="864235" y="1011618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86360</xdr:rowOff>
    </xdr:from>
    <xdr:ext cx="405130" cy="248285"/>
    <xdr:sp macro="" textlink="">
      <xdr:nvSpPr>
        <xdr:cNvPr id="203" name="n_1mainValue【橋りょう・トンネル】&#10;有形固定資産減価償却率"/>
        <xdr:cNvSpPr txBox="1"/>
      </xdr:nvSpPr>
      <xdr:spPr>
        <a:xfrm>
          <a:off x="3296285" y="966851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97155</xdr:rowOff>
    </xdr:from>
    <xdr:ext cx="405130" cy="248920"/>
    <xdr:sp macro="" textlink="">
      <xdr:nvSpPr>
        <xdr:cNvPr id="204" name="n_2mainValue【橋りょう・トンネル】&#10;有形固定資産減価償却率"/>
        <xdr:cNvSpPr txBox="1"/>
      </xdr:nvSpPr>
      <xdr:spPr>
        <a:xfrm>
          <a:off x="2483485" y="967930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73660</xdr:rowOff>
    </xdr:from>
    <xdr:ext cx="405130" cy="248920"/>
    <xdr:sp macro="" textlink="">
      <xdr:nvSpPr>
        <xdr:cNvPr id="205" name="n_3mainValue【橋りょう・トンネル】&#10;有形固定資産減価償却率"/>
        <xdr:cNvSpPr txBox="1"/>
      </xdr:nvSpPr>
      <xdr:spPr>
        <a:xfrm>
          <a:off x="1673860" y="965581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57150</xdr:rowOff>
    </xdr:from>
    <xdr:ext cx="405130" cy="248285"/>
    <xdr:sp macro="" textlink="">
      <xdr:nvSpPr>
        <xdr:cNvPr id="206" name="n_4mainValue【橋りょう・トンネル】&#10;有形固定資産減価償却率"/>
        <xdr:cNvSpPr txBox="1"/>
      </xdr:nvSpPr>
      <xdr:spPr>
        <a:xfrm>
          <a:off x="864235" y="963930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109220</xdr:rowOff>
    </xdr:from>
    <xdr:to xmlns:xdr="http://schemas.openxmlformats.org/drawingml/2006/spreadsheetDrawing">
      <xdr:col>59</xdr:col>
      <xdr:colOff>88900</xdr:colOff>
      <xdr:row>50</xdr:row>
      <xdr:rowOff>60960</xdr:rowOff>
    </xdr:to>
    <xdr:sp macro="" textlink="">
      <xdr:nvSpPr>
        <xdr:cNvPr id="207" name="正方形/長方形 206"/>
        <xdr:cNvSpPr/>
      </xdr:nvSpPr>
      <xdr:spPr>
        <a:xfrm>
          <a:off x="6064250" y="7710170"/>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29845</xdr:rowOff>
    </xdr:to>
    <xdr:sp macro="" textlink="">
      <xdr:nvSpPr>
        <xdr:cNvPr id="209" name="正方形/長方形 208"/>
        <xdr:cNvSpPr/>
      </xdr:nvSpPr>
      <xdr:spPr>
        <a:xfrm>
          <a:off x="6175375" y="854265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29845</xdr:rowOff>
    </xdr:to>
    <xdr:sp macro="" textlink="">
      <xdr:nvSpPr>
        <xdr:cNvPr id="211" name="正方形/長方形 210"/>
        <xdr:cNvSpPr/>
      </xdr:nvSpPr>
      <xdr:spPr>
        <a:xfrm>
          <a:off x="7112000" y="854265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29845</xdr:rowOff>
    </xdr:to>
    <xdr:sp macro="" textlink="">
      <xdr:nvSpPr>
        <xdr:cNvPr id="213" name="正方形/長方形 212"/>
        <xdr:cNvSpPr/>
      </xdr:nvSpPr>
      <xdr:spPr>
        <a:xfrm>
          <a:off x="8159750" y="854265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109220</xdr:rowOff>
    </xdr:to>
    <xdr:sp macro="" textlink="">
      <xdr:nvSpPr>
        <xdr:cNvPr id="214" name="正方形/長方形 213"/>
        <xdr:cNvSpPr/>
      </xdr:nvSpPr>
      <xdr:spPr>
        <a:xfrm>
          <a:off x="6064250" y="8811895"/>
          <a:ext cx="4327525"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885" cy="217170"/>
    <xdr:sp macro="" textlink="">
      <xdr:nvSpPr>
        <xdr:cNvPr id="215" name="テキスト ボックス 214"/>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109220</xdr:rowOff>
    </xdr:from>
    <xdr:to xmlns:xdr="http://schemas.openxmlformats.org/drawingml/2006/spreadsheetDrawing">
      <xdr:col>59</xdr:col>
      <xdr:colOff>50800</xdr:colOff>
      <xdr:row>66</xdr:row>
      <xdr:rowOff>109220</xdr:rowOff>
    </xdr:to>
    <xdr:cxnSp macro="">
      <xdr:nvCxnSpPr>
        <xdr:cNvPr id="216" name="直線コネクタ 215"/>
        <xdr:cNvCxnSpPr/>
      </xdr:nvCxnSpPr>
      <xdr:spPr>
        <a:xfrm>
          <a:off x="6064250" y="110121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73025</xdr:rowOff>
    </xdr:from>
    <xdr:to xmlns:xdr="http://schemas.openxmlformats.org/drawingml/2006/spreadsheetDrawing">
      <xdr:col>59</xdr:col>
      <xdr:colOff>50800</xdr:colOff>
      <xdr:row>64</xdr:row>
      <xdr:rowOff>73025</xdr:rowOff>
    </xdr:to>
    <xdr:cxnSp macro="">
      <xdr:nvCxnSpPr>
        <xdr:cNvPr id="217" name="直線コネクタ 216"/>
        <xdr:cNvCxnSpPr/>
      </xdr:nvCxnSpPr>
      <xdr:spPr>
        <a:xfrm>
          <a:off x="6064250" y="10645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100965</xdr:rowOff>
    </xdr:from>
    <xdr:ext cx="248920" cy="248920"/>
    <xdr:sp macro="" textlink="">
      <xdr:nvSpPr>
        <xdr:cNvPr id="218" name="テキスト ボックス 217"/>
        <xdr:cNvSpPr txBox="1"/>
      </xdr:nvSpPr>
      <xdr:spPr>
        <a:xfrm>
          <a:off x="5831205" y="1050861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36830</xdr:rowOff>
    </xdr:from>
    <xdr:to xmlns:xdr="http://schemas.openxmlformats.org/drawingml/2006/spreadsheetDrawing">
      <xdr:col>59</xdr:col>
      <xdr:colOff>50800</xdr:colOff>
      <xdr:row>62</xdr:row>
      <xdr:rowOff>36830</xdr:rowOff>
    </xdr:to>
    <xdr:cxnSp macro="">
      <xdr:nvCxnSpPr>
        <xdr:cNvPr id="219" name="直線コネクタ 218"/>
        <xdr:cNvCxnSpPr/>
      </xdr:nvCxnSpPr>
      <xdr:spPr>
        <a:xfrm>
          <a:off x="6064250" y="10279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64135</xdr:rowOff>
    </xdr:from>
    <xdr:ext cx="595630" cy="248920"/>
    <xdr:sp macro="" textlink="">
      <xdr:nvSpPr>
        <xdr:cNvPr id="220" name="テキスト ボックス 219"/>
        <xdr:cNvSpPr txBox="1"/>
      </xdr:nvSpPr>
      <xdr:spPr>
        <a:xfrm>
          <a:off x="5516245" y="101415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27940</xdr:rowOff>
    </xdr:from>
    <xdr:ext cx="595630" cy="247650"/>
    <xdr:sp macro="" textlink="">
      <xdr:nvSpPr>
        <xdr:cNvPr id="222" name="テキスト ボックス 221"/>
        <xdr:cNvSpPr txBox="1"/>
      </xdr:nvSpPr>
      <xdr:spPr>
        <a:xfrm>
          <a:off x="5516245" y="977519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128270</xdr:rowOff>
    </xdr:from>
    <xdr:to xmlns:xdr="http://schemas.openxmlformats.org/drawingml/2006/spreadsheetDrawing">
      <xdr:col>59</xdr:col>
      <xdr:colOff>50800</xdr:colOff>
      <xdr:row>57</xdr:row>
      <xdr:rowOff>128270</xdr:rowOff>
    </xdr:to>
    <xdr:cxnSp macro="">
      <xdr:nvCxnSpPr>
        <xdr:cNvPr id="223" name="直線コネクタ 222"/>
        <xdr:cNvCxnSpPr/>
      </xdr:nvCxnSpPr>
      <xdr:spPr>
        <a:xfrm>
          <a:off x="6064250" y="9545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156210</xdr:rowOff>
    </xdr:from>
    <xdr:ext cx="595630" cy="248285"/>
    <xdr:sp macro="" textlink="">
      <xdr:nvSpPr>
        <xdr:cNvPr id="224" name="テキスト ボックス 223"/>
        <xdr:cNvSpPr txBox="1"/>
      </xdr:nvSpPr>
      <xdr:spPr>
        <a:xfrm>
          <a:off x="5516245" y="940816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92075</xdr:rowOff>
    </xdr:from>
    <xdr:to xmlns:xdr="http://schemas.openxmlformats.org/drawingml/2006/spreadsheetDrawing">
      <xdr:col>59</xdr:col>
      <xdr:colOff>50800</xdr:colOff>
      <xdr:row>55</xdr:row>
      <xdr:rowOff>92075</xdr:rowOff>
    </xdr:to>
    <xdr:cxnSp macro="">
      <xdr:nvCxnSpPr>
        <xdr:cNvPr id="225" name="直線コネクタ 224"/>
        <xdr:cNvCxnSpPr/>
      </xdr:nvCxnSpPr>
      <xdr:spPr>
        <a:xfrm>
          <a:off x="6064250" y="9178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120015</xdr:rowOff>
    </xdr:from>
    <xdr:ext cx="595630" cy="248285"/>
    <xdr:sp macro="" textlink="">
      <xdr:nvSpPr>
        <xdr:cNvPr id="226" name="テキスト ボックス 225"/>
        <xdr:cNvSpPr txBox="1"/>
      </xdr:nvSpPr>
      <xdr:spPr>
        <a:xfrm>
          <a:off x="5516245" y="904176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27" name="直線コネクタ 226"/>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83185</xdr:rowOff>
    </xdr:from>
    <xdr:ext cx="683895" cy="247650"/>
    <xdr:sp macro="" textlink="">
      <xdr:nvSpPr>
        <xdr:cNvPr id="228" name="テキスト ボックス 227"/>
        <xdr:cNvSpPr txBox="1"/>
      </xdr:nvSpPr>
      <xdr:spPr>
        <a:xfrm>
          <a:off x="5426075" y="8674735"/>
          <a:ext cx="6838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109220</xdr:rowOff>
    </xdr:to>
    <xdr:sp macro="" textlink="">
      <xdr:nvSpPr>
        <xdr:cNvPr id="229" name="【橋りょう・トンネル】&#10;一人当たり有形固定資産（償却資産）額グラフ枠"/>
        <xdr:cNvSpPr/>
      </xdr:nvSpPr>
      <xdr:spPr>
        <a:xfrm>
          <a:off x="6064250" y="8811895"/>
          <a:ext cx="4327525"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56</xdr:row>
      <xdr:rowOff>124460</xdr:rowOff>
    </xdr:from>
    <xdr:to xmlns:xdr="http://schemas.openxmlformats.org/drawingml/2006/spreadsheetDrawing">
      <xdr:col>54</xdr:col>
      <xdr:colOff>174625</xdr:colOff>
      <xdr:row>64</xdr:row>
      <xdr:rowOff>59055</xdr:rowOff>
    </xdr:to>
    <xdr:cxnSp macro="">
      <xdr:nvCxnSpPr>
        <xdr:cNvPr id="230" name="直線コネクタ 229"/>
        <xdr:cNvCxnSpPr/>
      </xdr:nvCxnSpPr>
      <xdr:spPr>
        <a:xfrm flipV="1">
          <a:off x="9604375" y="9376410"/>
          <a:ext cx="0" cy="1255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62230</xdr:rowOff>
    </xdr:from>
    <xdr:ext cx="467995" cy="247650"/>
    <xdr:sp macro="" textlink="">
      <xdr:nvSpPr>
        <xdr:cNvPr id="231" name="【橋りょう・トンネル】&#10;一人当たり有形固定資産（償却資産）額最小値テキスト"/>
        <xdr:cNvSpPr txBox="1"/>
      </xdr:nvSpPr>
      <xdr:spPr>
        <a:xfrm>
          <a:off x="9642475" y="1063498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59055</xdr:rowOff>
    </xdr:from>
    <xdr:to xmlns:xdr="http://schemas.openxmlformats.org/drawingml/2006/spreadsheetDrawing">
      <xdr:col>55</xdr:col>
      <xdr:colOff>88900</xdr:colOff>
      <xdr:row>64</xdr:row>
      <xdr:rowOff>59055</xdr:rowOff>
    </xdr:to>
    <xdr:cxnSp macro="">
      <xdr:nvCxnSpPr>
        <xdr:cNvPr id="232" name="直線コネクタ 231"/>
        <xdr:cNvCxnSpPr/>
      </xdr:nvCxnSpPr>
      <xdr:spPr>
        <a:xfrm>
          <a:off x="9531350" y="10631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72390</xdr:rowOff>
    </xdr:from>
    <xdr:ext cx="596900" cy="248920"/>
    <xdr:sp macro="" textlink="">
      <xdr:nvSpPr>
        <xdr:cNvPr id="233" name="【橋りょう・トンネル】&#10;一人当たり有形固定資産（償却資産）額最大値テキスト"/>
        <xdr:cNvSpPr txBox="1"/>
      </xdr:nvSpPr>
      <xdr:spPr>
        <a:xfrm>
          <a:off x="9642475" y="9159240"/>
          <a:ext cx="596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124460</xdr:rowOff>
    </xdr:from>
    <xdr:to xmlns:xdr="http://schemas.openxmlformats.org/drawingml/2006/spreadsheetDrawing">
      <xdr:col>55</xdr:col>
      <xdr:colOff>88900</xdr:colOff>
      <xdr:row>56</xdr:row>
      <xdr:rowOff>124460</xdr:rowOff>
    </xdr:to>
    <xdr:cxnSp macro="">
      <xdr:nvCxnSpPr>
        <xdr:cNvPr id="234" name="直線コネクタ 233"/>
        <xdr:cNvCxnSpPr/>
      </xdr:nvCxnSpPr>
      <xdr:spPr>
        <a:xfrm>
          <a:off x="9531350" y="9376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17780</xdr:rowOff>
    </xdr:from>
    <xdr:ext cx="596900" cy="247650"/>
    <xdr:sp macro="" textlink="">
      <xdr:nvSpPr>
        <xdr:cNvPr id="235" name="【橋りょう・トンネル】&#10;一人当たり有形固定資産（償却資産）額平均値テキスト"/>
        <xdr:cNvSpPr txBox="1"/>
      </xdr:nvSpPr>
      <xdr:spPr>
        <a:xfrm>
          <a:off x="9642475" y="9930130"/>
          <a:ext cx="596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160655</xdr:rowOff>
    </xdr:from>
    <xdr:to xmlns:xdr="http://schemas.openxmlformats.org/drawingml/2006/spreadsheetDrawing">
      <xdr:col>55</xdr:col>
      <xdr:colOff>50800</xdr:colOff>
      <xdr:row>61</xdr:row>
      <xdr:rowOff>93980</xdr:rowOff>
    </xdr:to>
    <xdr:sp macro="" textlink="">
      <xdr:nvSpPr>
        <xdr:cNvPr id="236" name="フローチャート: 判断 235"/>
        <xdr:cNvSpPr/>
      </xdr:nvSpPr>
      <xdr:spPr>
        <a:xfrm>
          <a:off x="9569450" y="1007300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40005</xdr:rowOff>
    </xdr:from>
    <xdr:to xmlns:xdr="http://schemas.openxmlformats.org/drawingml/2006/spreadsheetDrawing">
      <xdr:col>50</xdr:col>
      <xdr:colOff>165100</xdr:colOff>
      <xdr:row>61</xdr:row>
      <xdr:rowOff>137160</xdr:rowOff>
    </xdr:to>
    <xdr:sp macro="" textlink="">
      <xdr:nvSpPr>
        <xdr:cNvPr id="237" name="フローチャート: 判断 236"/>
        <xdr:cNvSpPr/>
      </xdr:nvSpPr>
      <xdr:spPr>
        <a:xfrm>
          <a:off x="8794750" y="101174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53340</xdr:rowOff>
    </xdr:from>
    <xdr:to xmlns:xdr="http://schemas.openxmlformats.org/drawingml/2006/spreadsheetDrawing">
      <xdr:col>46</xdr:col>
      <xdr:colOff>38100</xdr:colOff>
      <xdr:row>61</xdr:row>
      <xdr:rowOff>151130</xdr:rowOff>
    </xdr:to>
    <xdr:sp macro="" textlink="">
      <xdr:nvSpPr>
        <xdr:cNvPr id="238" name="フローチャート: 判断 237"/>
        <xdr:cNvSpPr/>
      </xdr:nvSpPr>
      <xdr:spPr>
        <a:xfrm>
          <a:off x="7985125" y="101307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32385</xdr:rowOff>
    </xdr:from>
    <xdr:to xmlns:xdr="http://schemas.openxmlformats.org/drawingml/2006/spreadsheetDrawing">
      <xdr:col>41</xdr:col>
      <xdr:colOff>101600</xdr:colOff>
      <xdr:row>61</xdr:row>
      <xdr:rowOff>130810</xdr:rowOff>
    </xdr:to>
    <xdr:sp macro="" textlink="">
      <xdr:nvSpPr>
        <xdr:cNvPr id="239" name="フローチャート: 判断 238"/>
        <xdr:cNvSpPr/>
      </xdr:nvSpPr>
      <xdr:spPr>
        <a:xfrm>
          <a:off x="7159625" y="101098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45085</xdr:rowOff>
    </xdr:from>
    <xdr:to xmlns:xdr="http://schemas.openxmlformats.org/drawingml/2006/spreadsheetDrawing">
      <xdr:col>36</xdr:col>
      <xdr:colOff>165100</xdr:colOff>
      <xdr:row>61</xdr:row>
      <xdr:rowOff>142875</xdr:rowOff>
    </xdr:to>
    <xdr:sp macro="" textlink="">
      <xdr:nvSpPr>
        <xdr:cNvPr id="240" name="フローチャート: 判断 239"/>
        <xdr:cNvSpPr/>
      </xdr:nvSpPr>
      <xdr:spPr>
        <a:xfrm>
          <a:off x="6350000" y="10122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8920"/>
    <xdr:sp macro="" textlink="">
      <xdr:nvSpPr>
        <xdr:cNvPr id="241" name="テキスト ボックス 240"/>
        <xdr:cNvSpPr txBox="1"/>
      </xdr:nvSpPr>
      <xdr:spPr>
        <a:xfrm>
          <a:off x="94297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8920"/>
    <xdr:sp macro="" textlink="">
      <xdr:nvSpPr>
        <xdr:cNvPr id="242" name="テキスト ボックス 241"/>
        <xdr:cNvSpPr txBox="1"/>
      </xdr:nvSpPr>
      <xdr:spPr>
        <a:xfrm>
          <a:off x="86709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8920"/>
    <xdr:sp macro="" textlink="">
      <xdr:nvSpPr>
        <xdr:cNvPr id="243" name="テキスト ボックス 242"/>
        <xdr:cNvSpPr txBox="1"/>
      </xdr:nvSpPr>
      <xdr:spPr>
        <a:xfrm>
          <a:off x="78581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62000" cy="248920"/>
    <xdr:sp macro="" textlink="">
      <xdr:nvSpPr>
        <xdr:cNvPr id="244" name="テキスト ボックス 243"/>
        <xdr:cNvSpPr txBox="1"/>
      </xdr:nvSpPr>
      <xdr:spPr>
        <a:xfrm>
          <a:off x="703580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8920"/>
    <xdr:sp macro="" textlink="">
      <xdr:nvSpPr>
        <xdr:cNvPr id="245" name="テキスト ボックス 244"/>
        <xdr:cNvSpPr txBox="1"/>
      </xdr:nvSpPr>
      <xdr:spPr>
        <a:xfrm>
          <a:off x="62261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107950</xdr:rowOff>
    </xdr:from>
    <xdr:to xmlns:xdr="http://schemas.openxmlformats.org/drawingml/2006/spreadsheetDrawing">
      <xdr:col>55</xdr:col>
      <xdr:colOff>50800</xdr:colOff>
      <xdr:row>63</xdr:row>
      <xdr:rowOff>40005</xdr:rowOff>
    </xdr:to>
    <xdr:sp macro="" textlink="">
      <xdr:nvSpPr>
        <xdr:cNvPr id="246" name="楕円 245"/>
        <xdr:cNvSpPr/>
      </xdr:nvSpPr>
      <xdr:spPr>
        <a:xfrm>
          <a:off x="9569450" y="10350500"/>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87630</xdr:rowOff>
    </xdr:from>
    <xdr:ext cx="596900" cy="247650"/>
    <xdr:sp macro="" textlink="">
      <xdr:nvSpPr>
        <xdr:cNvPr id="247" name="【橋りょう・トンネル】&#10;一人当たり有形固定資産（償却資産）額該当値テキスト"/>
        <xdr:cNvSpPr txBox="1"/>
      </xdr:nvSpPr>
      <xdr:spPr>
        <a:xfrm>
          <a:off x="9642475" y="10330180"/>
          <a:ext cx="596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162560</xdr:rowOff>
    </xdr:from>
    <xdr:to xmlns:xdr="http://schemas.openxmlformats.org/drawingml/2006/spreadsheetDrawing">
      <xdr:col>50</xdr:col>
      <xdr:colOff>165100</xdr:colOff>
      <xdr:row>62</xdr:row>
      <xdr:rowOff>95250</xdr:rowOff>
    </xdr:to>
    <xdr:sp macro="" textlink="">
      <xdr:nvSpPr>
        <xdr:cNvPr id="248" name="楕円 247"/>
        <xdr:cNvSpPr/>
      </xdr:nvSpPr>
      <xdr:spPr>
        <a:xfrm>
          <a:off x="8794750" y="10240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45720</xdr:rowOff>
    </xdr:from>
    <xdr:to xmlns:xdr="http://schemas.openxmlformats.org/drawingml/2006/spreadsheetDrawing">
      <xdr:col>55</xdr:col>
      <xdr:colOff>0</xdr:colOff>
      <xdr:row>62</xdr:row>
      <xdr:rowOff>157480</xdr:rowOff>
    </xdr:to>
    <xdr:cxnSp macro="">
      <xdr:nvCxnSpPr>
        <xdr:cNvPr id="249" name="直線コネクタ 248"/>
        <xdr:cNvCxnSpPr/>
      </xdr:nvCxnSpPr>
      <xdr:spPr>
        <a:xfrm>
          <a:off x="8845550" y="10288270"/>
          <a:ext cx="758825"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112395</xdr:rowOff>
    </xdr:from>
    <xdr:to xmlns:xdr="http://schemas.openxmlformats.org/drawingml/2006/spreadsheetDrawing">
      <xdr:col>46</xdr:col>
      <xdr:colOff>38100</xdr:colOff>
      <xdr:row>63</xdr:row>
      <xdr:rowOff>45085</xdr:rowOff>
    </xdr:to>
    <xdr:sp macro="" textlink="">
      <xdr:nvSpPr>
        <xdr:cNvPr id="250" name="楕円 249"/>
        <xdr:cNvSpPr/>
      </xdr:nvSpPr>
      <xdr:spPr>
        <a:xfrm>
          <a:off x="7985125" y="103549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62</xdr:row>
      <xdr:rowOff>45720</xdr:rowOff>
    </xdr:from>
    <xdr:to xmlns:xdr="http://schemas.openxmlformats.org/drawingml/2006/spreadsheetDrawing">
      <xdr:col>50</xdr:col>
      <xdr:colOff>114300</xdr:colOff>
      <xdr:row>62</xdr:row>
      <xdr:rowOff>161925</xdr:rowOff>
    </xdr:to>
    <xdr:cxnSp macro="">
      <xdr:nvCxnSpPr>
        <xdr:cNvPr id="251" name="直線コネクタ 250"/>
        <xdr:cNvCxnSpPr/>
      </xdr:nvCxnSpPr>
      <xdr:spPr>
        <a:xfrm flipV="1">
          <a:off x="8032750" y="10288270"/>
          <a:ext cx="8128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116205</xdr:rowOff>
    </xdr:from>
    <xdr:to xmlns:xdr="http://schemas.openxmlformats.org/drawingml/2006/spreadsheetDrawing">
      <xdr:col>41</xdr:col>
      <xdr:colOff>101600</xdr:colOff>
      <xdr:row>63</xdr:row>
      <xdr:rowOff>47625</xdr:rowOff>
    </xdr:to>
    <xdr:sp macro="" textlink="">
      <xdr:nvSpPr>
        <xdr:cNvPr id="252" name="楕円 251"/>
        <xdr:cNvSpPr/>
      </xdr:nvSpPr>
      <xdr:spPr>
        <a:xfrm>
          <a:off x="7159625" y="1035875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161925</xdr:rowOff>
    </xdr:from>
    <xdr:to xmlns:xdr="http://schemas.openxmlformats.org/drawingml/2006/spreadsheetDrawing">
      <xdr:col>45</xdr:col>
      <xdr:colOff>174625</xdr:colOff>
      <xdr:row>62</xdr:row>
      <xdr:rowOff>164465</xdr:rowOff>
    </xdr:to>
    <xdr:cxnSp macro="">
      <xdr:nvCxnSpPr>
        <xdr:cNvPr id="253" name="直線コネクタ 252"/>
        <xdr:cNvCxnSpPr/>
      </xdr:nvCxnSpPr>
      <xdr:spPr>
        <a:xfrm flipV="1">
          <a:off x="7210425" y="10404475"/>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116205</xdr:rowOff>
    </xdr:from>
    <xdr:to xmlns:xdr="http://schemas.openxmlformats.org/drawingml/2006/spreadsheetDrawing">
      <xdr:col>36</xdr:col>
      <xdr:colOff>165100</xdr:colOff>
      <xdr:row>63</xdr:row>
      <xdr:rowOff>48260</xdr:rowOff>
    </xdr:to>
    <xdr:sp macro="" textlink="">
      <xdr:nvSpPr>
        <xdr:cNvPr id="254" name="楕円 253"/>
        <xdr:cNvSpPr/>
      </xdr:nvSpPr>
      <xdr:spPr>
        <a:xfrm>
          <a:off x="6350000" y="103587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164465</xdr:rowOff>
    </xdr:from>
    <xdr:to xmlns:xdr="http://schemas.openxmlformats.org/drawingml/2006/spreadsheetDrawing">
      <xdr:col>41</xdr:col>
      <xdr:colOff>50800</xdr:colOff>
      <xdr:row>63</xdr:row>
      <xdr:rowOff>0</xdr:rowOff>
    </xdr:to>
    <xdr:cxnSp macro="">
      <xdr:nvCxnSpPr>
        <xdr:cNvPr id="255" name="直線コネクタ 254"/>
        <xdr:cNvCxnSpPr/>
      </xdr:nvCxnSpPr>
      <xdr:spPr>
        <a:xfrm flipV="1">
          <a:off x="6400800" y="10407015"/>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174625</xdr:colOff>
      <xdr:row>59</xdr:row>
      <xdr:rowOff>154305</xdr:rowOff>
    </xdr:from>
    <xdr:ext cx="598805" cy="248285"/>
    <xdr:sp macro="" textlink="">
      <xdr:nvSpPr>
        <xdr:cNvPr id="256" name="n_1aveValue【橋りょう・トンネル】&#10;一人当たり有形固定資産（償却資産）額"/>
        <xdr:cNvSpPr txBox="1"/>
      </xdr:nvSpPr>
      <xdr:spPr>
        <a:xfrm>
          <a:off x="8556625" y="990155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261,297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1905</xdr:rowOff>
    </xdr:from>
    <xdr:ext cx="598805" cy="249555"/>
    <xdr:sp macro="" textlink="">
      <xdr:nvSpPr>
        <xdr:cNvPr id="257" name="n_2aveValue【橋りょう・トンネル】&#10;一人当たり有形固定資産（償却資産）額"/>
        <xdr:cNvSpPr txBox="1"/>
      </xdr:nvSpPr>
      <xdr:spPr>
        <a:xfrm>
          <a:off x="7752080" y="99142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146050</xdr:rowOff>
    </xdr:from>
    <xdr:ext cx="598805" cy="248920"/>
    <xdr:sp macro="" textlink="">
      <xdr:nvSpPr>
        <xdr:cNvPr id="258" name="n_3aveValue【橋りょう・トンネル】&#10;一人当たり有形固定資産（償却資産）額"/>
        <xdr:cNvSpPr txBox="1"/>
      </xdr:nvSpPr>
      <xdr:spPr>
        <a:xfrm>
          <a:off x="6942455" y="989330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265,291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59</xdr:row>
      <xdr:rowOff>160020</xdr:rowOff>
    </xdr:from>
    <xdr:ext cx="598805" cy="247650"/>
    <xdr:sp macro="" textlink="">
      <xdr:nvSpPr>
        <xdr:cNvPr id="259" name="n_4aveValue【橋りょう・トンネル】&#10;一人当たり有形固定資産（償却資産）額"/>
        <xdr:cNvSpPr txBox="1"/>
      </xdr:nvSpPr>
      <xdr:spPr>
        <a:xfrm>
          <a:off x="6116955" y="990727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174625</xdr:colOff>
      <xdr:row>62</xdr:row>
      <xdr:rowOff>86360</xdr:rowOff>
    </xdr:from>
    <xdr:ext cx="598805" cy="248285"/>
    <xdr:sp macro="" textlink="">
      <xdr:nvSpPr>
        <xdr:cNvPr id="260" name="n_1mainValue【橋りょう・トンネル】&#10;一人当たり有形固定資産（償却資産）額"/>
        <xdr:cNvSpPr txBox="1"/>
      </xdr:nvSpPr>
      <xdr:spPr>
        <a:xfrm>
          <a:off x="8556625" y="103289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37465</xdr:rowOff>
    </xdr:from>
    <xdr:ext cx="598805" cy="249555"/>
    <xdr:sp macro="" textlink="">
      <xdr:nvSpPr>
        <xdr:cNvPr id="261" name="n_2mainValue【橋りょう・トンネル】&#10;一人当たり有形固定資産（償却資産）額"/>
        <xdr:cNvSpPr txBox="1"/>
      </xdr:nvSpPr>
      <xdr:spPr>
        <a:xfrm>
          <a:off x="7752080" y="104451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131,534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39370</xdr:rowOff>
    </xdr:from>
    <xdr:ext cx="598805" cy="248920"/>
    <xdr:sp macro="" textlink="">
      <xdr:nvSpPr>
        <xdr:cNvPr id="262" name="n_3mainValue【橋りょう・トンネル】&#10;一人当たり有形固定資産（償却資産）額"/>
        <xdr:cNvSpPr txBox="1"/>
      </xdr:nvSpPr>
      <xdr:spPr>
        <a:xfrm>
          <a:off x="6942455" y="1044702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40005</xdr:rowOff>
    </xdr:from>
    <xdr:ext cx="598805" cy="248920"/>
    <xdr:sp macro="" textlink="">
      <xdr:nvSpPr>
        <xdr:cNvPr id="263" name="n_4mainValue【橋りょう・トンネル】&#10;一人当たり有形固定資産（償却資産）額"/>
        <xdr:cNvSpPr txBox="1"/>
      </xdr:nvSpPr>
      <xdr:spPr>
        <a:xfrm>
          <a:off x="6116955" y="104476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146050</xdr:rowOff>
    </xdr:from>
    <xdr:to xmlns:xdr="http://schemas.openxmlformats.org/drawingml/2006/spreadsheetDrawing">
      <xdr:col>28</xdr:col>
      <xdr:colOff>152400</xdr:colOff>
      <xdr:row>72</xdr:row>
      <xdr:rowOff>97155</xdr:rowOff>
    </xdr:to>
    <xdr:sp macro="" textlink="">
      <xdr:nvSpPr>
        <xdr:cNvPr id="264" name="正方形/長方形 263"/>
        <xdr:cNvSpPr/>
      </xdr:nvSpPr>
      <xdr:spPr>
        <a:xfrm>
          <a:off x="698500" y="11379200"/>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65" name="正方形/長方形 264"/>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66675</xdr:rowOff>
    </xdr:to>
    <xdr:sp macro="" textlink="">
      <xdr:nvSpPr>
        <xdr:cNvPr id="266" name="正方形/長方形 265"/>
        <xdr:cNvSpPr/>
      </xdr:nvSpPr>
      <xdr:spPr>
        <a:xfrm>
          <a:off x="825500" y="1221168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67" name="正方形/長方形 266"/>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66675</xdr:rowOff>
    </xdr:to>
    <xdr:sp macro="" textlink="">
      <xdr:nvSpPr>
        <xdr:cNvPr id="268" name="正方形/長方形 267"/>
        <xdr:cNvSpPr/>
      </xdr:nvSpPr>
      <xdr:spPr>
        <a:xfrm>
          <a:off x="1746250" y="1221168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69" name="正方形/長方形 268"/>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66675</xdr:rowOff>
    </xdr:to>
    <xdr:sp macro="" textlink="">
      <xdr:nvSpPr>
        <xdr:cNvPr id="270" name="正方形/長方形 269"/>
        <xdr:cNvSpPr/>
      </xdr:nvSpPr>
      <xdr:spPr>
        <a:xfrm>
          <a:off x="2794000" y="1221168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146050</xdr:rowOff>
    </xdr:to>
    <xdr:sp macro="" textlink="">
      <xdr:nvSpPr>
        <xdr:cNvPr id="271" name="正方形/長方形 270"/>
        <xdr:cNvSpPr/>
      </xdr:nvSpPr>
      <xdr:spPr>
        <a:xfrm>
          <a:off x="698500" y="12480925"/>
          <a:ext cx="4343400"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6535"/>
    <xdr:sp macro="" textlink="">
      <xdr:nvSpPr>
        <xdr:cNvPr id="272" name="テキスト ボックス 271"/>
        <xdr:cNvSpPr txBox="1"/>
      </xdr:nvSpPr>
      <xdr:spPr>
        <a:xfrm>
          <a:off x="676275" y="12296775"/>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146050</xdr:rowOff>
    </xdr:from>
    <xdr:to xmlns:xdr="http://schemas.openxmlformats.org/drawingml/2006/spreadsheetDrawing">
      <xdr:col>28</xdr:col>
      <xdr:colOff>114300</xdr:colOff>
      <xdr:row>88</xdr:row>
      <xdr:rowOff>146050</xdr:rowOff>
    </xdr:to>
    <xdr:cxnSp macro="">
      <xdr:nvCxnSpPr>
        <xdr:cNvPr id="273" name="直線コネクタ 272"/>
        <xdr:cNvCxnSpPr/>
      </xdr:nvCxnSpPr>
      <xdr:spPr>
        <a:xfrm>
          <a:off x="698500" y="14681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8890</xdr:rowOff>
    </xdr:from>
    <xdr:ext cx="465455" cy="248920"/>
    <xdr:sp macro="" textlink="">
      <xdr:nvSpPr>
        <xdr:cNvPr id="274" name="テキスト ボックス 273"/>
        <xdr:cNvSpPr txBox="1"/>
      </xdr:nvSpPr>
      <xdr:spPr>
        <a:xfrm>
          <a:off x="278765" y="14544040"/>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109220</xdr:rowOff>
    </xdr:from>
    <xdr:to xmlns:xdr="http://schemas.openxmlformats.org/drawingml/2006/spreadsheetDrawing">
      <xdr:col>28</xdr:col>
      <xdr:colOff>114300</xdr:colOff>
      <xdr:row>86</xdr:row>
      <xdr:rowOff>109220</xdr:rowOff>
    </xdr:to>
    <xdr:cxnSp macro="">
      <xdr:nvCxnSpPr>
        <xdr:cNvPr id="275" name="直線コネクタ 274"/>
        <xdr:cNvCxnSpPr/>
      </xdr:nvCxnSpPr>
      <xdr:spPr>
        <a:xfrm>
          <a:off x="698500" y="143141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137160</xdr:rowOff>
    </xdr:from>
    <xdr:ext cx="465455" cy="248920"/>
    <xdr:sp macro="" textlink="">
      <xdr:nvSpPr>
        <xdr:cNvPr id="276" name="テキスト ボックス 275"/>
        <xdr:cNvSpPr txBox="1"/>
      </xdr:nvSpPr>
      <xdr:spPr>
        <a:xfrm>
          <a:off x="278765" y="14177010"/>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77" name="直線コネクタ 276"/>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100965</xdr:rowOff>
    </xdr:from>
    <xdr:ext cx="403225" cy="248920"/>
    <xdr:sp macro="" textlink="">
      <xdr:nvSpPr>
        <xdr:cNvPr id="278" name="テキスト ボックス 277"/>
        <xdr:cNvSpPr txBox="1"/>
      </xdr:nvSpPr>
      <xdr:spPr>
        <a:xfrm>
          <a:off x="342900" y="138106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79" name="直線コネクタ 278"/>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64135</xdr:rowOff>
    </xdr:from>
    <xdr:ext cx="403225" cy="248920"/>
    <xdr:sp macro="" textlink="">
      <xdr:nvSpPr>
        <xdr:cNvPr id="280" name="テキスト ボックス 279"/>
        <xdr:cNvSpPr txBox="1"/>
      </xdr:nvSpPr>
      <xdr:spPr>
        <a:xfrm>
          <a:off x="342900" y="1344358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3225" cy="247650"/>
    <xdr:sp macro="" textlink="">
      <xdr:nvSpPr>
        <xdr:cNvPr id="282" name="テキスト ボックス 281"/>
        <xdr:cNvSpPr txBox="1"/>
      </xdr:nvSpPr>
      <xdr:spPr>
        <a:xfrm>
          <a:off x="342900" y="130771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128270</xdr:rowOff>
    </xdr:from>
    <xdr:to xmlns:xdr="http://schemas.openxmlformats.org/drawingml/2006/spreadsheetDrawing">
      <xdr:col>28</xdr:col>
      <xdr:colOff>114300</xdr:colOff>
      <xdr:row>77</xdr:row>
      <xdr:rowOff>128270</xdr:rowOff>
    </xdr:to>
    <xdr:cxnSp macro="">
      <xdr:nvCxnSpPr>
        <xdr:cNvPr id="283" name="直線コネクタ 282"/>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156210</xdr:rowOff>
    </xdr:from>
    <xdr:ext cx="403225" cy="248285"/>
    <xdr:sp macro="" textlink="">
      <xdr:nvSpPr>
        <xdr:cNvPr id="284" name="テキスト ボックス 283"/>
        <xdr:cNvSpPr txBox="1"/>
      </xdr:nvSpPr>
      <xdr:spPr>
        <a:xfrm>
          <a:off x="342900" y="1271016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85" name="直線コネクタ 284"/>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120015</xdr:rowOff>
    </xdr:from>
    <xdr:ext cx="339090" cy="248285"/>
    <xdr:sp macro="" textlink="">
      <xdr:nvSpPr>
        <xdr:cNvPr id="286" name="テキスト ボックス 285"/>
        <xdr:cNvSpPr txBox="1"/>
      </xdr:nvSpPr>
      <xdr:spPr>
        <a:xfrm>
          <a:off x="391160" y="1234376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146050</xdr:rowOff>
    </xdr:to>
    <xdr:sp macro="" textlink="">
      <xdr:nvSpPr>
        <xdr:cNvPr id="287" name="【公営住宅】&#10;有形固定資産減価償却率グラフ枠"/>
        <xdr:cNvSpPr/>
      </xdr:nvSpPr>
      <xdr:spPr>
        <a:xfrm>
          <a:off x="698500" y="12480925"/>
          <a:ext cx="4343400"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111125</xdr:rowOff>
    </xdr:from>
    <xdr:to xmlns:xdr="http://schemas.openxmlformats.org/drawingml/2006/spreadsheetDrawing">
      <xdr:col>24</xdr:col>
      <xdr:colOff>62865</xdr:colOff>
      <xdr:row>86</xdr:row>
      <xdr:rowOff>92075</xdr:rowOff>
    </xdr:to>
    <xdr:cxnSp macro="">
      <xdr:nvCxnSpPr>
        <xdr:cNvPr id="288" name="直線コネクタ 287"/>
        <xdr:cNvCxnSpPr/>
      </xdr:nvCxnSpPr>
      <xdr:spPr>
        <a:xfrm flipV="1">
          <a:off x="4253865" y="12830175"/>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95250</xdr:rowOff>
    </xdr:from>
    <xdr:ext cx="403225" cy="247650"/>
    <xdr:sp macro="" textlink="">
      <xdr:nvSpPr>
        <xdr:cNvPr id="289" name="【公営住宅】&#10;有形固定資産減価償却率最小値テキスト"/>
        <xdr:cNvSpPr txBox="1"/>
      </xdr:nvSpPr>
      <xdr:spPr>
        <a:xfrm>
          <a:off x="4292600" y="1430020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92075</xdr:rowOff>
    </xdr:from>
    <xdr:to xmlns:xdr="http://schemas.openxmlformats.org/drawingml/2006/spreadsheetDrawing">
      <xdr:col>24</xdr:col>
      <xdr:colOff>152400</xdr:colOff>
      <xdr:row>86</xdr:row>
      <xdr:rowOff>92075</xdr:rowOff>
    </xdr:to>
    <xdr:cxnSp macro="">
      <xdr:nvCxnSpPr>
        <xdr:cNvPr id="290" name="直線コネクタ 289"/>
        <xdr:cNvCxnSpPr/>
      </xdr:nvCxnSpPr>
      <xdr:spPr>
        <a:xfrm>
          <a:off x="4181475" y="142970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60960</xdr:rowOff>
    </xdr:from>
    <xdr:ext cx="403225" cy="247650"/>
    <xdr:sp macro="" textlink="">
      <xdr:nvSpPr>
        <xdr:cNvPr id="291" name="【公営住宅】&#10;有形固定資産減価償却率最大値テキスト"/>
        <xdr:cNvSpPr txBox="1"/>
      </xdr:nvSpPr>
      <xdr:spPr>
        <a:xfrm>
          <a:off x="4292600" y="1261491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111125</xdr:rowOff>
    </xdr:from>
    <xdr:to xmlns:xdr="http://schemas.openxmlformats.org/drawingml/2006/spreadsheetDrawing">
      <xdr:col>24</xdr:col>
      <xdr:colOff>152400</xdr:colOff>
      <xdr:row>77</xdr:row>
      <xdr:rowOff>111125</xdr:rowOff>
    </xdr:to>
    <xdr:cxnSp macro="">
      <xdr:nvCxnSpPr>
        <xdr:cNvPr id="292" name="直線コネクタ 291"/>
        <xdr:cNvCxnSpPr/>
      </xdr:nvCxnSpPr>
      <xdr:spPr>
        <a:xfrm>
          <a:off x="4181475" y="12830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38735</xdr:rowOff>
    </xdr:from>
    <xdr:ext cx="403225" cy="248920"/>
    <xdr:sp macro="" textlink="">
      <xdr:nvSpPr>
        <xdr:cNvPr id="293" name="【公営住宅】&#10;有形固定資産減価償却率平均値テキスト"/>
        <xdr:cNvSpPr txBox="1"/>
      </xdr:nvSpPr>
      <xdr:spPr>
        <a:xfrm>
          <a:off x="4292600" y="13583285"/>
          <a:ext cx="40322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17780</xdr:rowOff>
    </xdr:from>
    <xdr:to xmlns:xdr="http://schemas.openxmlformats.org/drawingml/2006/spreadsheetDrawing">
      <xdr:col>24</xdr:col>
      <xdr:colOff>114300</xdr:colOff>
      <xdr:row>83</xdr:row>
      <xdr:rowOff>114300</xdr:rowOff>
    </xdr:to>
    <xdr:sp macro="" textlink="">
      <xdr:nvSpPr>
        <xdr:cNvPr id="294" name="フローチャート: 判断 293"/>
        <xdr:cNvSpPr/>
      </xdr:nvSpPr>
      <xdr:spPr>
        <a:xfrm>
          <a:off x="4203700" y="137274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161925</xdr:rowOff>
    </xdr:from>
    <xdr:to xmlns:xdr="http://schemas.openxmlformats.org/drawingml/2006/spreadsheetDrawing">
      <xdr:col>20</xdr:col>
      <xdr:colOff>38100</xdr:colOff>
      <xdr:row>83</xdr:row>
      <xdr:rowOff>94615</xdr:rowOff>
    </xdr:to>
    <xdr:sp macro="" textlink="">
      <xdr:nvSpPr>
        <xdr:cNvPr id="295" name="フローチャート: 判断 294"/>
        <xdr:cNvSpPr/>
      </xdr:nvSpPr>
      <xdr:spPr>
        <a:xfrm>
          <a:off x="3444875" y="13706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154305</xdr:rowOff>
    </xdr:from>
    <xdr:to xmlns:xdr="http://schemas.openxmlformats.org/drawingml/2006/spreadsheetDrawing">
      <xdr:col>15</xdr:col>
      <xdr:colOff>101600</xdr:colOff>
      <xdr:row>83</xdr:row>
      <xdr:rowOff>87630</xdr:rowOff>
    </xdr:to>
    <xdr:sp macro="" textlink="">
      <xdr:nvSpPr>
        <xdr:cNvPr id="296" name="フローチャート: 判断 295"/>
        <xdr:cNvSpPr/>
      </xdr:nvSpPr>
      <xdr:spPr>
        <a:xfrm>
          <a:off x="2619375" y="136988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113665</xdr:rowOff>
    </xdr:from>
    <xdr:to xmlns:xdr="http://schemas.openxmlformats.org/drawingml/2006/spreadsheetDrawing">
      <xdr:col>10</xdr:col>
      <xdr:colOff>165100</xdr:colOff>
      <xdr:row>83</xdr:row>
      <xdr:rowOff>46355</xdr:rowOff>
    </xdr:to>
    <xdr:sp macro="" textlink="">
      <xdr:nvSpPr>
        <xdr:cNvPr id="297" name="フローチャート: 判断 296"/>
        <xdr:cNvSpPr/>
      </xdr:nvSpPr>
      <xdr:spPr>
        <a:xfrm>
          <a:off x="1809750" y="13658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100965</xdr:rowOff>
    </xdr:from>
    <xdr:to xmlns:xdr="http://schemas.openxmlformats.org/drawingml/2006/spreadsheetDrawing">
      <xdr:col>6</xdr:col>
      <xdr:colOff>38100</xdr:colOff>
      <xdr:row>82</xdr:row>
      <xdr:rowOff>33655</xdr:rowOff>
    </xdr:to>
    <xdr:sp macro="" textlink="">
      <xdr:nvSpPr>
        <xdr:cNvPr id="298" name="フローチャート: 判断 297"/>
        <xdr:cNvSpPr/>
      </xdr:nvSpPr>
      <xdr:spPr>
        <a:xfrm>
          <a:off x="1000125" y="134804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143510</xdr:rowOff>
    </xdr:from>
    <xdr:ext cx="762000" cy="249555"/>
    <xdr:sp macro="" textlink="">
      <xdr:nvSpPr>
        <xdr:cNvPr id="299" name="テキスト ボックス 298"/>
        <xdr:cNvSpPr txBox="1"/>
      </xdr:nvSpPr>
      <xdr:spPr>
        <a:xfrm>
          <a:off x="4079875" y="146786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143510</xdr:rowOff>
    </xdr:from>
    <xdr:ext cx="762000" cy="249555"/>
    <xdr:sp macro="" textlink="">
      <xdr:nvSpPr>
        <xdr:cNvPr id="300" name="テキスト ボックス 299"/>
        <xdr:cNvSpPr txBox="1"/>
      </xdr:nvSpPr>
      <xdr:spPr>
        <a:xfrm>
          <a:off x="3317875" y="146786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143510</xdr:rowOff>
    </xdr:from>
    <xdr:ext cx="762000" cy="249555"/>
    <xdr:sp macro="" textlink="">
      <xdr:nvSpPr>
        <xdr:cNvPr id="301" name="テキスト ボックス 300"/>
        <xdr:cNvSpPr txBox="1"/>
      </xdr:nvSpPr>
      <xdr:spPr>
        <a:xfrm>
          <a:off x="2495550" y="146786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143510</xdr:rowOff>
    </xdr:from>
    <xdr:ext cx="762000" cy="249555"/>
    <xdr:sp macro="" textlink="">
      <xdr:nvSpPr>
        <xdr:cNvPr id="302" name="テキスト ボックス 301"/>
        <xdr:cNvSpPr txBox="1"/>
      </xdr:nvSpPr>
      <xdr:spPr>
        <a:xfrm>
          <a:off x="1685925" y="146786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143510</xdr:rowOff>
    </xdr:from>
    <xdr:ext cx="762000" cy="249555"/>
    <xdr:sp macro="" textlink="">
      <xdr:nvSpPr>
        <xdr:cNvPr id="303" name="テキスト ボックス 302"/>
        <xdr:cNvSpPr txBox="1"/>
      </xdr:nvSpPr>
      <xdr:spPr>
        <a:xfrm>
          <a:off x="873125" y="146786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100965</xdr:rowOff>
    </xdr:from>
    <xdr:to xmlns:xdr="http://schemas.openxmlformats.org/drawingml/2006/spreadsheetDrawing">
      <xdr:col>24</xdr:col>
      <xdr:colOff>114300</xdr:colOff>
      <xdr:row>84</xdr:row>
      <xdr:rowOff>33655</xdr:rowOff>
    </xdr:to>
    <xdr:sp macro="" textlink="">
      <xdr:nvSpPr>
        <xdr:cNvPr id="304" name="楕円 303"/>
        <xdr:cNvSpPr/>
      </xdr:nvSpPr>
      <xdr:spPr>
        <a:xfrm>
          <a:off x="4203700" y="13810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80010</xdr:rowOff>
    </xdr:from>
    <xdr:ext cx="403225" cy="249555"/>
    <xdr:sp macro="" textlink="">
      <xdr:nvSpPr>
        <xdr:cNvPr id="305" name="【公営住宅】&#10;有形固定資産減価償却率該当値テキスト"/>
        <xdr:cNvSpPr txBox="1"/>
      </xdr:nvSpPr>
      <xdr:spPr>
        <a:xfrm>
          <a:off x="4292600" y="1378966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113665</xdr:rowOff>
    </xdr:from>
    <xdr:to xmlns:xdr="http://schemas.openxmlformats.org/drawingml/2006/spreadsheetDrawing">
      <xdr:col>20</xdr:col>
      <xdr:colOff>38100</xdr:colOff>
      <xdr:row>84</xdr:row>
      <xdr:rowOff>46355</xdr:rowOff>
    </xdr:to>
    <xdr:sp macro="" textlink="">
      <xdr:nvSpPr>
        <xdr:cNvPr id="306" name="楕円 305"/>
        <xdr:cNvSpPr/>
      </xdr:nvSpPr>
      <xdr:spPr>
        <a:xfrm>
          <a:off x="3444875" y="138233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83</xdr:row>
      <xdr:rowOff>150495</xdr:rowOff>
    </xdr:from>
    <xdr:to xmlns:xdr="http://schemas.openxmlformats.org/drawingml/2006/spreadsheetDrawing">
      <xdr:col>24</xdr:col>
      <xdr:colOff>63500</xdr:colOff>
      <xdr:row>83</xdr:row>
      <xdr:rowOff>163195</xdr:rowOff>
    </xdr:to>
    <xdr:cxnSp macro="">
      <xdr:nvCxnSpPr>
        <xdr:cNvPr id="307" name="直線コネクタ 306"/>
        <xdr:cNvCxnSpPr/>
      </xdr:nvCxnSpPr>
      <xdr:spPr>
        <a:xfrm flipV="1">
          <a:off x="3492500" y="13860145"/>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141605</xdr:rowOff>
    </xdr:from>
    <xdr:to xmlns:xdr="http://schemas.openxmlformats.org/drawingml/2006/spreadsheetDrawing">
      <xdr:col>15</xdr:col>
      <xdr:colOff>101600</xdr:colOff>
      <xdr:row>84</xdr:row>
      <xdr:rowOff>74295</xdr:rowOff>
    </xdr:to>
    <xdr:sp macro="" textlink="">
      <xdr:nvSpPr>
        <xdr:cNvPr id="308" name="楕円 307"/>
        <xdr:cNvSpPr/>
      </xdr:nvSpPr>
      <xdr:spPr>
        <a:xfrm>
          <a:off x="2619375" y="13851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163195</xdr:rowOff>
    </xdr:from>
    <xdr:to xmlns:xdr="http://schemas.openxmlformats.org/drawingml/2006/spreadsheetDrawing">
      <xdr:col>19</xdr:col>
      <xdr:colOff>174625</xdr:colOff>
      <xdr:row>84</xdr:row>
      <xdr:rowOff>26035</xdr:rowOff>
    </xdr:to>
    <xdr:cxnSp macro="">
      <xdr:nvCxnSpPr>
        <xdr:cNvPr id="309" name="直線コネクタ 308"/>
        <xdr:cNvCxnSpPr/>
      </xdr:nvCxnSpPr>
      <xdr:spPr>
        <a:xfrm flipV="1">
          <a:off x="2670175" y="13872845"/>
          <a:ext cx="8223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127000</xdr:rowOff>
    </xdr:from>
    <xdr:to xmlns:xdr="http://schemas.openxmlformats.org/drawingml/2006/spreadsheetDrawing">
      <xdr:col>10</xdr:col>
      <xdr:colOff>165100</xdr:colOff>
      <xdr:row>84</xdr:row>
      <xdr:rowOff>60325</xdr:rowOff>
    </xdr:to>
    <xdr:sp macro="" textlink="">
      <xdr:nvSpPr>
        <xdr:cNvPr id="310" name="楕円 309"/>
        <xdr:cNvSpPr/>
      </xdr:nvSpPr>
      <xdr:spPr>
        <a:xfrm>
          <a:off x="1809750" y="138366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10160</xdr:rowOff>
    </xdr:from>
    <xdr:to xmlns:xdr="http://schemas.openxmlformats.org/drawingml/2006/spreadsheetDrawing">
      <xdr:col>15</xdr:col>
      <xdr:colOff>50800</xdr:colOff>
      <xdr:row>84</xdr:row>
      <xdr:rowOff>26035</xdr:rowOff>
    </xdr:to>
    <xdr:cxnSp macro="">
      <xdr:nvCxnSpPr>
        <xdr:cNvPr id="311" name="直線コネクタ 310"/>
        <xdr:cNvCxnSpPr/>
      </xdr:nvCxnSpPr>
      <xdr:spPr>
        <a:xfrm>
          <a:off x="1860550" y="13884910"/>
          <a:ext cx="8096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116205</xdr:rowOff>
    </xdr:from>
    <xdr:to xmlns:xdr="http://schemas.openxmlformats.org/drawingml/2006/spreadsheetDrawing">
      <xdr:col>6</xdr:col>
      <xdr:colOff>38100</xdr:colOff>
      <xdr:row>84</xdr:row>
      <xdr:rowOff>48260</xdr:rowOff>
    </xdr:to>
    <xdr:sp macro="" textlink="">
      <xdr:nvSpPr>
        <xdr:cNvPr id="312" name="楕円 311"/>
        <xdr:cNvSpPr/>
      </xdr:nvSpPr>
      <xdr:spPr>
        <a:xfrm>
          <a:off x="1000125" y="1382585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84</xdr:row>
      <xdr:rowOff>0</xdr:rowOff>
    </xdr:from>
    <xdr:to xmlns:xdr="http://schemas.openxmlformats.org/drawingml/2006/spreadsheetDrawing">
      <xdr:col>10</xdr:col>
      <xdr:colOff>114300</xdr:colOff>
      <xdr:row>84</xdr:row>
      <xdr:rowOff>10160</xdr:rowOff>
    </xdr:to>
    <xdr:cxnSp macro="">
      <xdr:nvCxnSpPr>
        <xdr:cNvPr id="313" name="直線コネクタ 312"/>
        <xdr:cNvCxnSpPr/>
      </xdr:nvCxnSpPr>
      <xdr:spPr>
        <a:xfrm>
          <a:off x="1047750" y="13874750"/>
          <a:ext cx="8128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109855</xdr:rowOff>
    </xdr:from>
    <xdr:ext cx="405130" cy="249555"/>
    <xdr:sp macro="" textlink="">
      <xdr:nvSpPr>
        <xdr:cNvPr id="314" name="n_1aveValue【公営住宅】&#10;有形固定資産減価償却率"/>
        <xdr:cNvSpPr txBox="1"/>
      </xdr:nvSpPr>
      <xdr:spPr>
        <a:xfrm>
          <a:off x="3296285" y="134893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102870</xdr:rowOff>
    </xdr:from>
    <xdr:ext cx="405130" cy="249555"/>
    <xdr:sp macro="" textlink="">
      <xdr:nvSpPr>
        <xdr:cNvPr id="315" name="n_2aveValue【公営住宅】&#10;有形固定資産減価償却率"/>
        <xdr:cNvSpPr txBox="1"/>
      </xdr:nvSpPr>
      <xdr:spPr>
        <a:xfrm>
          <a:off x="2483485" y="134823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62865</xdr:rowOff>
    </xdr:from>
    <xdr:ext cx="405130" cy="247650"/>
    <xdr:sp macro="" textlink="">
      <xdr:nvSpPr>
        <xdr:cNvPr id="316" name="n_3aveValue【公営住宅】&#10;有形固定資産減価償却率"/>
        <xdr:cNvSpPr txBox="1"/>
      </xdr:nvSpPr>
      <xdr:spPr>
        <a:xfrm>
          <a:off x="1673860" y="1344231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50165</xdr:rowOff>
    </xdr:from>
    <xdr:ext cx="405130" cy="247650"/>
    <xdr:sp macro="" textlink="">
      <xdr:nvSpPr>
        <xdr:cNvPr id="317" name="n_4aveValue【公営住宅】&#10;有形固定資産減価償却率"/>
        <xdr:cNvSpPr txBox="1"/>
      </xdr:nvSpPr>
      <xdr:spPr>
        <a:xfrm>
          <a:off x="864235" y="1326451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38735</xdr:rowOff>
    </xdr:from>
    <xdr:ext cx="405130" cy="248920"/>
    <xdr:sp macro="" textlink="">
      <xdr:nvSpPr>
        <xdr:cNvPr id="318" name="n_1mainValue【公営住宅】&#10;有形固定資産減価償却率"/>
        <xdr:cNvSpPr txBox="1"/>
      </xdr:nvSpPr>
      <xdr:spPr>
        <a:xfrm>
          <a:off x="3296285" y="1391348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65405</xdr:rowOff>
    </xdr:from>
    <xdr:ext cx="405130" cy="248920"/>
    <xdr:sp macro="" textlink="">
      <xdr:nvSpPr>
        <xdr:cNvPr id="319" name="n_2mainValue【公営住宅】&#10;有形固定資産減価償却率"/>
        <xdr:cNvSpPr txBox="1"/>
      </xdr:nvSpPr>
      <xdr:spPr>
        <a:xfrm>
          <a:off x="2483485" y="1394015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51435</xdr:rowOff>
    </xdr:from>
    <xdr:ext cx="405130" cy="247650"/>
    <xdr:sp macro="" textlink="">
      <xdr:nvSpPr>
        <xdr:cNvPr id="320" name="n_3mainValue【公営住宅】&#10;有形固定資産減価償却率"/>
        <xdr:cNvSpPr txBox="1"/>
      </xdr:nvSpPr>
      <xdr:spPr>
        <a:xfrm>
          <a:off x="1673860" y="1392618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40005</xdr:rowOff>
    </xdr:from>
    <xdr:ext cx="405130" cy="248920"/>
    <xdr:sp macro="" textlink="">
      <xdr:nvSpPr>
        <xdr:cNvPr id="321" name="n_4mainValue【公営住宅】&#10;有形固定資産減価償却率"/>
        <xdr:cNvSpPr txBox="1"/>
      </xdr:nvSpPr>
      <xdr:spPr>
        <a:xfrm>
          <a:off x="864235" y="1391475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146050</xdr:rowOff>
    </xdr:from>
    <xdr:to xmlns:xdr="http://schemas.openxmlformats.org/drawingml/2006/spreadsheetDrawing">
      <xdr:col>59</xdr:col>
      <xdr:colOff>88900</xdr:colOff>
      <xdr:row>72</xdr:row>
      <xdr:rowOff>97155</xdr:rowOff>
    </xdr:to>
    <xdr:sp macro="" textlink="">
      <xdr:nvSpPr>
        <xdr:cNvPr id="322" name="正方形/長方形 321"/>
        <xdr:cNvSpPr/>
      </xdr:nvSpPr>
      <xdr:spPr>
        <a:xfrm>
          <a:off x="6064250" y="11379200"/>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323" name="正方形/長方形 322"/>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66675</xdr:rowOff>
    </xdr:to>
    <xdr:sp macro="" textlink="">
      <xdr:nvSpPr>
        <xdr:cNvPr id="324" name="正方形/長方形 323"/>
        <xdr:cNvSpPr/>
      </xdr:nvSpPr>
      <xdr:spPr>
        <a:xfrm>
          <a:off x="6175375" y="1221168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325" name="正方形/長方形 324"/>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66675</xdr:rowOff>
    </xdr:to>
    <xdr:sp macro="" textlink="">
      <xdr:nvSpPr>
        <xdr:cNvPr id="326" name="正方形/長方形 325"/>
        <xdr:cNvSpPr/>
      </xdr:nvSpPr>
      <xdr:spPr>
        <a:xfrm>
          <a:off x="7112000" y="1221168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327" name="正方形/長方形 326"/>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66675</xdr:rowOff>
    </xdr:to>
    <xdr:sp macro="" textlink="">
      <xdr:nvSpPr>
        <xdr:cNvPr id="328" name="正方形/長方形 327"/>
        <xdr:cNvSpPr/>
      </xdr:nvSpPr>
      <xdr:spPr>
        <a:xfrm>
          <a:off x="8159750" y="1221168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146050</xdr:rowOff>
    </xdr:to>
    <xdr:sp macro="" textlink="">
      <xdr:nvSpPr>
        <xdr:cNvPr id="329" name="正方形/長方形 328"/>
        <xdr:cNvSpPr/>
      </xdr:nvSpPr>
      <xdr:spPr>
        <a:xfrm>
          <a:off x="6064250" y="12480925"/>
          <a:ext cx="4327525"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6535"/>
    <xdr:sp macro="" textlink="">
      <xdr:nvSpPr>
        <xdr:cNvPr id="330" name="テキスト ボックス 329"/>
        <xdr:cNvSpPr txBox="1"/>
      </xdr:nvSpPr>
      <xdr:spPr>
        <a:xfrm>
          <a:off x="6026150" y="1229677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146050</xdr:rowOff>
    </xdr:from>
    <xdr:to xmlns:xdr="http://schemas.openxmlformats.org/drawingml/2006/spreadsheetDrawing">
      <xdr:col>59</xdr:col>
      <xdr:colOff>50800</xdr:colOff>
      <xdr:row>88</xdr:row>
      <xdr:rowOff>146050</xdr:rowOff>
    </xdr:to>
    <xdr:cxnSp macro="">
      <xdr:nvCxnSpPr>
        <xdr:cNvPr id="331" name="直線コネクタ 330"/>
        <xdr:cNvCxnSpPr/>
      </xdr:nvCxnSpPr>
      <xdr:spPr>
        <a:xfrm>
          <a:off x="6064250" y="14681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36830</xdr:rowOff>
    </xdr:from>
    <xdr:to xmlns:xdr="http://schemas.openxmlformats.org/drawingml/2006/spreadsheetDrawing">
      <xdr:col>59</xdr:col>
      <xdr:colOff>50800</xdr:colOff>
      <xdr:row>86</xdr:row>
      <xdr:rowOff>36830</xdr:rowOff>
    </xdr:to>
    <xdr:cxnSp macro="">
      <xdr:nvCxnSpPr>
        <xdr:cNvPr id="332" name="直線コネクタ 331"/>
        <xdr:cNvCxnSpPr/>
      </xdr:nvCxnSpPr>
      <xdr:spPr>
        <a:xfrm>
          <a:off x="6064250" y="142417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64135</xdr:rowOff>
    </xdr:from>
    <xdr:ext cx="465455" cy="248920"/>
    <xdr:sp macro="" textlink="">
      <xdr:nvSpPr>
        <xdr:cNvPr id="333" name="テキスト ボックス 332"/>
        <xdr:cNvSpPr txBox="1"/>
      </xdr:nvSpPr>
      <xdr:spPr>
        <a:xfrm>
          <a:off x="5628640" y="1410398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92075</xdr:rowOff>
    </xdr:from>
    <xdr:to xmlns:xdr="http://schemas.openxmlformats.org/drawingml/2006/spreadsheetDrawing">
      <xdr:col>59</xdr:col>
      <xdr:colOff>50800</xdr:colOff>
      <xdr:row>83</xdr:row>
      <xdr:rowOff>92075</xdr:rowOff>
    </xdr:to>
    <xdr:cxnSp macro="">
      <xdr:nvCxnSpPr>
        <xdr:cNvPr id="334" name="直線コネクタ 333"/>
        <xdr:cNvCxnSpPr/>
      </xdr:nvCxnSpPr>
      <xdr:spPr>
        <a:xfrm>
          <a:off x="6064250" y="138017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120015</xdr:rowOff>
    </xdr:from>
    <xdr:ext cx="465455" cy="248285"/>
    <xdr:sp macro="" textlink="">
      <xdr:nvSpPr>
        <xdr:cNvPr id="335" name="テキスト ボックス 334"/>
        <xdr:cNvSpPr txBox="1"/>
      </xdr:nvSpPr>
      <xdr:spPr>
        <a:xfrm>
          <a:off x="5628640" y="13664565"/>
          <a:ext cx="465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146050</xdr:rowOff>
    </xdr:from>
    <xdr:to xmlns:xdr="http://schemas.openxmlformats.org/drawingml/2006/spreadsheetDrawing">
      <xdr:col>59</xdr:col>
      <xdr:colOff>50800</xdr:colOff>
      <xdr:row>80</xdr:row>
      <xdr:rowOff>146050</xdr:rowOff>
    </xdr:to>
    <xdr:cxnSp macro="">
      <xdr:nvCxnSpPr>
        <xdr:cNvPr id="336" name="直線コネクタ 335"/>
        <xdr:cNvCxnSpPr/>
      </xdr:nvCxnSpPr>
      <xdr:spPr>
        <a:xfrm>
          <a:off x="6064250" y="13360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8890</xdr:rowOff>
    </xdr:from>
    <xdr:ext cx="465455" cy="248920"/>
    <xdr:sp macro="" textlink="">
      <xdr:nvSpPr>
        <xdr:cNvPr id="337" name="テキスト ボックス 336"/>
        <xdr:cNvSpPr txBox="1"/>
      </xdr:nvSpPr>
      <xdr:spPr>
        <a:xfrm>
          <a:off x="5628640" y="13223240"/>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36830</xdr:rowOff>
    </xdr:from>
    <xdr:to xmlns:xdr="http://schemas.openxmlformats.org/drawingml/2006/spreadsheetDrawing">
      <xdr:col>59</xdr:col>
      <xdr:colOff>50800</xdr:colOff>
      <xdr:row>78</xdr:row>
      <xdr:rowOff>36830</xdr:rowOff>
    </xdr:to>
    <xdr:cxnSp macro="">
      <xdr:nvCxnSpPr>
        <xdr:cNvPr id="338" name="直線コネクタ 337"/>
        <xdr:cNvCxnSpPr/>
      </xdr:nvCxnSpPr>
      <xdr:spPr>
        <a:xfrm>
          <a:off x="6064250" y="129209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64135</xdr:rowOff>
    </xdr:from>
    <xdr:ext cx="465455" cy="248920"/>
    <xdr:sp macro="" textlink="">
      <xdr:nvSpPr>
        <xdr:cNvPr id="339" name="テキスト ボックス 338"/>
        <xdr:cNvSpPr txBox="1"/>
      </xdr:nvSpPr>
      <xdr:spPr>
        <a:xfrm>
          <a:off x="5628640" y="1278318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340" name="直線コネクタ 339"/>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5455" cy="248285"/>
    <xdr:sp macro="" textlink="">
      <xdr:nvSpPr>
        <xdr:cNvPr id="341" name="テキスト ボックス 340"/>
        <xdr:cNvSpPr txBox="1"/>
      </xdr:nvSpPr>
      <xdr:spPr>
        <a:xfrm>
          <a:off x="5628640" y="12343765"/>
          <a:ext cx="465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146050</xdr:rowOff>
    </xdr:to>
    <xdr:sp macro="" textlink="">
      <xdr:nvSpPr>
        <xdr:cNvPr id="342" name="【公営住宅】&#10;一人当たり面積グラフ枠"/>
        <xdr:cNvSpPr/>
      </xdr:nvSpPr>
      <xdr:spPr>
        <a:xfrm>
          <a:off x="6064250" y="12480925"/>
          <a:ext cx="4327525"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80</xdr:row>
      <xdr:rowOff>5080</xdr:rowOff>
    </xdr:from>
    <xdr:to xmlns:xdr="http://schemas.openxmlformats.org/drawingml/2006/spreadsheetDrawing">
      <xdr:col>54</xdr:col>
      <xdr:colOff>174625</xdr:colOff>
      <xdr:row>86</xdr:row>
      <xdr:rowOff>27940</xdr:rowOff>
    </xdr:to>
    <xdr:cxnSp macro="">
      <xdr:nvCxnSpPr>
        <xdr:cNvPr id="343" name="直線コネクタ 342"/>
        <xdr:cNvCxnSpPr/>
      </xdr:nvCxnSpPr>
      <xdr:spPr>
        <a:xfrm flipV="1">
          <a:off x="9604375" y="13219430"/>
          <a:ext cx="0" cy="1013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31115</xdr:rowOff>
    </xdr:from>
    <xdr:ext cx="467995" cy="248285"/>
    <xdr:sp macro="" textlink="">
      <xdr:nvSpPr>
        <xdr:cNvPr id="344" name="【公営住宅】&#10;一人当たり面積最小値テキスト"/>
        <xdr:cNvSpPr txBox="1"/>
      </xdr:nvSpPr>
      <xdr:spPr>
        <a:xfrm>
          <a:off x="9642475" y="14236065"/>
          <a:ext cx="467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27940</xdr:rowOff>
    </xdr:from>
    <xdr:to xmlns:xdr="http://schemas.openxmlformats.org/drawingml/2006/spreadsheetDrawing">
      <xdr:col>55</xdr:col>
      <xdr:colOff>88900</xdr:colOff>
      <xdr:row>86</xdr:row>
      <xdr:rowOff>27940</xdr:rowOff>
    </xdr:to>
    <xdr:cxnSp macro="">
      <xdr:nvCxnSpPr>
        <xdr:cNvPr id="345" name="直線コネクタ 344"/>
        <xdr:cNvCxnSpPr/>
      </xdr:nvCxnSpPr>
      <xdr:spPr>
        <a:xfrm>
          <a:off x="9531350" y="142328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78</xdr:row>
      <xdr:rowOff>118745</xdr:rowOff>
    </xdr:from>
    <xdr:ext cx="467995" cy="247650"/>
    <xdr:sp macro="" textlink="">
      <xdr:nvSpPr>
        <xdr:cNvPr id="346" name="【公営住宅】&#10;一人当たり面積最大値テキスト"/>
        <xdr:cNvSpPr txBox="1"/>
      </xdr:nvSpPr>
      <xdr:spPr>
        <a:xfrm>
          <a:off x="9642475" y="1300289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80</xdr:row>
      <xdr:rowOff>5080</xdr:rowOff>
    </xdr:from>
    <xdr:to xmlns:xdr="http://schemas.openxmlformats.org/drawingml/2006/spreadsheetDrawing">
      <xdr:col>55</xdr:col>
      <xdr:colOff>88900</xdr:colOff>
      <xdr:row>80</xdr:row>
      <xdr:rowOff>5080</xdr:rowOff>
    </xdr:to>
    <xdr:cxnSp macro="">
      <xdr:nvCxnSpPr>
        <xdr:cNvPr id="347" name="直線コネクタ 346"/>
        <xdr:cNvCxnSpPr/>
      </xdr:nvCxnSpPr>
      <xdr:spPr>
        <a:xfrm>
          <a:off x="9531350" y="13219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32385</xdr:rowOff>
    </xdr:from>
    <xdr:ext cx="467995" cy="248920"/>
    <xdr:sp macro="" textlink="">
      <xdr:nvSpPr>
        <xdr:cNvPr id="348" name="【公営住宅】&#10;一人当たり面積平均値テキスト"/>
        <xdr:cNvSpPr txBox="1"/>
      </xdr:nvSpPr>
      <xdr:spPr>
        <a:xfrm>
          <a:off x="9642475" y="13742035"/>
          <a:ext cx="46799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53975</xdr:rowOff>
    </xdr:from>
    <xdr:to xmlns:xdr="http://schemas.openxmlformats.org/drawingml/2006/spreadsheetDrawing">
      <xdr:col>55</xdr:col>
      <xdr:colOff>50800</xdr:colOff>
      <xdr:row>83</xdr:row>
      <xdr:rowOff>151765</xdr:rowOff>
    </xdr:to>
    <xdr:sp macro="" textlink="">
      <xdr:nvSpPr>
        <xdr:cNvPr id="349" name="フローチャート: 判断 348"/>
        <xdr:cNvSpPr/>
      </xdr:nvSpPr>
      <xdr:spPr>
        <a:xfrm>
          <a:off x="9569450" y="137636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67945</xdr:rowOff>
    </xdr:from>
    <xdr:to xmlns:xdr="http://schemas.openxmlformats.org/drawingml/2006/spreadsheetDrawing">
      <xdr:col>50</xdr:col>
      <xdr:colOff>165100</xdr:colOff>
      <xdr:row>84</xdr:row>
      <xdr:rowOff>1270</xdr:rowOff>
    </xdr:to>
    <xdr:sp macro="" textlink="">
      <xdr:nvSpPr>
        <xdr:cNvPr id="350" name="フローチャート: 判断 349"/>
        <xdr:cNvSpPr/>
      </xdr:nvSpPr>
      <xdr:spPr>
        <a:xfrm>
          <a:off x="8794750" y="137775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73025</xdr:rowOff>
    </xdr:from>
    <xdr:to xmlns:xdr="http://schemas.openxmlformats.org/drawingml/2006/spreadsheetDrawing">
      <xdr:col>46</xdr:col>
      <xdr:colOff>38100</xdr:colOff>
      <xdr:row>84</xdr:row>
      <xdr:rowOff>5715</xdr:rowOff>
    </xdr:to>
    <xdr:sp macro="" textlink="">
      <xdr:nvSpPr>
        <xdr:cNvPr id="351" name="フローチャート: 判断 350"/>
        <xdr:cNvSpPr/>
      </xdr:nvSpPr>
      <xdr:spPr>
        <a:xfrm>
          <a:off x="7985125" y="137826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120650</xdr:rowOff>
    </xdr:from>
    <xdr:to xmlns:xdr="http://schemas.openxmlformats.org/drawingml/2006/spreadsheetDrawing">
      <xdr:col>41</xdr:col>
      <xdr:colOff>101600</xdr:colOff>
      <xdr:row>84</xdr:row>
      <xdr:rowOff>53975</xdr:rowOff>
    </xdr:to>
    <xdr:sp macro="" textlink="">
      <xdr:nvSpPr>
        <xdr:cNvPr id="352" name="フローチャート: 判断 351"/>
        <xdr:cNvSpPr/>
      </xdr:nvSpPr>
      <xdr:spPr>
        <a:xfrm>
          <a:off x="7159625" y="138303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128270</xdr:rowOff>
    </xdr:from>
    <xdr:to xmlns:xdr="http://schemas.openxmlformats.org/drawingml/2006/spreadsheetDrawing">
      <xdr:col>36</xdr:col>
      <xdr:colOff>165100</xdr:colOff>
      <xdr:row>84</xdr:row>
      <xdr:rowOff>60960</xdr:rowOff>
    </xdr:to>
    <xdr:sp macro="" textlink="">
      <xdr:nvSpPr>
        <xdr:cNvPr id="353" name="フローチャート: 判断 352"/>
        <xdr:cNvSpPr/>
      </xdr:nvSpPr>
      <xdr:spPr>
        <a:xfrm>
          <a:off x="6350000" y="13837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143510</xdr:rowOff>
    </xdr:from>
    <xdr:ext cx="762000" cy="249555"/>
    <xdr:sp macro="" textlink="">
      <xdr:nvSpPr>
        <xdr:cNvPr id="354" name="テキスト ボックス 353"/>
        <xdr:cNvSpPr txBox="1"/>
      </xdr:nvSpPr>
      <xdr:spPr>
        <a:xfrm>
          <a:off x="9429750" y="146786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143510</xdr:rowOff>
    </xdr:from>
    <xdr:ext cx="762000" cy="249555"/>
    <xdr:sp macro="" textlink="">
      <xdr:nvSpPr>
        <xdr:cNvPr id="355" name="テキスト ボックス 354"/>
        <xdr:cNvSpPr txBox="1"/>
      </xdr:nvSpPr>
      <xdr:spPr>
        <a:xfrm>
          <a:off x="8670925" y="146786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143510</xdr:rowOff>
    </xdr:from>
    <xdr:ext cx="762000" cy="249555"/>
    <xdr:sp macro="" textlink="">
      <xdr:nvSpPr>
        <xdr:cNvPr id="356" name="テキスト ボックス 355"/>
        <xdr:cNvSpPr txBox="1"/>
      </xdr:nvSpPr>
      <xdr:spPr>
        <a:xfrm>
          <a:off x="7858125" y="146786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143510</xdr:rowOff>
    </xdr:from>
    <xdr:ext cx="762000" cy="249555"/>
    <xdr:sp macro="" textlink="">
      <xdr:nvSpPr>
        <xdr:cNvPr id="357" name="テキスト ボックス 356"/>
        <xdr:cNvSpPr txBox="1"/>
      </xdr:nvSpPr>
      <xdr:spPr>
        <a:xfrm>
          <a:off x="7035800" y="146786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143510</xdr:rowOff>
    </xdr:from>
    <xdr:ext cx="762000" cy="249555"/>
    <xdr:sp macro="" textlink="">
      <xdr:nvSpPr>
        <xdr:cNvPr id="358" name="テキスト ボックス 357"/>
        <xdr:cNvSpPr txBox="1"/>
      </xdr:nvSpPr>
      <xdr:spPr>
        <a:xfrm>
          <a:off x="6226175" y="146786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80</xdr:row>
      <xdr:rowOff>161290</xdr:rowOff>
    </xdr:from>
    <xdr:to xmlns:xdr="http://schemas.openxmlformats.org/drawingml/2006/spreadsheetDrawing">
      <xdr:col>55</xdr:col>
      <xdr:colOff>50800</xdr:colOff>
      <xdr:row>81</xdr:row>
      <xdr:rowOff>93980</xdr:rowOff>
    </xdr:to>
    <xdr:sp macro="" textlink="">
      <xdr:nvSpPr>
        <xdr:cNvPr id="359" name="楕円 358"/>
        <xdr:cNvSpPr/>
      </xdr:nvSpPr>
      <xdr:spPr>
        <a:xfrm>
          <a:off x="9569450" y="133756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80</xdr:row>
      <xdr:rowOff>18415</xdr:rowOff>
    </xdr:from>
    <xdr:ext cx="467995" cy="247650"/>
    <xdr:sp macro="" textlink="">
      <xdr:nvSpPr>
        <xdr:cNvPr id="360" name="【公営住宅】&#10;一人当たり面積該当値テキスト"/>
        <xdr:cNvSpPr txBox="1"/>
      </xdr:nvSpPr>
      <xdr:spPr>
        <a:xfrm>
          <a:off x="9642475" y="1323276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81</xdr:row>
      <xdr:rowOff>4445</xdr:rowOff>
    </xdr:from>
    <xdr:to xmlns:xdr="http://schemas.openxmlformats.org/drawingml/2006/spreadsheetDrawing">
      <xdr:col>50</xdr:col>
      <xdr:colOff>165100</xdr:colOff>
      <xdr:row>81</xdr:row>
      <xdr:rowOff>101600</xdr:rowOff>
    </xdr:to>
    <xdr:sp macro="" textlink="">
      <xdr:nvSpPr>
        <xdr:cNvPr id="361" name="楕円 360"/>
        <xdr:cNvSpPr/>
      </xdr:nvSpPr>
      <xdr:spPr>
        <a:xfrm>
          <a:off x="8794750" y="133838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81</xdr:row>
      <xdr:rowOff>44450</xdr:rowOff>
    </xdr:from>
    <xdr:to xmlns:xdr="http://schemas.openxmlformats.org/drawingml/2006/spreadsheetDrawing">
      <xdr:col>55</xdr:col>
      <xdr:colOff>0</xdr:colOff>
      <xdr:row>81</xdr:row>
      <xdr:rowOff>53340</xdr:rowOff>
    </xdr:to>
    <xdr:cxnSp macro="">
      <xdr:nvCxnSpPr>
        <xdr:cNvPr id="362" name="直線コネクタ 361"/>
        <xdr:cNvCxnSpPr/>
      </xdr:nvCxnSpPr>
      <xdr:spPr>
        <a:xfrm flipV="1">
          <a:off x="8845550" y="13423900"/>
          <a:ext cx="7588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81</xdr:row>
      <xdr:rowOff>11430</xdr:rowOff>
    </xdr:from>
    <xdr:to xmlns:xdr="http://schemas.openxmlformats.org/drawingml/2006/spreadsheetDrawing">
      <xdr:col>46</xdr:col>
      <xdr:colOff>38100</xdr:colOff>
      <xdr:row>81</xdr:row>
      <xdr:rowOff>109220</xdr:rowOff>
    </xdr:to>
    <xdr:sp macro="" textlink="">
      <xdr:nvSpPr>
        <xdr:cNvPr id="363" name="楕円 362"/>
        <xdr:cNvSpPr/>
      </xdr:nvSpPr>
      <xdr:spPr>
        <a:xfrm>
          <a:off x="7985125" y="133908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81</xdr:row>
      <xdr:rowOff>53340</xdr:rowOff>
    </xdr:from>
    <xdr:to xmlns:xdr="http://schemas.openxmlformats.org/drawingml/2006/spreadsheetDrawing">
      <xdr:col>50</xdr:col>
      <xdr:colOff>114300</xdr:colOff>
      <xdr:row>81</xdr:row>
      <xdr:rowOff>60960</xdr:rowOff>
    </xdr:to>
    <xdr:cxnSp macro="">
      <xdr:nvCxnSpPr>
        <xdr:cNvPr id="364" name="直線コネクタ 363"/>
        <xdr:cNvCxnSpPr/>
      </xdr:nvCxnSpPr>
      <xdr:spPr>
        <a:xfrm flipV="1">
          <a:off x="8032750" y="13432790"/>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81</xdr:row>
      <xdr:rowOff>19685</xdr:rowOff>
    </xdr:from>
    <xdr:to xmlns:xdr="http://schemas.openxmlformats.org/drawingml/2006/spreadsheetDrawing">
      <xdr:col>41</xdr:col>
      <xdr:colOff>101600</xdr:colOff>
      <xdr:row>81</xdr:row>
      <xdr:rowOff>117475</xdr:rowOff>
    </xdr:to>
    <xdr:sp macro="" textlink="">
      <xdr:nvSpPr>
        <xdr:cNvPr id="365" name="楕円 364"/>
        <xdr:cNvSpPr/>
      </xdr:nvSpPr>
      <xdr:spPr>
        <a:xfrm>
          <a:off x="7159625" y="13399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81</xdr:row>
      <xdr:rowOff>60960</xdr:rowOff>
    </xdr:from>
    <xdr:to xmlns:xdr="http://schemas.openxmlformats.org/drawingml/2006/spreadsheetDrawing">
      <xdr:col>45</xdr:col>
      <xdr:colOff>174625</xdr:colOff>
      <xdr:row>81</xdr:row>
      <xdr:rowOff>67945</xdr:rowOff>
    </xdr:to>
    <xdr:cxnSp macro="">
      <xdr:nvCxnSpPr>
        <xdr:cNvPr id="366" name="直線コネクタ 365"/>
        <xdr:cNvCxnSpPr/>
      </xdr:nvCxnSpPr>
      <xdr:spPr>
        <a:xfrm flipV="1">
          <a:off x="7210425" y="1344041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81</xdr:row>
      <xdr:rowOff>28575</xdr:rowOff>
    </xdr:from>
    <xdr:to xmlns:xdr="http://schemas.openxmlformats.org/drawingml/2006/spreadsheetDrawing">
      <xdr:col>36</xdr:col>
      <xdr:colOff>165100</xdr:colOff>
      <xdr:row>81</xdr:row>
      <xdr:rowOff>127000</xdr:rowOff>
    </xdr:to>
    <xdr:sp macro="" textlink="">
      <xdr:nvSpPr>
        <xdr:cNvPr id="367" name="楕円 366"/>
        <xdr:cNvSpPr/>
      </xdr:nvSpPr>
      <xdr:spPr>
        <a:xfrm>
          <a:off x="6350000" y="134080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81</xdr:row>
      <xdr:rowOff>67945</xdr:rowOff>
    </xdr:from>
    <xdr:to xmlns:xdr="http://schemas.openxmlformats.org/drawingml/2006/spreadsheetDrawing">
      <xdr:col>41</xdr:col>
      <xdr:colOff>50800</xdr:colOff>
      <xdr:row>81</xdr:row>
      <xdr:rowOff>76835</xdr:rowOff>
    </xdr:to>
    <xdr:cxnSp macro="">
      <xdr:nvCxnSpPr>
        <xdr:cNvPr id="368" name="直線コネクタ 367"/>
        <xdr:cNvCxnSpPr/>
      </xdr:nvCxnSpPr>
      <xdr:spPr>
        <a:xfrm flipV="1">
          <a:off x="6400800" y="13447395"/>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158115</xdr:rowOff>
    </xdr:from>
    <xdr:ext cx="469900" cy="247650"/>
    <xdr:sp macro="" textlink="">
      <xdr:nvSpPr>
        <xdr:cNvPr id="369" name="n_1aveValue【公営住宅】&#10;一人当たり面積"/>
        <xdr:cNvSpPr txBox="1"/>
      </xdr:nvSpPr>
      <xdr:spPr>
        <a:xfrm>
          <a:off x="8613775" y="1386776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162560</xdr:rowOff>
    </xdr:from>
    <xdr:ext cx="467995" cy="247650"/>
    <xdr:sp macro="" textlink="">
      <xdr:nvSpPr>
        <xdr:cNvPr id="370" name="n_2aveValue【公営住宅】&#10;一人当たり面積"/>
        <xdr:cNvSpPr txBox="1"/>
      </xdr:nvSpPr>
      <xdr:spPr>
        <a:xfrm>
          <a:off x="7816850" y="1387221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44450</xdr:rowOff>
    </xdr:from>
    <xdr:ext cx="467995" cy="248920"/>
    <xdr:sp macro="" textlink="">
      <xdr:nvSpPr>
        <xdr:cNvPr id="371" name="n_3aveValue【公営住宅】&#10;一人当たり面積"/>
        <xdr:cNvSpPr txBox="1"/>
      </xdr:nvSpPr>
      <xdr:spPr>
        <a:xfrm>
          <a:off x="6991350" y="13919200"/>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52705</xdr:rowOff>
    </xdr:from>
    <xdr:ext cx="467995" cy="247650"/>
    <xdr:sp macro="" textlink="">
      <xdr:nvSpPr>
        <xdr:cNvPr id="372" name="n_4aveValue【公営住宅】&#10;一人当たり面積"/>
        <xdr:cNvSpPr txBox="1"/>
      </xdr:nvSpPr>
      <xdr:spPr>
        <a:xfrm>
          <a:off x="6181725" y="1392745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79</xdr:row>
      <xdr:rowOff>118110</xdr:rowOff>
    </xdr:from>
    <xdr:ext cx="469900" cy="247650"/>
    <xdr:sp macro="" textlink="">
      <xdr:nvSpPr>
        <xdr:cNvPr id="373" name="n_1mainValue【公営住宅】&#10;一人当たり面積"/>
        <xdr:cNvSpPr txBox="1"/>
      </xdr:nvSpPr>
      <xdr:spPr>
        <a:xfrm>
          <a:off x="8613775" y="1316736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79</xdr:row>
      <xdr:rowOff>126365</xdr:rowOff>
    </xdr:from>
    <xdr:ext cx="467995" cy="248285"/>
    <xdr:sp macro="" textlink="">
      <xdr:nvSpPr>
        <xdr:cNvPr id="374" name="n_2mainValue【公営住宅】&#10;一人当たり面積"/>
        <xdr:cNvSpPr txBox="1"/>
      </xdr:nvSpPr>
      <xdr:spPr>
        <a:xfrm>
          <a:off x="7816850" y="13175615"/>
          <a:ext cx="467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79</xdr:row>
      <xdr:rowOff>132715</xdr:rowOff>
    </xdr:from>
    <xdr:ext cx="467995" cy="249555"/>
    <xdr:sp macro="" textlink="">
      <xdr:nvSpPr>
        <xdr:cNvPr id="375" name="n_3mainValue【公営住宅】&#10;一人当たり面積"/>
        <xdr:cNvSpPr txBox="1"/>
      </xdr:nvSpPr>
      <xdr:spPr>
        <a:xfrm>
          <a:off x="6991350" y="1318196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79</xdr:row>
      <xdr:rowOff>142240</xdr:rowOff>
    </xdr:from>
    <xdr:ext cx="467995" cy="248920"/>
    <xdr:sp macro="" textlink="">
      <xdr:nvSpPr>
        <xdr:cNvPr id="376" name="n_4mainValue【公営住宅】&#10;一人当たり面積"/>
        <xdr:cNvSpPr txBox="1"/>
      </xdr:nvSpPr>
      <xdr:spPr>
        <a:xfrm>
          <a:off x="6181725" y="13191490"/>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5" name="正方形/長方形 384"/>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6" name="正方形/長方形 385"/>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7" name="正方形/長方形 386"/>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8" name="正方形/長方形 387"/>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9" name="正方形/長方形 388"/>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0" name="正方形/長方形 389"/>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1" name="正方形/長方形 390"/>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2" name="正方形/長方形 391"/>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393" name="正方形/長方形 392"/>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48260</xdr:rowOff>
    </xdr:from>
    <xdr:to xmlns:xdr="http://schemas.openxmlformats.org/drawingml/2006/spreadsheetDrawing">
      <xdr:col>74</xdr:col>
      <xdr:colOff>0</xdr:colOff>
      <xdr:row>29</xdr:row>
      <xdr:rowOff>128270</xdr:rowOff>
    </xdr:to>
    <xdr:sp macro="" textlink="">
      <xdr:nvSpPr>
        <xdr:cNvPr id="394" name="正方形/長方形 393"/>
        <xdr:cNvSpPr/>
      </xdr:nvSpPr>
      <xdr:spPr>
        <a:xfrm>
          <a:off x="11525250" y="467741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78740</xdr:rowOff>
    </xdr:from>
    <xdr:to xmlns:xdr="http://schemas.openxmlformats.org/drawingml/2006/spreadsheetDrawing">
      <xdr:col>74</xdr:col>
      <xdr:colOff>0</xdr:colOff>
      <xdr:row>30</xdr:row>
      <xdr:rowOff>159385</xdr:rowOff>
    </xdr:to>
    <xdr:sp macro="" textlink="">
      <xdr:nvSpPr>
        <xdr:cNvPr id="395" name="正方形/長方形 394"/>
        <xdr:cNvSpPr/>
      </xdr:nvSpPr>
      <xdr:spPr>
        <a:xfrm>
          <a:off x="11525250" y="4872990"/>
          <a:ext cx="13970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48260</xdr:rowOff>
    </xdr:from>
    <xdr:to xmlns:xdr="http://schemas.openxmlformats.org/drawingml/2006/spreadsheetDrawing">
      <xdr:col>79</xdr:col>
      <xdr:colOff>63500</xdr:colOff>
      <xdr:row>29</xdr:row>
      <xdr:rowOff>128270</xdr:rowOff>
    </xdr:to>
    <xdr:sp macro="" textlink="">
      <xdr:nvSpPr>
        <xdr:cNvPr id="396" name="正方形/長方形 395"/>
        <xdr:cNvSpPr/>
      </xdr:nvSpPr>
      <xdr:spPr>
        <a:xfrm>
          <a:off x="12461875" y="467741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78740</xdr:rowOff>
    </xdr:from>
    <xdr:to xmlns:xdr="http://schemas.openxmlformats.org/drawingml/2006/spreadsheetDrawing">
      <xdr:col>79</xdr:col>
      <xdr:colOff>63500</xdr:colOff>
      <xdr:row>30</xdr:row>
      <xdr:rowOff>159385</xdr:rowOff>
    </xdr:to>
    <xdr:sp macro="" textlink="">
      <xdr:nvSpPr>
        <xdr:cNvPr id="397" name="正方形/長方形 396"/>
        <xdr:cNvSpPr/>
      </xdr:nvSpPr>
      <xdr:spPr>
        <a:xfrm>
          <a:off x="12461875" y="4872990"/>
          <a:ext cx="13970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48260</xdr:rowOff>
    </xdr:from>
    <xdr:to xmlns:xdr="http://schemas.openxmlformats.org/drawingml/2006/spreadsheetDrawing">
      <xdr:col>85</xdr:col>
      <xdr:colOff>63500</xdr:colOff>
      <xdr:row>29</xdr:row>
      <xdr:rowOff>128270</xdr:rowOff>
    </xdr:to>
    <xdr:sp macro="" textlink="">
      <xdr:nvSpPr>
        <xdr:cNvPr id="398" name="正方形/長方形 397"/>
        <xdr:cNvSpPr/>
      </xdr:nvSpPr>
      <xdr:spPr>
        <a:xfrm>
          <a:off x="13509625" y="467741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29</xdr:row>
      <xdr:rowOff>78740</xdr:rowOff>
    </xdr:from>
    <xdr:to xmlns:xdr="http://schemas.openxmlformats.org/drawingml/2006/spreadsheetDrawing">
      <xdr:col>85</xdr:col>
      <xdr:colOff>63500</xdr:colOff>
      <xdr:row>30</xdr:row>
      <xdr:rowOff>159385</xdr:rowOff>
    </xdr:to>
    <xdr:sp macro="" textlink="">
      <xdr:nvSpPr>
        <xdr:cNvPr id="399" name="正方形/長方形 398"/>
        <xdr:cNvSpPr/>
      </xdr:nvSpPr>
      <xdr:spPr>
        <a:xfrm>
          <a:off x="13509625" y="4872990"/>
          <a:ext cx="13970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400" name="正方形/長方形 399"/>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17170"/>
    <xdr:sp macro="" textlink="">
      <xdr:nvSpPr>
        <xdr:cNvPr id="401" name="テキスト ボックス 400"/>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402" name="直線コネクタ 401"/>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100965</xdr:rowOff>
    </xdr:from>
    <xdr:ext cx="465455" cy="248920"/>
    <xdr:sp macro="" textlink="">
      <xdr:nvSpPr>
        <xdr:cNvPr id="403" name="テキスト ボックス 402"/>
        <xdr:cNvSpPr txBox="1"/>
      </xdr:nvSpPr>
      <xdr:spPr>
        <a:xfrm>
          <a:off x="10994390" y="720661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128270</xdr:rowOff>
    </xdr:from>
    <xdr:to xmlns:xdr="http://schemas.openxmlformats.org/drawingml/2006/spreadsheetDrawing">
      <xdr:col>89</xdr:col>
      <xdr:colOff>174625</xdr:colOff>
      <xdr:row>41</xdr:row>
      <xdr:rowOff>128270</xdr:rowOff>
    </xdr:to>
    <xdr:cxnSp macro="">
      <xdr:nvCxnSpPr>
        <xdr:cNvPr id="404" name="直線コネクタ 403"/>
        <xdr:cNvCxnSpPr/>
      </xdr:nvCxnSpPr>
      <xdr:spPr>
        <a:xfrm>
          <a:off x="11414125" y="6903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156210</xdr:rowOff>
    </xdr:from>
    <xdr:ext cx="465455" cy="248285"/>
    <xdr:sp macro="" textlink="">
      <xdr:nvSpPr>
        <xdr:cNvPr id="405" name="テキスト ボックス 404"/>
        <xdr:cNvSpPr txBox="1"/>
      </xdr:nvSpPr>
      <xdr:spPr>
        <a:xfrm>
          <a:off x="10994390" y="6766560"/>
          <a:ext cx="465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18415</xdr:rowOff>
    </xdr:from>
    <xdr:to xmlns:xdr="http://schemas.openxmlformats.org/drawingml/2006/spreadsheetDrawing">
      <xdr:col>89</xdr:col>
      <xdr:colOff>174625</xdr:colOff>
      <xdr:row>39</xdr:row>
      <xdr:rowOff>18415</xdr:rowOff>
    </xdr:to>
    <xdr:cxnSp macro="">
      <xdr:nvCxnSpPr>
        <xdr:cNvPr id="406" name="直線コネクタ 405"/>
        <xdr:cNvCxnSpPr/>
      </xdr:nvCxnSpPr>
      <xdr:spPr>
        <a:xfrm>
          <a:off x="11414125" y="64636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38</xdr:row>
      <xdr:rowOff>45720</xdr:rowOff>
    </xdr:from>
    <xdr:ext cx="403225" cy="249555"/>
    <xdr:sp macro="" textlink="">
      <xdr:nvSpPr>
        <xdr:cNvPr id="407" name="テキスト ボックス 406"/>
        <xdr:cNvSpPr txBox="1"/>
      </xdr:nvSpPr>
      <xdr:spPr>
        <a:xfrm>
          <a:off x="11042650" y="632587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73025</xdr:rowOff>
    </xdr:from>
    <xdr:to xmlns:xdr="http://schemas.openxmlformats.org/drawingml/2006/spreadsheetDrawing">
      <xdr:col>89</xdr:col>
      <xdr:colOff>174625</xdr:colOff>
      <xdr:row>36</xdr:row>
      <xdr:rowOff>73025</xdr:rowOff>
    </xdr:to>
    <xdr:cxnSp macro="">
      <xdr:nvCxnSpPr>
        <xdr:cNvPr id="408" name="直線コネクタ 407"/>
        <xdr:cNvCxnSpPr/>
      </xdr:nvCxnSpPr>
      <xdr:spPr>
        <a:xfrm>
          <a:off x="11414125" y="60229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100965</xdr:rowOff>
    </xdr:from>
    <xdr:ext cx="403225" cy="248920"/>
    <xdr:sp macro="" textlink="">
      <xdr:nvSpPr>
        <xdr:cNvPr id="409" name="テキスト ボックス 408"/>
        <xdr:cNvSpPr txBox="1"/>
      </xdr:nvSpPr>
      <xdr:spPr>
        <a:xfrm>
          <a:off x="11042650" y="58858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128270</xdr:rowOff>
    </xdr:from>
    <xdr:to xmlns:xdr="http://schemas.openxmlformats.org/drawingml/2006/spreadsheetDrawing">
      <xdr:col>89</xdr:col>
      <xdr:colOff>174625</xdr:colOff>
      <xdr:row>33</xdr:row>
      <xdr:rowOff>128270</xdr:rowOff>
    </xdr:to>
    <xdr:cxnSp macro="">
      <xdr:nvCxnSpPr>
        <xdr:cNvPr id="410" name="直線コネクタ 409"/>
        <xdr:cNvCxnSpPr/>
      </xdr:nvCxnSpPr>
      <xdr:spPr>
        <a:xfrm>
          <a:off x="11414125" y="55829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156210</xdr:rowOff>
    </xdr:from>
    <xdr:ext cx="403225" cy="248285"/>
    <xdr:sp macro="" textlink="">
      <xdr:nvSpPr>
        <xdr:cNvPr id="411" name="テキスト ボックス 410"/>
        <xdr:cNvSpPr txBox="1"/>
      </xdr:nvSpPr>
      <xdr:spPr>
        <a:xfrm>
          <a:off x="11042650" y="544576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412" name="直線コネクタ 411"/>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30</xdr:row>
      <xdr:rowOff>45720</xdr:rowOff>
    </xdr:from>
    <xdr:ext cx="403225" cy="249555"/>
    <xdr:sp macro="" textlink="">
      <xdr:nvSpPr>
        <xdr:cNvPr id="413" name="テキスト ボックス 412"/>
        <xdr:cNvSpPr txBox="1"/>
      </xdr:nvSpPr>
      <xdr:spPr>
        <a:xfrm>
          <a:off x="11042650" y="500507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414" name="【認定こども園・幼稚園・保育所】&#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117475</xdr:rowOff>
    </xdr:from>
    <xdr:to xmlns:xdr="http://schemas.openxmlformats.org/drawingml/2006/spreadsheetDrawing">
      <xdr:col>85</xdr:col>
      <xdr:colOff>126365</xdr:colOff>
      <xdr:row>41</xdr:row>
      <xdr:rowOff>128270</xdr:rowOff>
    </xdr:to>
    <xdr:cxnSp macro="">
      <xdr:nvCxnSpPr>
        <xdr:cNvPr id="415" name="直線コネクタ 414"/>
        <xdr:cNvCxnSpPr/>
      </xdr:nvCxnSpPr>
      <xdr:spPr>
        <a:xfrm flipV="1">
          <a:off x="14969490" y="5572125"/>
          <a:ext cx="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131445</xdr:rowOff>
    </xdr:from>
    <xdr:ext cx="467995" cy="249555"/>
    <xdr:sp macro="" textlink="">
      <xdr:nvSpPr>
        <xdr:cNvPr id="416" name="【認定こども園・幼稚園・保育所】&#10;有形固定資産減価償却率最小値テキスト"/>
        <xdr:cNvSpPr txBox="1"/>
      </xdr:nvSpPr>
      <xdr:spPr>
        <a:xfrm>
          <a:off x="15008225" y="690689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128270</xdr:rowOff>
    </xdr:from>
    <xdr:to xmlns:xdr="http://schemas.openxmlformats.org/drawingml/2006/spreadsheetDrawing">
      <xdr:col>86</xdr:col>
      <xdr:colOff>25400</xdr:colOff>
      <xdr:row>41</xdr:row>
      <xdr:rowOff>128270</xdr:rowOff>
    </xdr:to>
    <xdr:cxnSp macro="">
      <xdr:nvCxnSpPr>
        <xdr:cNvPr id="417" name="直線コネクタ 416"/>
        <xdr:cNvCxnSpPr/>
      </xdr:nvCxnSpPr>
      <xdr:spPr>
        <a:xfrm>
          <a:off x="14881225" y="6903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65405</xdr:rowOff>
    </xdr:from>
    <xdr:ext cx="403225" cy="248920"/>
    <xdr:sp macro="" textlink="">
      <xdr:nvSpPr>
        <xdr:cNvPr id="418" name="【認定こども園・幼稚園・保育所】&#10;有形固定資産減価償却率最大値テキスト"/>
        <xdr:cNvSpPr txBox="1"/>
      </xdr:nvSpPr>
      <xdr:spPr>
        <a:xfrm>
          <a:off x="15008225" y="535495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117475</xdr:rowOff>
    </xdr:from>
    <xdr:to xmlns:xdr="http://schemas.openxmlformats.org/drawingml/2006/spreadsheetDrawing">
      <xdr:col>86</xdr:col>
      <xdr:colOff>25400</xdr:colOff>
      <xdr:row>33</xdr:row>
      <xdr:rowOff>117475</xdr:rowOff>
    </xdr:to>
    <xdr:cxnSp macro="">
      <xdr:nvCxnSpPr>
        <xdr:cNvPr id="419" name="直線コネクタ 418"/>
        <xdr:cNvCxnSpPr/>
      </xdr:nvCxnSpPr>
      <xdr:spPr>
        <a:xfrm>
          <a:off x="14881225" y="5572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147320</xdr:rowOff>
    </xdr:from>
    <xdr:ext cx="403225" cy="248920"/>
    <xdr:sp macro="" textlink="">
      <xdr:nvSpPr>
        <xdr:cNvPr id="420" name="【認定こども園・幼稚園・保育所】&#10;有形固定資産減価償却率平均値テキスト"/>
        <xdr:cNvSpPr txBox="1"/>
      </xdr:nvSpPr>
      <xdr:spPr>
        <a:xfrm>
          <a:off x="15008225" y="5932170"/>
          <a:ext cx="40322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126365</xdr:rowOff>
    </xdr:from>
    <xdr:to xmlns:xdr="http://schemas.openxmlformats.org/drawingml/2006/spreadsheetDrawing">
      <xdr:col>85</xdr:col>
      <xdr:colOff>174625</xdr:colOff>
      <xdr:row>37</xdr:row>
      <xdr:rowOff>59055</xdr:rowOff>
    </xdr:to>
    <xdr:sp macro="" textlink="">
      <xdr:nvSpPr>
        <xdr:cNvPr id="421" name="フローチャート: 判断 420"/>
        <xdr:cNvSpPr/>
      </xdr:nvSpPr>
      <xdr:spPr>
        <a:xfrm>
          <a:off x="14919325" y="607631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39370</xdr:rowOff>
    </xdr:from>
    <xdr:to xmlns:xdr="http://schemas.openxmlformats.org/drawingml/2006/spreadsheetDrawing">
      <xdr:col>81</xdr:col>
      <xdr:colOff>101600</xdr:colOff>
      <xdr:row>36</xdr:row>
      <xdr:rowOff>137160</xdr:rowOff>
    </xdr:to>
    <xdr:sp macro="" textlink="">
      <xdr:nvSpPr>
        <xdr:cNvPr id="422" name="フローチャート: 判断 421"/>
        <xdr:cNvSpPr/>
      </xdr:nvSpPr>
      <xdr:spPr>
        <a:xfrm>
          <a:off x="14144625" y="5989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35</xdr:row>
      <xdr:rowOff>156210</xdr:rowOff>
    </xdr:from>
    <xdr:to xmlns:xdr="http://schemas.openxmlformats.org/drawingml/2006/spreadsheetDrawing">
      <xdr:col>76</xdr:col>
      <xdr:colOff>165100</xdr:colOff>
      <xdr:row>36</xdr:row>
      <xdr:rowOff>89535</xdr:rowOff>
    </xdr:to>
    <xdr:sp macro="" textlink="">
      <xdr:nvSpPr>
        <xdr:cNvPr id="423" name="フローチャート: 判断 422"/>
        <xdr:cNvSpPr/>
      </xdr:nvSpPr>
      <xdr:spPr>
        <a:xfrm>
          <a:off x="13335000" y="59410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38100</xdr:rowOff>
    </xdr:from>
    <xdr:to xmlns:xdr="http://schemas.openxmlformats.org/drawingml/2006/spreadsheetDrawing">
      <xdr:col>72</xdr:col>
      <xdr:colOff>38100</xdr:colOff>
      <xdr:row>36</xdr:row>
      <xdr:rowOff>135255</xdr:rowOff>
    </xdr:to>
    <xdr:sp macro="" textlink="">
      <xdr:nvSpPr>
        <xdr:cNvPr id="424" name="フローチャート: 判断 423"/>
        <xdr:cNvSpPr/>
      </xdr:nvSpPr>
      <xdr:spPr>
        <a:xfrm>
          <a:off x="12525375" y="5988050"/>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5715</xdr:rowOff>
    </xdr:from>
    <xdr:to xmlns:xdr="http://schemas.openxmlformats.org/drawingml/2006/spreadsheetDrawing">
      <xdr:col>67</xdr:col>
      <xdr:colOff>101600</xdr:colOff>
      <xdr:row>36</xdr:row>
      <xdr:rowOff>104775</xdr:rowOff>
    </xdr:to>
    <xdr:sp macro="" textlink="">
      <xdr:nvSpPr>
        <xdr:cNvPr id="425" name="フローチャート: 判断 424"/>
        <xdr:cNvSpPr/>
      </xdr:nvSpPr>
      <xdr:spPr>
        <a:xfrm>
          <a:off x="11699875" y="5955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426" name="テキスト ボックス 425"/>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2000" cy="249555"/>
    <xdr:sp macro="" textlink="">
      <xdr:nvSpPr>
        <xdr:cNvPr id="427" name="テキスト ボックス 426"/>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428" name="テキスト ボックス 427"/>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429" name="テキスト ボックス 428"/>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2000" cy="249555"/>
    <xdr:sp macro="" textlink="">
      <xdr:nvSpPr>
        <xdr:cNvPr id="430" name="テキスト ボックス 429"/>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142875</xdr:rowOff>
    </xdr:from>
    <xdr:to xmlns:xdr="http://schemas.openxmlformats.org/drawingml/2006/spreadsheetDrawing">
      <xdr:col>85</xdr:col>
      <xdr:colOff>174625</xdr:colOff>
      <xdr:row>37</xdr:row>
      <xdr:rowOff>74930</xdr:rowOff>
    </xdr:to>
    <xdr:sp macro="" textlink="">
      <xdr:nvSpPr>
        <xdr:cNvPr id="431" name="楕円 430"/>
        <xdr:cNvSpPr/>
      </xdr:nvSpPr>
      <xdr:spPr>
        <a:xfrm>
          <a:off x="14919325" y="6092825"/>
          <a:ext cx="984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122555</xdr:rowOff>
    </xdr:from>
    <xdr:ext cx="403225" cy="248285"/>
    <xdr:sp macro="" textlink="">
      <xdr:nvSpPr>
        <xdr:cNvPr id="432" name="【認定こども園・幼稚園・保育所】&#10;有形固定資産減価償却率該当値テキスト"/>
        <xdr:cNvSpPr txBox="1"/>
      </xdr:nvSpPr>
      <xdr:spPr>
        <a:xfrm>
          <a:off x="15008225" y="607250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98425</xdr:rowOff>
    </xdr:from>
    <xdr:to xmlns:xdr="http://schemas.openxmlformats.org/drawingml/2006/spreadsheetDrawing">
      <xdr:col>81</xdr:col>
      <xdr:colOff>101600</xdr:colOff>
      <xdr:row>37</xdr:row>
      <xdr:rowOff>31115</xdr:rowOff>
    </xdr:to>
    <xdr:sp macro="" textlink="">
      <xdr:nvSpPr>
        <xdr:cNvPr id="433" name="楕円 432"/>
        <xdr:cNvSpPr/>
      </xdr:nvSpPr>
      <xdr:spPr>
        <a:xfrm>
          <a:off x="14144625" y="6048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147320</xdr:rowOff>
    </xdr:from>
    <xdr:to xmlns:xdr="http://schemas.openxmlformats.org/drawingml/2006/spreadsheetDrawing">
      <xdr:col>85</xdr:col>
      <xdr:colOff>127000</xdr:colOff>
      <xdr:row>37</xdr:row>
      <xdr:rowOff>27305</xdr:rowOff>
    </xdr:to>
    <xdr:cxnSp macro="">
      <xdr:nvCxnSpPr>
        <xdr:cNvPr id="434" name="直線コネクタ 433"/>
        <xdr:cNvCxnSpPr/>
      </xdr:nvCxnSpPr>
      <xdr:spPr>
        <a:xfrm>
          <a:off x="14195425" y="6097270"/>
          <a:ext cx="7747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55245</xdr:rowOff>
    </xdr:from>
    <xdr:to xmlns:xdr="http://schemas.openxmlformats.org/drawingml/2006/spreadsheetDrawing">
      <xdr:col>76</xdr:col>
      <xdr:colOff>165100</xdr:colOff>
      <xdr:row>36</xdr:row>
      <xdr:rowOff>153035</xdr:rowOff>
    </xdr:to>
    <xdr:sp macro="" textlink="">
      <xdr:nvSpPr>
        <xdr:cNvPr id="435" name="楕円 434"/>
        <xdr:cNvSpPr/>
      </xdr:nvSpPr>
      <xdr:spPr>
        <a:xfrm>
          <a:off x="13335000" y="6005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103505</xdr:rowOff>
    </xdr:from>
    <xdr:to xmlns:xdr="http://schemas.openxmlformats.org/drawingml/2006/spreadsheetDrawing">
      <xdr:col>81</xdr:col>
      <xdr:colOff>50800</xdr:colOff>
      <xdr:row>36</xdr:row>
      <xdr:rowOff>147320</xdr:rowOff>
    </xdr:to>
    <xdr:cxnSp macro="">
      <xdr:nvCxnSpPr>
        <xdr:cNvPr id="436" name="直線コネクタ 435"/>
        <xdr:cNvCxnSpPr/>
      </xdr:nvCxnSpPr>
      <xdr:spPr>
        <a:xfrm>
          <a:off x="13385800" y="6053455"/>
          <a:ext cx="8096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20320</xdr:rowOff>
    </xdr:from>
    <xdr:to xmlns:xdr="http://schemas.openxmlformats.org/drawingml/2006/spreadsheetDrawing">
      <xdr:col>72</xdr:col>
      <xdr:colOff>38100</xdr:colOff>
      <xdr:row>36</xdr:row>
      <xdr:rowOff>118110</xdr:rowOff>
    </xdr:to>
    <xdr:sp macro="" textlink="">
      <xdr:nvSpPr>
        <xdr:cNvPr id="437" name="楕円 436"/>
        <xdr:cNvSpPr/>
      </xdr:nvSpPr>
      <xdr:spPr>
        <a:xfrm>
          <a:off x="12525375" y="59702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36</xdr:row>
      <xdr:rowOff>68580</xdr:rowOff>
    </xdr:from>
    <xdr:to xmlns:xdr="http://schemas.openxmlformats.org/drawingml/2006/spreadsheetDrawing">
      <xdr:col>76</xdr:col>
      <xdr:colOff>114300</xdr:colOff>
      <xdr:row>36</xdr:row>
      <xdr:rowOff>103505</xdr:rowOff>
    </xdr:to>
    <xdr:cxnSp macro="">
      <xdr:nvCxnSpPr>
        <xdr:cNvPr id="438" name="直線コネクタ 437"/>
        <xdr:cNvCxnSpPr/>
      </xdr:nvCxnSpPr>
      <xdr:spPr>
        <a:xfrm>
          <a:off x="12573000" y="6018530"/>
          <a:ext cx="8128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20320</xdr:rowOff>
    </xdr:from>
    <xdr:to xmlns:xdr="http://schemas.openxmlformats.org/drawingml/2006/spreadsheetDrawing">
      <xdr:col>67</xdr:col>
      <xdr:colOff>101600</xdr:colOff>
      <xdr:row>36</xdr:row>
      <xdr:rowOff>118110</xdr:rowOff>
    </xdr:to>
    <xdr:sp macro="" textlink="">
      <xdr:nvSpPr>
        <xdr:cNvPr id="439" name="楕円 438"/>
        <xdr:cNvSpPr/>
      </xdr:nvSpPr>
      <xdr:spPr>
        <a:xfrm>
          <a:off x="11699875" y="5970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68580</xdr:rowOff>
    </xdr:from>
    <xdr:to xmlns:xdr="http://schemas.openxmlformats.org/drawingml/2006/spreadsheetDrawing">
      <xdr:col>71</xdr:col>
      <xdr:colOff>174625</xdr:colOff>
      <xdr:row>36</xdr:row>
      <xdr:rowOff>68580</xdr:rowOff>
    </xdr:to>
    <xdr:cxnSp macro="">
      <xdr:nvCxnSpPr>
        <xdr:cNvPr id="440" name="直線コネクタ 439"/>
        <xdr:cNvCxnSpPr/>
      </xdr:nvCxnSpPr>
      <xdr:spPr>
        <a:xfrm>
          <a:off x="11750675" y="601853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34</xdr:row>
      <xdr:rowOff>153670</xdr:rowOff>
    </xdr:from>
    <xdr:ext cx="405130" cy="247650"/>
    <xdr:sp macro="" textlink="">
      <xdr:nvSpPr>
        <xdr:cNvPr id="441" name="n_1aveValue【認定こども園・幼稚園・保育所】&#10;有形固定資産減価償却率"/>
        <xdr:cNvSpPr txBox="1"/>
      </xdr:nvSpPr>
      <xdr:spPr>
        <a:xfrm>
          <a:off x="13996035" y="577342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104775</xdr:rowOff>
    </xdr:from>
    <xdr:ext cx="405130" cy="248920"/>
    <xdr:sp macro="" textlink="">
      <xdr:nvSpPr>
        <xdr:cNvPr id="442" name="n_2aveValue【認定こども園・幼稚園・保育所】&#10;有形固定資産減価償却率"/>
        <xdr:cNvSpPr txBox="1"/>
      </xdr:nvSpPr>
      <xdr:spPr>
        <a:xfrm>
          <a:off x="13199110" y="572452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127000</xdr:rowOff>
    </xdr:from>
    <xdr:ext cx="405130" cy="247650"/>
    <xdr:sp macro="" textlink="">
      <xdr:nvSpPr>
        <xdr:cNvPr id="443" name="n_3aveValue【認定こども園・幼稚園・保育所】&#10;有形固定資産減価償却率"/>
        <xdr:cNvSpPr txBox="1"/>
      </xdr:nvSpPr>
      <xdr:spPr>
        <a:xfrm>
          <a:off x="12389485" y="607695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120015</xdr:rowOff>
    </xdr:from>
    <xdr:ext cx="405130" cy="247650"/>
    <xdr:sp macro="" textlink="">
      <xdr:nvSpPr>
        <xdr:cNvPr id="444" name="n_4aveValue【認定こども園・幼稚園・保育所】&#10;有形固定資産減価償却率"/>
        <xdr:cNvSpPr txBox="1"/>
      </xdr:nvSpPr>
      <xdr:spPr>
        <a:xfrm>
          <a:off x="11563985" y="573976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37</xdr:row>
      <xdr:rowOff>23495</xdr:rowOff>
    </xdr:from>
    <xdr:ext cx="405130" cy="248285"/>
    <xdr:sp macro="" textlink="">
      <xdr:nvSpPr>
        <xdr:cNvPr id="445" name="n_1mainValue【認定こども園・幼稚園・保育所】&#10;有形固定資産減価償却率"/>
        <xdr:cNvSpPr txBox="1"/>
      </xdr:nvSpPr>
      <xdr:spPr>
        <a:xfrm>
          <a:off x="13996035" y="613854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143510</xdr:rowOff>
    </xdr:from>
    <xdr:ext cx="405130" cy="249555"/>
    <xdr:sp macro="" textlink="">
      <xdr:nvSpPr>
        <xdr:cNvPr id="446" name="n_2mainValue【認定こども園・幼稚園・保育所】&#10;有形固定資産減価償却率"/>
        <xdr:cNvSpPr txBox="1"/>
      </xdr:nvSpPr>
      <xdr:spPr>
        <a:xfrm>
          <a:off x="13199110" y="60934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133350</xdr:rowOff>
    </xdr:from>
    <xdr:ext cx="405130" cy="249555"/>
    <xdr:sp macro="" textlink="">
      <xdr:nvSpPr>
        <xdr:cNvPr id="447" name="n_3mainValue【認定こども園・幼稚園・保育所】&#10;有形固定資産減価償却率"/>
        <xdr:cNvSpPr txBox="1"/>
      </xdr:nvSpPr>
      <xdr:spPr>
        <a:xfrm>
          <a:off x="12389485" y="57531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108585</xdr:rowOff>
    </xdr:from>
    <xdr:ext cx="405130" cy="248920"/>
    <xdr:sp macro="" textlink="">
      <xdr:nvSpPr>
        <xdr:cNvPr id="448" name="n_4mainValue【認定こども園・幼稚園・保育所】&#10;有形固定資産減価償却率"/>
        <xdr:cNvSpPr txBox="1"/>
      </xdr:nvSpPr>
      <xdr:spPr>
        <a:xfrm>
          <a:off x="11563985" y="605853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449" name="正方形/長方形 448"/>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48260</xdr:rowOff>
    </xdr:from>
    <xdr:to xmlns:xdr="http://schemas.openxmlformats.org/drawingml/2006/spreadsheetDrawing">
      <xdr:col>104</xdr:col>
      <xdr:colOff>127000</xdr:colOff>
      <xdr:row>29</xdr:row>
      <xdr:rowOff>128270</xdr:rowOff>
    </xdr:to>
    <xdr:sp macro="" textlink="">
      <xdr:nvSpPr>
        <xdr:cNvPr id="450" name="正方形/長方形 449"/>
        <xdr:cNvSpPr/>
      </xdr:nvSpPr>
      <xdr:spPr>
        <a:xfrm>
          <a:off x="16891000" y="467741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78740</xdr:rowOff>
    </xdr:from>
    <xdr:to xmlns:xdr="http://schemas.openxmlformats.org/drawingml/2006/spreadsheetDrawing">
      <xdr:col>104</xdr:col>
      <xdr:colOff>127000</xdr:colOff>
      <xdr:row>30</xdr:row>
      <xdr:rowOff>159385</xdr:rowOff>
    </xdr:to>
    <xdr:sp macro="" textlink="">
      <xdr:nvSpPr>
        <xdr:cNvPr id="451" name="正方形/長方形 450"/>
        <xdr:cNvSpPr/>
      </xdr:nvSpPr>
      <xdr:spPr>
        <a:xfrm>
          <a:off x="16891000" y="4872990"/>
          <a:ext cx="13970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48260</xdr:rowOff>
    </xdr:from>
    <xdr:to xmlns:xdr="http://schemas.openxmlformats.org/drawingml/2006/spreadsheetDrawing">
      <xdr:col>110</xdr:col>
      <xdr:colOff>0</xdr:colOff>
      <xdr:row>29</xdr:row>
      <xdr:rowOff>128270</xdr:rowOff>
    </xdr:to>
    <xdr:sp macro="" textlink="">
      <xdr:nvSpPr>
        <xdr:cNvPr id="452" name="正方形/長方形 451"/>
        <xdr:cNvSpPr/>
      </xdr:nvSpPr>
      <xdr:spPr>
        <a:xfrm>
          <a:off x="17811750" y="467741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78740</xdr:rowOff>
    </xdr:from>
    <xdr:to xmlns:xdr="http://schemas.openxmlformats.org/drawingml/2006/spreadsheetDrawing">
      <xdr:col>110</xdr:col>
      <xdr:colOff>0</xdr:colOff>
      <xdr:row>30</xdr:row>
      <xdr:rowOff>159385</xdr:rowOff>
    </xdr:to>
    <xdr:sp macro="" textlink="">
      <xdr:nvSpPr>
        <xdr:cNvPr id="453" name="正方形/長方形 452"/>
        <xdr:cNvSpPr/>
      </xdr:nvSpPr>
      <xdr:spPr>
        <a:xfrm>
          <a:off x="17811750" y="4872990"/>
          <a:ext cx="13970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48260</xdr:rowOff>
    </xdr:from>
    <xdr:to xmlns:xdr="http://schemas.openxmlformats.org/drawingml/2006/spreadsheetDrawing">
      <xdr:col>116</xdr:col>
      <xdr:colOff>0</xdr:colOff>
      <xdr:row>29</xdr:row>
      <xdr:rowOff>128270</xdr:rowOff>
    </xdr:to>
    <xdr:sp macro="" textlink="">
      <xdr:nvSpPr>
        <xdr:cNvPr id="454" name="正方形/長方形 453"/>
        <xdr:cNvSpPr/>
      </xdr:nvSpPr>
      <xdr:spPr>
        <a:xfrm>
          <a:off x="18859500" y="467741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29</xdr:row>
      <xdr:rowOff>78740</xdr:rowOff>
    </xdr:from>
    <xdr:to xmlns:xdr="http://schemas.openxmlformats.org/drawingml/2006/spreadsheetDrawing">
      <xdr:col>116</xdr:col>
      <xdr:colOff>0</xdr:colOff>
      <xdr:row>30</xdr:row>
      <xdr:rowOff>159385</xdr:rowOff>
    </xdr:to>
    <xdr:sp macro="" textlink="">
      <xdr:nvSpPr>
        <xdr:cNvPr id="455" name="正方形/長方形 454"/>
        <xdr:cNvSpPr/>
      </xdr:nvSpPr>
      <xdr:spPr>
        <a:xfrm>
          <a:off x="18859500" y="4872990"/>
          <a:ext cx="13970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56" name="正方形/長方形 455"/>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7170"/>
    <xdr:sp macro="" textlink="">
      <xdr:nvSpPr>
        <xdr:cNvPr id="457" name="テキスト ボックス 456"/>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458" name="直線コネクタ 457"/>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128270</xdr:rowOff>
    </xdr:from>
    <xdr:to xmlns:xdr="http://schemas.openxmlformats.org/drawingml/2006/spreadsheetDrawing">
      <xdr:col>120</xdr:col>
      <xdr:colOff>114300</xdr:colOff>
      <xdr:row>41</xdr:row>
      <xdr:rowOff>128270</xdr:rowOff>
    </xdr:to>
    <xdr:cxnSp macro="">
      <xdr:nvCxnSpPr>
        <xdr:cNvPr id="459" name="直線コネクタ 458"/>
        <xdr:cNvCxnSpPr/>
      </xdr:nvCxnSpPr>
      <xdr:spPr>
        <a:xfrm>
          <a:off x="16764000" y="6903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156210</xdr:rowOff>
    </xdr:from>
    <xdr:ext cx="465455" cy="248285"/>
    <xdr:sp macro="" textlink="">
      <xdr:nvSpPr>
        <xdr:cNvPr id="460" name="テキスト ボックス 459"/>
        <xdr:cNvSpPr txBox="1"/>
      </xdr:nvSpPr>
      <xdr:spPr>
        <a:xfrm>
          <a:off x="16344265" y="6766560"/>
          <a:ext cx="465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18415</xdr:rowOff>
    </xdr:from>
    <xdr:to xmlns:xdr="http://schemas.openxmlformats.org/drawingml/2006/spreadsheetDrawing">
      <xdr:col>120</xdr:col>
      <xdr:colOff>114300</xdr:colOff>
      <xdr:row>39</xdr:row>
      <xdr:rowOff>18415</xdr:rowOff>
    </xdr:to>
    <xdr:cxnSp macro="">
      <xdr:nvCxnSpPr>
        <xdr:cNvPr id="461" name="直線コネクタ 460"/>
        <xdr:cNvCxnSpPr/>
      </xdr:nvCxnSpPr>
      <xdr:spPr>
        <a:xfrm>
          <a:off x="16764000" y="64636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45720</xdr:rowOff>
    </xdr:from>
    <xdr:ext cx="465455" cy="249555"/>
    <xdr:sp macro="" textlink="">
      <xdr:nvSpPr>
        <xdr:cNvPr id="462" name="テキスト ボックス 461"/>
        <xdr:cNvSpPr txBox="1"/>
      </xdr:nvSpPr>
      <xdr:spPr>
        <a:xfrm>
          <a:off x="16344265" y="632587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73025</xdr:rowOff>
    </xdr:from>
    <xdr:to xmlns:xdr="http://schemas.openxmlformats.org/drawingml/2006/spreadsheetDrawing">
      <xdr:col>120</xdr:col>
      <xdr:colOff>114300</xdr:colOff>
      <xdr:row>36</xdr:row>
      <xdr:rowOff>73025</xdr:rowOff>
    </xdr:to>
    <xdr:cxnSp macro="">
      <xdr:nvCxnSpPr>
        <xdr:cNvPr id="463" name="直線コネクタ 462"/>
        <xdr:cNvCxnSpPr/>
      </xdr:nvCxnSpPr>
      <xdr:spPr>
        <a:xfrm>
          <a:off x="16764000" y="60229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100965</xdr:rowOff>
    </xdr:from>
    <xdr:ext cx="465455" cy="248920"/>
    <xdr:sp macro="" textlink="">
      <xdr:nvSpPr>
        <xdr:cNvPr id="464" name="テキスト ボックス 463"/>
        <xdr:cNvSpPr txBox="1"/>
      </xdr:nvSpPr>
      <xdr:spPr>
        <a:xfrm>
          <a:off x="16344265" y="588581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128270</xdr:rowOff>
    </xdr:from>
    <xdr:to xmlns:xdr="http://schemas.openxmlformats.org/drawingml/2006/spreadsheetDrawing">
      <xdr:col>120</xdr:col>
      <xdr:colOff>114300</xdr:colOff>
      <xdr:row>33</xdr:row>
      <xdr:rowOff>128270</xdr:rowOff>
    </xdr:to>
    <xdr:cxnSp macro="">
      <xdr:nvCxnSpPr>
        <xdr:cNvPr id="465" name="直線コネクタ 464"/>
        <xdr:cNvCxnSpPr/>
      </xdr:nvCxnSpPr>
      <xdr:spPr>
        <a:xfrm>
          <a:off x="16764000" y="5582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156210</xdr:rowOff>
    </xdr:from>
    <xdr:ext cx="465455" cy="248285"/>
    <xdr:sp macro="" textlink="">
      <xdr:nvSpPr>
        <xdr:cNvPr id="466" name="テキスト ボックス 465"/>
        <xdr:cNvSpPr txBox="1"/>
      </xdr:nvSpPr>
      <xdr:spPr>
        <a:xfrm>
          <a:off x="16344265" y="5445760"/>
          <a:ext cx="465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467" name="直線コネクタ 466"/>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45720</xdr:rowOff>
    </xdr:from>
    <xdr:ext cx="465455" cy="249555"/>
    <xdr:sp macro="" textlink="">
      <xdr:nvSpPr>
        <xdr:cNvPr id="468" name="テキスト ボックス 467"/>
        <xdr:cNvSpPr txBox="1"/>
      </xdr:nvSpPr>
      <xdr:spPr>
        <a:xfrm>
          <a:off x="16344265" y="500507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69" name="【認定こども園・幼稚園・保育所】&#10;一人当たり面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117475</xdr:rowOff>
    </xdr:from>
    <xdr:to xmlns:xdr="http://schemas.openxmlformats.org/drawingml/2006/spreadsheetDrawing">
      <xdr:col>116</xdr:col>
      <xdr:colOff>62865</xdr:colOff>
      <xdr:row>41</xdr:row>
      <xdr:rowOff>64135</xdr:rowOff>
    </xdr:to>
    <xdr:cxnSp macro="">
      <xdr:nvCxnSpPr>
        <xdr:cNvPr id="470" name="直線コネクタ 469"/>
        <xdr:cNvCxnSpPr/>
      </xdr:nvCxnSpPr>
      <xdr:spPr>
        <a:xfrm flipV="1">
          <a:off x="20319365" y="5737225"/>
          <a:ext cx="0" cy="1102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67945</xdr:rowOff>
    </xdr:from>
    <xdr:ext cx="467995" cy="249555"/>
    <xdr:sp macro="" textlink="">
      <xdr:nvSpPr>
        <xdr:cNvPr id="471" name="【認定こども園・幼稚園・保育所】&#10;一人当たり面積最小値テキスト"/>
        <xdr:cNvSpPr txBox="1"/>
      </xdr:nvSpPr>
      <xdr:spPr>
        <a:xfrm>
          <a:off x="20358100" y="684339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64135</xdr:rowOff>
    </xdr:from>
    <xdr:to xmlns:xdr="http://schemas.openxmlformats.org/drawingml/2006/spreadsheetDrawing">
      <xdr:col>116</xdr:col>
      <xdr:colOff>152400</xdr:colOff>
      <xdr:row>41</xdr:row>
      <xdr:rowOff>64135</xdr:rowOff>
    </xdr:to>
    <xdr:cxnSp macro="">
      <xdr:nvCxnSpPr>
        <xdr:cNvPr id="472" name="直線コネクタ 471"/>
        <xdr:cNvCxnSpPr/>
      </xdr:nvCxnSpPr>
      <xdr:spPr>
        <a:xfrm>
          <a:off x="20246975" y="68395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65405</xdr:rowOff>
    </xdr:from>
    <xdr:ext cx="467995" cy="248920"/>
    <xdr:sp macro="" textlink="">
      <xdr:nvSpPr>
        <xdr:cNvPr id="473" name="【認定こども園・幼稚園・保育所】&#10;一人当たり面積最大値テキスト"/>
        <xdr:cNvSpPr txBox="1"/>
      </xdr:nvSpPr>
      <xdr:spPr>
        <a:xfrm>
          <a:off x="20358100" y="5520055"/>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117475</xdr:rowOff>
    </xdr:from>
    <xdr:to xmlns:xdr="http://schemas.openxmlformats.org/drawingml/2006/spreadsheetDrawing">
      <xdr:col>116</xdr:col>
      <xdr:colOff>152400</xdr:colOff>
      <xdr:row>34</xdr:row>
      <xdr:rowOff>117475</xdr:rowOff>
    </xdr:to>
    <xdr:cxnSp macro="">
      <xdr:nvCxnSpPr>
        <xdr:cNvPr id="474" name="直線コネクタ 473"/>
        <xdr:cNvCxnSpPr/>
      </xdr:nvCxnSpPr>
      <xdr:spPr>
        <a:xfrm>
          <a:off x="20246975" y="57372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36</xdr:row>
      <xdr:rowOff>159385</xdr:rowOff>
    </xdr:from>
    <xdr:ext cx="467995" cy="247650"/>
    <xdr:sp macro="" textlink="">
      <xdr:nvSpPr>
        <xdr:cNvPr id="475" name="【認定こども園・幼稚園・保育所】&#10;一人当たり面積平均値テキスト"/>
        <xdr:cNvSpPr txBox="1"/>
      </xdr:nvSpPr>
      <xdr:spPr>
        <a:xfrm>
          <a:off x="20358100" y="6109335"/>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136525</xdr:rowOff>
    </xdr:from>
    <xdr:to xmlns:xdr="http://schemas.openxmlformats.org/drawingml/2006/spreadsheetDrawing">
      <xdr:col>116</xdr:col>
      <xdr:colOff>114300</xdr:colOff>
      <xdr:row>38</xdr:row>
      <xdr:rowOff>69850</xdr:rowOff>
    </xdr:to>
    <xdr:sp macro="" textlink="">
      <xdr:nvSpPr>
        <xdr:cNvPr id="476" name="フローチャート: 判断 475"/>
        <xdr:cNvSpPr/>
      </xdr:nvSpPr>
      <xdr:spPr>
        <a:xfrm>
          <a:off x="20269200" y="62515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37</xdr:row>
      <xdr:rowOff>160655</xdr:rowOff>
    </xdr:from>
    <xdr:to xmlns:xdr="http://schemas.openxmlformats.org/drawingml/2006/spreadsheetDrawing">
      <xdr:col>112</xdr:col>
      <xdr:colOff>38100</xdr:colOff>
      <xdr:row>38</xdr:row>
      <xdr:rowOff>93980</xdr:rowOff>
    </xdr:to>
    <xdr:sp macro="" textlink="">
      <xdr:nvSpPr>
        <xdr:cNvPr id="477" name="フローチャート: 判断 476"/>
        <xdr:cNvSpPr/>
      </xdr:nvSpPr>
      <xdr:spPr>
        <a:xfrm>
          <a:off x="19510375" y="627570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37</xdr:row>
      <xdr:rowOff>152400</xdr:rowOff>
    </xdr:from>
    <xdr:to xmlns:xdr="http://schemas.openxmlformats.org/drawingml/2006/spreadsheetDrawing">
      <xdr:col>107</xdr:col>
      <xdr:colOff>101600</xdr:colOff>
      <xdr:row>38</xdr:row>
      <xdr:rowOff>85090</xdr:rowOff>
    </xdr:to>
    <xdr:sp macro="" textlink="">
      <xdr:nvSpPr>
        <xdr:cNvPr id="478" name="フローチャート: 判断 477"/>
        <xdr:cNvSpPr/>
      </xdr:nvSpPr>
      <xdr:spPr>
        <a:xfrm>
          <a:off x="18684875" y="6267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27305</xdr:rowOff>
    </xdr:from>
    <xdr:to xmlns:xdr="http://schemas.openxmlformats.org/drawingml/2006/spreadsheetDrawing">
      <xdr:col>102</xdr:col>
      <xdr:colOff>165100</xdr:colOff>
      <xdr:row>38</xdr:row>
      <xdr:rowOff>125095</xdr:rowOff>
    </xdr:to>
    <xdr:sp macro="" textlink="">
      <xdr:nvSpPr>
        <xdr:cNvPr id="479" name="フローチャート: 判断 478"/>
        <xdr:cNvSpPr/>
      </xdr:nvSpPr>
      <xdr:spPr>
        <a:xfrm>
          <a:off x="17875250" y="6307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15240</xdr:rowOff>
    </xdr:from>
    <xdr:to xmlns:xdr="http://schemas.openxmlformats.org/drawingml/2006/spreadsheetDrawing">
      <xdr:col>98</xdr:col>
      <xdr:colOff>38100</xdr:colOff>
      <xdr:row>38</xdr:row>
      <xdr:rowOff>113030</xdr:rowOff>
    </xdr:to>
    <xdr:sp macro="" textlink="">
      <xdr:nvSpPr>
        <xdr:cNvPr id="480" name="フローチャート: 判断 479"/>
        <xdr:cNvSpPr/>
      </xdr:nvSpPr>
      <xdr:spPr>
        <a:xfrm>
          <a:off x="17065625" y="62953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481" name="テキスト ボックス 480"/>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482" name="テキスト ボックス 481"/>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2000" cy="249555"/>
    <xdr:sp macro="" textlink="">
      <xdr:nvSpPr>
        <xdr:cNvPr id="483" name="テキスト ボックス 482"/>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484" name="テキスト ボックス 483"/>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485" name="テキスト ボックス 484"/>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144780</xdr:rowOff>
    </xdr:from>
    <xdr:to xmlns:xdr="http://schemas.openxmlformats.org/drawingml/2006/spreadsheetDrawing">
      <xdr:col>116</xdr:col>
      <xdr:colOff>114300</xdr:colOff>
      <xdr:row>39</xdr:row>
      <xdr:rowOff>77470</xdr:rowOff>
    </xdr:to>
    <xdr:sp macro="" textlink="">
      <xdr:nvSpPr>
        <xdr:cNvPr id="486" name="楕円 485"/>
        <xdr:cNvSpPr/>
      </xdr:nvSpPr>
      <xdr:spPr>
        <a:xfrm>
          <a:off x="20269200" y="6424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125095</xdr:rowOff>
    </xdr:from>
    <xdr:ext cx="467995" cy="247650"/>
    <xdr:sp macro="" textlink="">
      <xdr:nvSpPr>
        <xdr:cNvPr id="487" name="【認定こども園・幼稚園・保育所】&#10;一人当たり面積該当値テキスト"/>
        <xdr:cNvSpPr txBox="1"/>
      </xdr:nvSpPr>
      <xdr:spPr>
        <a:xfrm>
          <a:off x="20358100" y="640524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149860</xdr:rowOff>
    </xdr:from>
    <xdr:to xmlns:xdr="http://schemas.openxmlformats.org/drawingml/2006/spreadsheetDrawing">
      <xdr:col>112</xdr:col>
      <xdr:colOff>38100</xdr:colOff>
      <xdr:row>39</xdr:row>
      <xdr:rowOff>83185</xdr:rowOff>
    </xdr:to>
    <xdr:sp macro="" textlink="">
      <xdr:nvSpPr>
        <xdr:cNvPr id="488" name="楕円 487"/>
        <xdr:cNvSpPr/>
      </xdr:nvSpPr>
      <xdr:spPr>
        <a:xfrm>
          <a:off x="19510375" y="64300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39</xdr:row>
      <xdr:rowOff>28575</xdr:rowOff>
    </xdr:from>
    <xdr:to xmlns:xdr="http://schemas.openxmlformats.org/drawingml/2006/spreadsheetDrawing">
      <xdr:col>116</xdr:col>
      <xdr:colOff>63500</xdr:colOff>
      <xdr:row>39</xdr:row>
      <xdr:rowOff>33020</xdr:rowOff>
    </xdr:to>
    <xdr:cxnSp macro="">
      <xdr:nvCxnSpPr>
        <xdr:cNvPr id="489" name="直線コネクタ 488"/>
        <xdr:cNvCxnSpPr/>
      </xdr:nvCxnSpPr>
      <xdr:spPr>
        <a:xfrm flipV="1">
          <a:off x="19558000" y="6473825"/>
          <a:ext cx="762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154305</xdr:rowOff>
    </xdr:from>
    <xdr:to xmlns:xdr="http://schemas.openxmlformats.org/drawingml/2006/spreadsheetDrawing">
      <xdr:col>107</xdr:col>
      <xdr:colOff>101600</xdr:colOff>
      <xdr:row>39</xdr:row>
      <xdr:rowOff>86360</xdr:rowOff>
    </xdr:to>
    <xdr:sp macro="" textlink="">
      <xdr:nvSpPr>
        <xdr:cNvPr id="490" name="楕円 489"/>
        <xdr:cNvSpPr/>
      </xdr:nvSpPr>
      <xdr:spPr>
        <a:xfrm>
          <a:off x="18684875" y="64344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33020</xdr:rowOff>
    </xdr:from>
    <xdr:to xmlns:xdr="http://schemas.openxmlformats.org/drawingml/2006/spreadsheetDrawing">
      <xdr:col>111</xdr:col>
      <xdr:colOff>174625</xdr:colOff>
      <xdr:row>39</xdr:row>
      <xdr:rowOff>38100</xdr:rowOff>
    </xdr:to>
    <xdr:cxnSp macro="">
      <xdr:nvCxnSpPr>
        <xdr:cNvPr id="491" name="直線コネクタ 490"/>
        <xdr:cNvCxnSpPr/>
      </xdr:nvCxnSpPr>
      <xdr:spPr>
        <a:xfrm flipV="1">
          <a:off x="18735675" y="6478270"/>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159385</xdr:rowOff>
    </xdr:from>
    <xdr:to xmlns:xdr="http://schemas.openxmlformats.org/drawingml/2006/spreadsheetDrawing">
      <xdr:col>102</xdr:col>
      <xdr:colOff>165100</xdr:colOff>
      <xdr:row>39</xdr:row>
      <xdr:rowOff>92075</xdr:rowOff>
    </xdr:to>
    <xdr:sp macro="" textlink="">
      <xdr:nvSpPr>
        <xdr:cNvPr id="492" name="楕円 491"/>
        <xdr:cNvSpPr/>
      </xdr:nvSpPr>
      <xdr:spPr>
        <a:xfrm>
          <a:off x="1787525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38100</xdr:rowOff>
    </xdr:from>
    <xdr:to xmlns:xdr="http://schemas.openxmlformats.org/drawingml/2006/spreadsheetDrawing">
      <xdr:col>107</xdr:col>
      <xdr:colOff>50800</xdr:colOff>
      <xdr:row>39</xdr:row>
      <xdr:rowOff>41910</xdr:rowOff>
    </xdr:to>
    <xdr:cxnSp macro="">
      <xdr:nvCxnSpPr>
        <xdr:cNvPr id="493" name="直線コネクタ 492"/>
        <xdr:cNvCxnSpPr/>
      </xdr:nvCxnSpPr>
      <xdr:spPr>
        <a:xfrm flipV="1">
          <a:off x="17926050" y="648335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163195</xdr:rowOff>
    </xdr:from>
    <xdr:to xmlns:xdr="http://schemas.openxmlformats.org/drawingml/2006/spreadsheetDrawing">
      <xdr:col>98</xdr:col>
      <xdr:colOff>38100</xdr:colOff>
      <xdr:row>39</xdr:row>
      <xdr:rowOff>95885</xdr:rowOff>
    </xdr:to>
    <xdr:sp macro="" textlink="">
      <xdr:nvSpPr>
        <xdr:cNvPr id="494" name="楕円 493"/>
        <xdr:cNvSpPr/>
      </xdr:nvSpPr>
      <xdr:spPr>
        <a:xfrm>
          <a:off x="17065625" y="64433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39</xdr:row>
      <xdr:rowOff>41910</xdr:rowOff>
    </xdr:from>
    <xdr:to xmlns:xdr="http://schemas.openxmlformats.org/drawingml/2006/spreadsheetDrawing">
      <xdr:col>102</xdr:col>
      <xdr:colOff>114300</xdr:colOff>
      <xdr:row>39</xdr:row>
      <xdr:rowOff>46355</xdr:rowOff>
    </xdr:to>
    <xdr:cxnSp macro="">
      <xdr:nvCxnSpPr>
        <xdr:cNvPr id="495" name="直線コネクタ 494"/>
        <xdr:cNvCxnSpPr/>
      </xdr:nvCxnSpPr>
      <xdr:spPr>
        <a:xfrm flipV="1">
          <a:off x="17113250" y="648716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36</xdr:row>
      <xdr:rowOff>108585</xdr:rowOff>
    </xdr:from>
    <xdr:ext cx="469900" cy="248920"/>
    <xdr:sp macro="" textlink="">
      <xdr:nvSpPr>
        <xdr:cNvPr id="496" name="n_1aveValue【認定こども園・幼稚園・保育所】&#10;一人当たり面積"/>
        <xdr:cNvSpPr txBox="1"/>
      </xdr:nvSpPr>
      <xdr:spPr>
        <a:xfrm>
          <a:off x="19329400" y="605853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100330</xdr:rowOff>
    </xdr:from>
    <xdr:ext cx="467995" cy="248920"/>
    <xdr:sp macro="" textlink="">
      <xdr:nvSpPr>
        <xdr:cNvPr id="497" name="n_2aveValue【認定こども園・幼稚園・保育所】&#10;一人当たり面積"/>
        <xdr:cNvSpPr txBox="1"/>
      </xdr:nvSpPr>
      <xdr:spPr>
        <a:xfrm>
          <a:off x="18516600" y="6050280"/>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140335</xdr:rowOff>
    </xdr:from>
    <xdr:ext cx="467995" cy="248920"/>
    <xdr:sp macro="" textlink="">
      <xdr:nvSpPr>
        <xdr:cNvPr id="498" name="n_3aveValue【認定こども園・幼稚園・保育所】&#10;一人当たり面積"/>
        <xdr:cNvSpPr txBox="1"/>
      </xdr:nvSpPr>
      <xdr:spPr>
        <a:xfrm>
          <a:off x="17706975" y="6090285"/>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129540</xdr:rowOff>
    </xdr:from>
    <xdr:ext cx="467995" cy="247650"/>
    <xdr:sp macro="" textlink="">
      <xdr:nvSpPr>
        <xdr:cNvPr id="499" name="n_4aveValue【認定こども園・幼稚園・保育所】&#10;一人当たり面積"/>
        <xdr:cNvSpPr txBox="1"/>
      </xdr:nvSpPr>
      <xdr:spPr>
        <a:xfrm>
          <a:off x="16897350" y="607949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39</xdr:row>
      <xdr:rowOff>73660</xdr:rowOff>
    </xdr:from>
    <xdr:ext cx="469900" cy="248920"/>
    <xdr:sp macro="" textlink="">
      <xdr:nvSpPr>
        <xdr:cNvPr id="500" name="n_1mainValue【認定こども園・幼稚園・保育所】&#10;一人当たり面積"/>
        <xdr:cNvSpPr txBox="1"/>
      </xdr:nvSpPr>
      <xdr:spPr>
        <a:xfrm>
          <a:off x="19329400" y="651891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77470</xdr:rowOff>
    </xdr:from>
    <xdr:ext cx="467995" cy="248920"/>
    <xdr:sp macro="" textlink="">
      <xdr:nvSpPr>
        <xdr:cNvPr id="501" name="n_2mainValue【認定こども園・幼稚園・保育所】&#10;一人当たり面積"/>
        <xdr:cNvSpPr txBox="1"/>
      </xdr:nvSpPr>
      <xdr:spPr>
        <a:xfrm>
          <a:off x="18516600" y="6522720"/>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83185</xdr:rowOff>
    </xdr:from>
    <xdr:ext cx="467995" cy="247650"/>
    <xdr:sp macro="" textlink="">
      <xdr:nvSpPr>
        <xdr:cNvPr id="502" name="n_3mainValue【認定こども園・幼稚園・保育所】&#10;一人当たり面積"/>
        <xdr:cNvSpPr txBox="1"/>
      </xdr:nvSpPr>
      <xdr:spPr>
        <a:xfrm>
          <a:off x="17706975" y="652843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87630</xdr:rowOff>
    </xdr:from>
    <xdr:ext cx="467995" cy="247650"/>
    <xdr:sp macro="" textlink="">
      <xdr:nvSpPr>
        <xdr:cNvPr id="503" name="n_4mainValue【認定こども園・幼稚園・保育所】&#10;一人当たり面積"/>
        <xdr:cNvSpPr txBox="1"/>
      </xdr:nvSpPr>
      <xdr:spPr>
        <a:xfrm>
          <a:off x="16897350" y="653288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109220</xdr:rowOff>
    </xdr:from>
    <xdr:to xmlns:xdr="http://schemas.openxmlformats.org/drawingml/2006/spreadsheetDrawing">
      <xdr:col>90</xdr:col>
      <xdr:colOff>25400</xdr:colOff>
      <xdr:row>50</xdr:row>
      <xdr:rowOff>60960</xdr:rowOff>
    </xdr:to>
    <xdr:sp macro="" textlink="">
      <xdr:nvSpPr>
        <xdr:cNvPr id="504" name="正方形/長方形 503"/>
        <xdr:cNvSpPr/>
      </xdr:nvSpPr>
      <xdr:spPr>
        <a:xfrm>
          <a:off x="11414125" y="7710170"/>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505" name="正方形/長方形 504"/>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29845</xdr:rowOff>
    </xdr:to>
    <xdr:sp macro="" textlink="">
      <xdr:nvSpPr>
        <xdr:cNvPr id="506" name="正方形/長方形 505"/>
        <xdr:cNvSpPr/>
      </xdr:nvSpPr>
      <xdr:spPr>
        <a:xfrm>
          <a:off x="11525250" y="854265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507" name="正方形/長方形 506"/>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29845</xdr:rowOff>
    </xdr:to>
    <xdr:sp macro="" textlink="">
      <xdr:nvSpPr>
        <xdr:cNvPr id="508" name="正方形/長方形 507"/>
        <xdr:cNvSpPr/>
      </xdr:nvSpPr>
      <xdr:spPr>
        <a:xfrm>
          <a:off x="12461875" y="854265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509" name="正方形/長方形 508"/>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29845</xdr:rowOff>
    </xdr:to>
    <xdr:sp macro="" textlink="">
      <xdr:nvSpPr>
        <xdr:cNvPr id="510" name="正方形/長方形 509"/>
        <xdr:cNvSpPr/>
      </xdr:nvSpPr>
      <xdr:spPr>
        <a:xfrm>
          <a:off x="13509625" y="854265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109220</xdr:rowOff>
    </xdr:to>
    <xdr:sp macro="" textlink="">
      <xdr:nvSpPr>
        <xdr:cNvPr id="511" name="正方形/長方形 510"/>
        <xdr:cNvSpPr/>
      </xdr:nvSpPr>
      <xdr:spPr>
        <a:xfrm>
          <a:off x="11414125" y="8811895"/>
          <a:ext cx="4327525"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8450" cy="217170"/>
    <xdr:sp macro="" textlink="">
      <xdr:nvSpPr>
        <xdr:cNvPr id="512" name="テキスト ボックス 511"/>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109220</xdr:rowOff>
    </xdr:from>
    <xdr:to xmlns:xdr="http://schemas.openxmlformats.org/drawingml/2006/spreadsheetDrawing">
      <xdr:col>89</xdr:col>
      <xdr:colOff>174625</xdr:colOff>
      <xdr:row>66</xdr:row>
      <xdr:rowOff>109220</xdr:rowOff>
    </xdr:to>
    <xdr:cxnSp macro="">
      <xdr:nvCxnSpPr>
        <xdr:cNvPr id="513" name="直線コネクタ 512"/>
        <xdr:cNvCxnSpPr/>
      </xdr:nvCxnSpPr>
      <xdr:spPr>
        <a:xfrm>
          <a:off x="11414125" y="110121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137160</xdr:rowOff>
    </xdr:from>
    <xdr:ext cx="465455" cy="248920"/>
    <xdr:sp macro="" textlink="">
      <xdr:nvSpPr>
        <xdr:cNvPr id="514" name="テキスト ボックス 513"/>
        <xdr:cNvSpPr txBox="1"/>
      </xdr:nvSpPr>
      <xdr:spPr>
        <a:xfrm>
          <a:off x="10994390" y="10875010"/>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126365</xdr:rowOff>
    </xdr:from>
    <xdr:to xmlns:xdr="http://schemas.openxmlformats.org/drawingml/2006/spreadsheetDrawing">
      <xdr:col>89</xdr:col>
      <xdr:colOff>174625</xdr:colOff>
      <xdr:row>64</xdr:row>
      <xdr:rowOff>126365</xdr:rowOff>
    </xdr:to>
    <xdr:cxnSp macro="">
      <xdr:nvCxnSpPr>
        <xdr:cNvPr id="515" name="直線コネクタ 514"/>
        <xdr:cNvCxnSpPr/>
      </xdr:nvCxnSpPr>
      <xdr:spPr>
        <a:xfrm>
          <a:off x="11414125" y="106991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154305</xdr:rowOff>
    </xdr:from>
    <xdr:ext cx="403225" cy="248285"/>
    <xdr:sp macro="" textlink="">
      <xdr:nvSpPr>
        <xdr:cNvPr id="516" name="テキスト ボックス 515"/>
        <xdr:cNvSpPr txBox="1"/>
      </xdr:nvSpPr>
      <xdr:spPr>
        <a:xfrm>
          <a:off x="11042650" y="1056195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140970</xdr:rowOff>
    </xdr:from>
    <xdr:to xmlns:xdr="http://schemas.openxmlformats.org/drawingml/2006/spreadsheetDrawing">
      <xdr:col>89</xdr:col>
      <xdr:colOff>174625</xdr:colOff>
      <xdr:row>62</xdr:row>
      <xdr:rowOff>140970</xdr:rowOff>
    </xdr:to>
    <xdr:cxnSp macro="">
      <xdr:nvCxnSpPr>
        <xdr:cNvPr id="517" name="直線コネクタ 516"/>
        <xdr:cNvCxnSpPr/>
      </xdr:nvCxnSpPr>
      <xdr:spPr>
        <a:xfrm>
          <a:off x="11414125" y="103835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49555"/>
    <xdr:sp macro="" textlink="">
      <xdr:nvSpPr>
        <xdr:cNvPr id="518" name="テキスト ボックス 517"/>
        <xdr:cNvSpPr txBox="1"/>
      </xdr:nvSpPr>
      <xdr:spPr>
        <a:xfrm>
          <a:off x="1104265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157480</xdr:rowOff>
    </xdr:from>
    <xdr:to xmlns:xdr="http://schemas.openxmlformats.org/drawingml/2006/spreadsheetDrawing">
      <xdr:col>89</xdr:col>
      <xdr:colOff>174625</xdr:colOff>
      <xdr:row>60</xdr:row>
      <xdr:rowOff>157480</xdr:rowOff>
    </xdr:to>
    <xdr:cxnSp macro="">
      <xdr:nvCxnSpPr>
        <xdr:cNvPr id="519" name="直線コネクタ 518"/>
        <xdr:cNvCxnSpPr/>
      </xdr:nvCxnSpPr>
      <xdr:spPr>
        <a:xfrm>
          <a:off x="11414125" y="1006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20320</xdr:rowOff>
    </xdr:from>
    <xdr:ext cx="403225" cy="247650"/>
    <xdr:sp macro="" textlink="">
      <xdr:nvSpPr>
        <xdr:cNvPr id="520" name="テキスト ボックス 519"/>
        <xdr:cNvSpPr txBox="1"/>
      </xdr:nvSpPr>
      <xdr:spPr>
        <a:xfrm>
          <a:off x="11042650" y="993267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6985</xdr:rowOff>
    </xdr:from>
    <xdr:to xmlns:xdr="http://schemas.openxmlformats.org/drawingml/2006/spreadsheetDrawing">
      <xdr:col>89</xdr:col>
      <xdr:colOff>174625</xdr:colOff>
      <xdr:row>59</xdr:row>
      <xdr:rowOff>6985</xdr:rowOff>
    </xdr:to>
    <xdr:cxnSp macro="">
      <xdr:nvCxnSpPr>
        <xdr:cNvPr id="521" name="直線コネクタ 520"/>
        <xdr:cNvCxnSpPr/>
      </xdr:nvCxnSpPr>
      <xdr:spPr>
        <a:xfrm>
          <a:off x="11414125" y="97542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36195</xdr:rowOff>
    </xdr:from>
    <xdr:ext cx="403225" cy="249555"/>
    <xdr:sp macro="" textlink="">
      <xdr:nvSpPr>
        <xdr:cNvPr id="522" name="テキスト ボックス 521"/>
        <xdr:cNvSpPr txBox="1"/>
      </xdr:nvSpPr>
      <xdr:spPr>
        <a:xfrm>
          <a:off x="1104265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24130</xdr:rowOff>
    </xdr:from>
    <xdr:to xmlns:xdr="http://schemas.openxmlformats.org/drawingml/2006/spreadsheetDrawing">
      <xdr:col>89</xdr:col>
      <xdr:colOff>174625</xdr:colOff>
      <xdr:row>57</xdr:row>
      <xdr:rowOff>24130</xdr:rowOff>
    </xdr:to>
    <xdr:cxnSp macro="">
      <xdr:nvCxnSpPr>
        <xdr:cNvPr id="523" name="直線コネクタ 522"/>
        <xdr:cNvCxnSpPr/>
      </xdr:nvCxnSpPr>
      <xdr:spPr>
        <a:xfrm>
          <a:off x="11414125" y="94411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51435</xdr:rowOff>
    </xdr:from>
    <xdr:ext cx="403225" cy="247650"/>
    <xdr:sp macro="" textlink="">
      <xdr:nvSpPr>
        <xdr:cNvPr id="524" name="テキスト ボックス 523"/>
        <xdr:cNvSpPr txBox="1"/>
      </xdr:nvSpPr>
      <xdr:spPr>
        <a:xfrm>
          <a:off x="11042650" y="930338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38735</xdr:rowOff>
    </xdr:from>
    <xdr:to xmlns:xdr="http://schemas.openxmlformats.org/drawingml/2006/spreadsheetDrawing">
      <xdr:col>89</xdr:col>
      <xdr:colOff>174625</xdr:colOff>
      <xdr:row>55</xdr:row>
      <xdr:rowOff>38735</xdr:rowOff>
    </xdr:to>
    <xdr:cxnSp macro="">
      <xdr:nvCxnSpPr>
        <xdr:cNvPr id="525" name="直線コネクタ 524"/>
        <xdr:cNvCxnSpPr/>
      </xdr:nvCxnSpPr>
      <xdr:spPr>
        <a:xfrm>
          <a:off x="11414125" y="912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66675</xdr:rowOff>
    </xdr:from>
    <xdr:ext cx="403225" cy="248920"/>
    <xdr:sp macro="" textlink="">
      <xdr:nvSpPr>
        <xdr:cNvPr id="526" name="テキスト ボックス 525"/>
        <xdr:cNvSpPr txBox="1"/>
      </xdr:nvSpPr>
      <xdr:spPr>
        <a:xfrm>
          <a:off x="11042650" y="898842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527" name="直線コネクタ 526"/>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83185</xdr:rowOff>
    </xdr:from>
    <xdr:ext cx="403225" cy="247650"/>
    <xdr:sp macro="" textlink="">
      <xdr:nvSpPr>
        <xdr:cNvPr id="528" name="テキスト ボックス 527"/>
        <xdr:cNvSpPr txBox="1"/>
      </xdr:nvSpPr>
      <xdr:spPr>
        <a:xfrm>
          <a:off x="11042650" y="867473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109220</xdr:rowOff>
    </xdr:to>
    <xdr:sp macro="" textlink="">
      <xdr:nvSpPr>
        <xdr:cNvPr id="529" name="【学校施設】&#10;有形固定資産減価償却率グラフ枠"/>
        <xdr:cNvSpPr/>
      </xdr:nvSpPr>
      <xdr:spPr>
        <a:xfrm>
          <a:off x="11414125" y="8811895"/>
          <a:ext cx="4327525"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8255</xdr:rowOff>
    </xdr:from>
    <xdr:to xmlns:xdr="http://schemas.openxmlformats.org/drawingml/2006/spreadsheetDrawing">
      <xdr:col>85</xdr:col>
      <xdr:colOff>126365</xdr:colOff>
      <xdr:row>64</xdr:row>
      <xdr:rowOff>128905</xdr:rowOff>
    </xdr:to>
    <xdr:cxnSp macro="">
      <xdr:nvCxnSpPr>
        <xdr:cNvPr id="530" name="直線コネクタ 529"/>
        <xdr:cNvCxnSpPr/>
      </xdr:nvCxnSpPr>
      <xdr:spPr>
        <a:xfrm flipV="1">
          <a:off x="14969490" y="9260205"/>
          <a:ext cx="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132080</xdr:rowOff>
    </xdr:from>
    <xdr:ext cx="403225" cy="249555"/>
    <xdr:sp macro="" textlink="">
      <xdr:nvSpPr>
        <xdr:cNvPr id="531" name="【学校施設】&#10;有形固定資産減価償却率最小値テキスト"/>
        <xdr:cNvSpPr txBox="1"/>
      </xdr:nvSpPr>
      <xdr:spPr>
        <a:xfrm>
          <a:off x="15008225" y="1070483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128905</xdr:rowOff>
    </xdr:from>
    <xdr:to xmlns:xdr="http://schemas.openxmlformats.org/drawingml/2006/spreadsheetDrawing">
      <xdr:col>86</xdr:col>
      <xdr:colOff>25400</xdr:colOff>
      <xdr:row>64</xdr:row>
      <xdr:rowOff>128905</xdr:rowOff>
    </xdr:to>
    <xdr:cxnSp macro="">
      <xdr:nvCxnSpPr>
        <xdr:cNvPr id="532" name="直線コネクタ 531"/>
        <xdr:cNvCxnSpPr/>
      </xdr:nvCxnSpPr>
      <xdr:spPr>
        <a:xfrm>
          <a:off x="14881225" y="107016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123190</xdr:rowOff>
    </xdr:from>
    <xdr:ext cx="403225" cy="248285"/>
    <xdr:sp macro="" textlink="">
      <xdr:nvSpPr>
        <xdr:cNvPr id="533" name="【学校施設】&#10;有形固定資産減価償却率最大値テキスト"/>
        <xdr:cNvSpPr txBox="1"/>
      </xdr:nvSpPr>
      <xdr:spPr>
        <a:xfrm>
          <a:off x="15008225" y="904494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8255</xdr:rowOff>
    </xdr:from>
    <xdr:to xmlns:xdr="http://schemas.openxmlformats.org/drawingml/2006/spreadsheetDrawing">
      <xdr:col>86</xdr:col>
      <xdr:colOff>25400</xdr:colOff>
      <xdr:row>56</xdr:row>
      <xdr:rowOff>8255</xdr:rowOff>
    </xdr:to>
    <xdr:cxnSp macro="">
      <xdr:nvCxnSpPr>
        <xdr:cNvPr id="534" name="直線コネクタ 533"/>
        <xdr:cNvCxnSpPr/>
      </xdr:nvCxnSpPr>
      <xdr:spPr>
        <a:xfrm>
          <a:off x="14881225" y="92602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27940</xdr:rowOff>
    </xdr:from>
    <xdr:ext cx="403225" cy="247650"/>
    <xdr:sp macro="" textlink="">
      <xdr:nvSpPr>
        <xdr:cNvPr id="535" name="【学校施設】&#10;有形固定資産減価償却率平均値テキスト"/>
        <xdr:cNvSpPr txBox="1"/>
      </xdr:nvSpPr>
      <xdr:spPr>
        <a:xfrm>
          <a:off x="15008225" y="9940290"/>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47625</xdr:rowOff>
    </xdr:from>
    <xdr:to xmlns:xdr="http://schemas.openxmlformats.org/drawingml/2006/spreadsheetDrawing">
      <xdr:col>85</xdr:col>
      <xdr:colOff>174625</xdr:colOff>
      <xdr:row>60</xdr:row>
      <xdr:rowOff>145415</xdr:rowOff>
    </xdr:to>
    <xdr:sp macro="" textlink="">
      <xdr:nvSpPr>
        <xdr:cNvPr id="536" name="フローチャート: 判断 535"/>
        <xdr:cNvSpPr/>
      </xdr:nvSpPr>
      <xdr:spPr>
        <a:xfrm>
          <a:off x="14919325" y="99599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6985</xdr:rowOff>
    </xdr:from>
    <xdr:to xmlns:xdr="http://schemas.openxmlformats.org/drawingml/2006/spreadsheetDrawing">
      <xdr:col>81</xdr:col>
      <xdr:colOff>101600</xdr:colOff>
      <xdr:row>60</xdr:row>
      <xdr:rowOff>105410</xdr:rowOff>
    </xdr:to>
    <xdr:sp macro="" textlink="">
      <xdr:nvSpPr>
        <xdr:cNvPr id="537" name="フローチャート: 判断 536"/>
        <xdr:cNvSpPr/>
      </xdr:nvSpPr>
      <xdr:spPr>
        <a:xfrm>
          <a:off x="14144625" y="99193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140970</xdr:rowOff>
    </xdr:from>
    <xdr:to xmlns:xdr="http://schemas.openxmlformats.org/drawingml/2006/spreadsheetDrawing">
      <xdr:col>76</xdr:col>
      <xdr:colOff>165100</xdr:colOff>
      <xdr:row>60</xdr:row>
      <xdr:rowOff>73660</xdr:rowOff>
    </xdr:to>
    <xdr:sp macro="" textlink="">
      <xdr:nvSpPr>
        <xdr:cNvPr id="538" name="フローチャート: 判断 537"/>
        <xdr:cNvSpPr/>
      </xdr:nvSpPr>
      <xdr:spPr>
        <a:xfrm>
          <a:off x="13335000" y="9888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33655</xdr:rowOff>
    </xdr:from>
    <xdr:to xmlns:xdr="http://schemas.openxmlformats.org/drawingml/2006/spreadsheetDrawing">
      <xdr:col>72</xdr:col>
      <xdr:colOff>38100</xdr:colOff>
      <xdr:row>59</xdr:row>
      <xdr:rowOff>131445</xdr:rowOff>
    </xdr:to>
    <xdr:sp macro="" textlink="">
      <xdr:nvSpPr>
        <xdr:cNvPr id="539" name="フローチャート: 判断 538"/>
        <xdr:cNvSpPr/>
      </xdr:nvSpPr>
      <xdr:spPr>
        <a:xfrm>
          <a:off x="12525375" y="97809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158750</xdr:rowOff>
    </xdr:from>
    <xdr:to xmlns:xdr="http://schemas.openxmlformats.org/drawingml/2006/spreadsheetDrawing">
      <xdr:col>67</xdr:col>
      <xdr:colOff>101600</xdr:colOff>
      <xdr:row>59</xdr:row>
      <xdr:rowOff>91440</xdr:rowOff>
    </xdr:to>
    <xdr:sp macro="" textlink="">
      <xdr:nvSpPr>
        <xdr:cNvPr id="540" name="フローチャート: 判断 539"/>
        <xdr:cNvSpPr/>
      </xdr:nvSpPr>
      <xdr:spPr>
        <a:xfrm>
          <a:off x="11699875" y="9740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8920"/>
    <xdr:sp macro="" textlink="">
      <xdr:nvSpPr>
        <xdr:cNvPr id="541" name="テキスト ボックス 540"/>
        <xdr:cNvSpPr txBox="1"/>
      </xdr:nvSpPr>
      <xdr:spPr>
        <a:xfrm>
          <a:off x="1479550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62000" cy="248920"/>
    <xdr:sp macro="" textlink="">
      <xdr:nvSpPr>
        <xdr:cNvPr id="542" name="テキスト ボックス 541"/>
        <xdr:cNvSpPr txBox="1"/>
      </xdr:nvSpPr>
      <xdr:spPr>
        <a:xfrm>
          <a:off x="1402080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8920"/>
    <xdr:sp macro="" textlink="">
      <xdr:nvSpPr>
        <xdr:cNvPr id="543" name="テキスト ボックス 542"/>
        <xdr:cNvSpPr txBox="1"/>
      </xdr:nvSpPr>
      <xdr:spPr>
        <a:xfrm>
          <a:off x="132111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8920"/>
    <xdr:sp macro="" textlink="">
      <xdr:nvSpPr>
        <xdr:cNvPr id="544" name="テキスト ボックス 543"/>
        <xdr:cNvSpPr txBox="1"/>
      </xdr:nvSpPr>
      <xdr:spPr>
        <a:xfrm>
          <a:off x="12398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62000" cy="248920"/>
    <xdr:sp macro="" textlink="">
      <xdr:nvSpPr>
        <xdr:cNvPr id="545" name="テキスト ボックス 544"/>
        <xdr:cNvSpPr txBox="1"/>
      </xdr:nvSpPr>
      <xdr:spPr>
        <a:xfrm>
          <a:off x="115760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158750</xdr:rowOff>
    </xdr:from>
    <xdr:to xmlns:xdr="http://schemas.openxmlformats.org/drawingml/2006/spreadsheetDrawing">
      <xdr:col>85</xdr:col>
      <xdr:colOff>174625</xdr:colOff>
      <xdr:row>59</xdr:row>
      <xdr:rowOff>91440</xdr:rowOff>
    </xdr:to>
    <xdr:sp macro="" textlink="">
      <xdr:nvSpPr>
        <xdr:cNvPr id="546" name="楕円 545"/>
        <xdr:cNvSpPr/>
      </xdr:nvSpPr>
      <xdr:spPr>
        <a:xfrm>
          <a:off x="14919325" y="974090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14605</xdr:rowOff>
    </xdr:from>
    <xdr:ext cx="403225" cy="249555"/>
    <xdr:sp macro="" textlink="">
      <xdr:nvSpPr>
        <xdr:cNvPr id="547" name="【学校施設】&#10;有形固定資産減価償却率該当値テキスト"/>
        <xdr:cNvSpPr txBox="1"/>
      </xdr:nvSpPr>
      <xdr:spPr>
        <a:xfrm>
          <a:off x="15008225" y="959675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104775</xdr:rowOff>
    </xdr:from>
    <xdr:to xmlns:xdr="http://schemas.openxmlformats.org/drawingml/2006/spreadsheetDrawing">
      <xdr:col>81</xdr:col>
      <xdr:colOff>101600</xdr:colOff>
      <xdr:row>59</xdr:row>
      <xdr:rowOff>38100</xdr:rowOff>
    </xdr:to>
    <xdr:sp macro="" textlink="">
      <xdr:nvSpPr>
        <xdr:cNvPr id="548" name="楕円 547"/>
        <xdr:cNvSpPr/>
      </xdr:nvSpPr>
      <xdr:spPr>
        <a:xfrm>
          <a:off x="14144625" y="96869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154305</xdr:rowOff>
    </xdr:from>
    <xdr:to xmlns:xdr="http://schemas.openxmlformats.org/drawingml/2006/spreadsheetDrawing">
      <xdr:col>85</xdr:col>
      <xdr:colOff>127000</xdr:colOff>
      <xdr:row>59</xdr:row>
      <xdr:rowOff>41275</xdr:rowOff>
    </xdr:to>
    <xdr:cxnSp macro="">
      <xdr:nvCxnSpPr>
        <xdr:cNvPr id="549" name="直線コネクタ 548"/>
        <xdr:cNvCxnSpPr/>
      </xdr:nvCxnSpPr>
      <xdr:spPr>
        <a:xfrm>
          <a:off x="14195425" y="9736455"/>
          <a:ext cx="7747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110490</xdr:rowOff>
    </xdr:from>
    <xdr:to xmlns:xdr="http://schemas.openxmlformats.org/drawingml/2006/spreadsheetDrawing">
      <xdr:col>76</xdr:col>
      <xdr:colOff>165100</xdr:colOff>
      <xdr:row>59</xdr:row>
      <xdr:rowOff>43180</xdr:rowOff>
    </xdr:to>
    <xdr:sp macro="" textlink="">
      <xdr:nvSpPr>
        <xdr:cNvPr id="550" name="楕円 549"/>
        <xdr:cNvSpPr/>
      </xdr:nvSpPr>
      <xdr:spPr>
        <a:xfrm>
          <a:off x="13335000" y="9692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154305</xdr:rowOff>
    </xdr:from>
    <xdr:to xmlns:xdr="http://schemas.openxmlformats.org/drawingml/2006/spreadsheetDrawing">
      <xdr:col>81</xdr:col>
      <xdr:colOff>50800</xdr:colOff>
      <xdr:row>58</xdr:row>
      <xdr:rowOff>160020</xdr:rowOff>
    </xdr:to>
    <xdr:cxnSp macro="">
      <xdr:nvCxnSpPr>
        <xdr:cNvPr id="551" name="直線コネクタ 550"/>
        <xdr:cNvCxnSpPr/>
      </xdr:nvCxnSpPr>
      <xdr:spPr>
        <a:xfrm flipV="1">
          <a:off x="13385800" y="9736455"/>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73660</xdr:rowOff>
    </xdr:from>
    <xdr:to xmlns:xdr="http://schemas.openxmlformats.org/drawingml/2006/spreadsheetDrawing">
      <xdr:col>72</xdr:col>
      <xdr:colOff>38100</xdr:colOff>
      <xdr:row>59</xdr:row>
      <xdr:rowOff>5715</xdr:rowOff>
    </xdr:to>
    <xdr:sp macro="" textlink="">
      <xdr:nvSpPr>
        <xdr:cNvPr id="552" name="楕円 551"/>
        <xdr:cNvSpPr/>
      </xdr:nvSpPr>
      <xdr:spPr>
        <a:xfrm>
          <a:off x="12525375" y="9655810"/>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58</xdr:row>
      <xdr:rowOff>123190</xdr:rowOff>
    </xdr:from>
    <xdr:to xmlns:xdr="http://schemas.openxmlformats.org/drawingml/2006/spreadsheetDrawing">
      <xdr:col>76</xdr:col>
      <xdr:colOff>114300</xdr:colOff>
      <xdr:row>58</xdr:row>
      <xdr:rowOff>160020</xdr:rowOff>
    </xdr:to>
    <xdr:cxnSp macro="">
      <xdr:nvCxnSpPr>
        <xdr:cNvPr id="553" name="直線コネクタ 552"/>
        <xdr:cNvCxnSpPr/>
      </xdr:nvCxnSpPr>
      <xdr:spPr>
        <a:xfrm>
          <a:off x="12573000" y="9705340"/>
          <a:ext cx="812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29210</xdr:rowOff>
    </xdr:from>
    <xdr:to xmlns:xdr="http://schemas.openxmlformats.org/drawingml/2006/spreadsheetDrawing">
      <xdr:col>67</xdr:col>
      <xdr:colOff>101600</xdr:colOff>
      <xdr:row>58</xdr:row>
      <xdr:rowOff>127635</xdr:rowOff>
    </xdr:to>
    <xdr:sp macro="" textlink="">
      <xdr:nvSpPr>
        <xdr:cNvPr id="554" name="楕円 553"/>
        <xdr:cNvSpPr/>
      </xdr:nvSpPr>
      <xdr:spPr>
        <a:xfrm>
          <a:off x="11699875" y="96113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78105</xdr:rowOff>
    </xdr:from>
    <xdr:to xmlns:xdr="http://schemas.openxmlformats.org/drawingml/2006/spreadsheetDrawing">
      <xdr:col>71</xdr:col>
      <xdr:colOff>174625</xdr:colOff>
      <xdr:row>58</xdr:row>
      <xdr:rowOff>123190</xdr:rowOff>
    </xdr:to>
    <xdr:cxnSp macro="">
      <xdr:nvCxnSpPr>
        <xdr:cNvPr id="555" name="直線コネクタ 554"/>
        <xdr:cNvCxnSpPr/>
      </xdr:nvCxnSpPr>
      <xdr:spPr>
        <a:xfrm>
          <a:off x="11750675" y="9660255"/>
          <a:ext cx="82232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97155</xdr:rowOff>
    </xdr:from>
    <xdr:ext cx="405130" cy="247650"/>
    <xdr:sp macro="" textlink="">
      <xdr:nvSpPr>
        <xdr:cNvPr id="556" name="n_1aveValue【学校施設】&#10;有形固定資産減価償却率"/>
        <xdr:cNvSpPr txBox="1"/>
      </xdr:nvSpPr>
      <xdr:spPr>
        <a:xfrm>
          <a:off x="13996035" y="1000950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64770</xdr:rowOff>
    </xdr:from>
    <xdr:ext cx="405130" cy="248285"/>
    <xdr:sp macro="" textlink="">
      <xdr:nvSpPr>
        <xdr:cNvPr id="557" name="n_2aveValue【学校施設】&#10;有形固定資産減価償却率"/>
        <xdr:cNvSpPr txBox="1"/>
      </xdr:nvSpPr>
      <xdr:spPr>
        <a:xfrm>
          <a:off x="13199110" y="997712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123825</xdr:rowOff>
    </xdr:from>
    <xdr:ext cx="405130" cy="247650"/>
    <xdr:sp macro="" textlink="">
      <xdr:nvSpPr>
        <xdr:cNvPr id="558" name="n_3aveValue【学校施設】&#10;有形固定資産減価償却率"/>
        <xdr:cNvSpPr txBox="1"/>
      </xdr:nvSpPr>
      <xdr:spPr>
        <a:xfrm>
          <a:off x="12389485" y="987107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83185</xdr:rowOff>
    </xdr:from>
    <xdr:ext cx="405130" cy="247650"/>
    <xdr:sp macro="" textlink="">
      <xdr:nvSpPr>
        <xdr:cNvPr id="559" name="n_4aveValue【学校施設】&#10;有形固定資産減価償却率"/>
        <xdr:cNvSpPr txBox="1"/>
      </xdr:nvSpPr>
      <xdr:spPr>
        <a:xfrm>
          <a:off x="11563985" y="983043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53975</xdr:rowOff>
    </xdr:from>
    <xdr:ext cx="405130" cy="248285"/>
    <xdr:sp macro="" textlink="">
      <xdr:nvSpPr>
        <xdr:cNvPr id="560" name="n_1mainValue【学校施設】&#10;有形固定資産減価償却率"/>
        <xdr:cNvSpPr txBox="1"/>
      </xdr:nvSpPr>
      <xdr:spPr>
        <a:xfrm>
          <a:off x="13996035" y="947102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60325</xdr:rowOff>
    </xdr:from>
    <xdr:ext cx="405130" cy="248285"/>
    <xdr:sp macro="" textlink="">
      <xdr:nvSpPr>
        <xdr:cNvPr id="561" name="n_2mainValue【学校施設】&#10;有形固定資産減価償却率"/>
        <xdr:cNvSpPr txBox="1"/>
      </xdr:nvSpPr>
      <xdr:spPr>
        <a:xfrm>
          <a:off x="13199110" y="947737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22860</xdr:rowOff>
    </xdr:from>
    <xdr:ext cx="405130" cy="248285"/>
    <xdr:sp macro="" textlink="">
      <xdr:nvSpPr>
        <xdr:cNvPr id="562" name="n_3mainValue【学校施設】&#10;有形固定資産減価償却率"/>
        <xdr:cNvSpPr txBox="1"/>
      </xdr:nvSpPr>
      <xdr:spPr>
        <a:xfrm>
          <a:off x="12389485" y="943991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142875</xdr:rowOff>
    </xdr:from>
    <xdr:ext cx="405130" cy="249555"/>
    <xdr:sp macro="" textlink="">
      <xdr:nvSpPr>
        <xdr:cNvPr id="563" name="n_4mainValue【学校施設】&#10;有形固定資産減価償却率"/>
        <xdr:cNvSpPr txBox="1"/>
      </xdr:nvSpPr>
      <xdr:spPr>
        <a:xfrm>
          <a:off x="11563985" y="93948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109220</xdr:rowOff>
    </xdr:from>
    <xdr:to xmlns:xdr="http://schemas.openxmlformats.org/drawingml/2006/spreadsheetDrawing">
      <xdr:col>120</xdr:col>
      <xdr:colOff>152400</xdr:colOff>
      <xdr:row>50</xdr:row>
      <xdr:rowOff>60960</xdr:rowOff>
    </xdr:to>
    <xdr:sp macro="" textlink="">
      <xdr:nvSpPr>
        <xdr:cNvPr id="564" name="正方形/長方形 563"/>
        <xdr:cNvSpPr/>
      </xdr:nvSpPr>
      <xdr:spPr>
        <a:xfrm>
          <a:off x="16764000" y="7710170"/>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565" name="正方形/長方形 564"/>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29845</xdr:rowOff>
    </xdr:to>
    <xdr:sp macro="" textlink="">
      <xdr:nvSpPr>
        <xdr:cNvPr id="566" name="正方形/長方形 565"/>
        <xdr:cNvSpPr/>
      </xdr:nvSpPr>
      <xdr:spPr>
        <a:xfrm>
          <a:off x="16891000" y="854265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567" name="正方形/長方形 566"/>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29845</xdr:rowOff>
    </xdr:to>
    <xdr:sp macro="" textlink="">
      <xdr:nvSpPr>
        <xdr:cNvPr id="568" name="正方形/長方形 567"/>
        <xdr:cNvSpPr/>
      </xdr:nvSpPr>
      <xdr:spPr>
        <a:xfrm>
          <a:off x="17811750" y="854265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569" name="正方形/長方形 568"/>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29845</xdr:rowOff>
    </xdr:to>
    <xdr:sp macro="" textlink="">
      <xdr:nvSpPr>
        <xdr:cNvPr id="570" name="正方形/長方形 569"/>
        <xdr:cNvSpPr/>
      </xdr:nvSpPr>
      <xdr:spPr>
        <a:xfrm>
          <a:off x="18859500" y="854265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109220</xdr:rowOff>
    </xdr:to>
    <xdr:sp macro="" textlink="">
      <xdr:nvSpPr>
        <xdr:cNvPr id="571" name="正方形/長方形 570"/>
        <xdr:cNvSpPr/>
      </xdr:nvSpPr>
      <xdr:spPr>
        <a:xfrm>
          <a:off x="16764000" y="8811895"/>
          <a:ext cx="4343400"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885" cy="217170"/>
    <xdr:sp macro="" textlink="">
      <xdr:nvSpPr>
        <xdr:cNvPr id="572" name="テキスト ボックス 571"/>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109220</xdr:rowOff>
    </xdr:from>
    <xdr:to xmlns:xdr="http://schemas.openxmlformats.org/drawingml/2006/spreadsheetDrawing">
      <xdr:col>120</xdr:col>
      <xdr:colOff>114300</xdr:colOff>
      <xdr:row>66</xdr:row>
      <xdr:rowOff>109220</xdr:rowOff>
    </xdr:to>
    <xdr:cxnSp macro="">
      <xdr:nvCxnSpPr>
        <xdr:cNvPr id="573" name="直線コネクタ 572"/>
        <xdr:cNvCxnSpPr/>
      </xdr:nvCxnSpPr>
      <xdr:spPr>
        <a:xfrm>
          <a:off x="16764000" y="110121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137160</xdr:rowOff>
    </xdr:from>
    <xdr:ext cx="465455" cy="248920"/>
    <xdr:sp macro="" textlink="">
      <xdr:nvSpPr>
        <xdr:cNvPr id="574" name="テキスト ボックス 573"/>
        <xdr:cNvSpPr txBox="1"/>
      </xdr:nvSpPr>
      <xdr:spPr>
        <a:xfrm>
          <a:off x="16344265" y="10875010"/>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73025</xdr:rowOff>
    </xdr:from>
    <xdr:to xmlns:xdr="http://schemas.openxmlformats.org/drawingml/2006/spreadsheetDrawing">
      <xdr:col>120</xdr:col>
      <xdr:colOff>114300</xdr:colOff>
      <xdr:row>64</xdr:row>
      <xdr:rowOff>73025</xdr:rowOff>
    </xdr:to>
    <xdr:cxnSp macro="">
      <xdr:nvCxnSpPr>
        <xdr:cNvPr id="575" name="直線コネクタ 574"/>
        <xdr:cNvCxnSpPr/>
      </xdr:nvCxnSpPr>
      <xdr:spPr>
        <a:xfrm>
          <a:off x="167640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100965</xdr:rowOff>
    </xdr:from>
    <xdr:ext cx="465455" cy="248920"/>
    <xdr:sp macro="" textlink="">
      <xdr:nvSpPr>
        <xdr:cNvPr id="576" name="テキスト ボックス 575"/>
        <xdr:cNvSpPr txBox="1"/>
      </xdr:nvSpPr>
      <xdr:spPr>
        <a:xfrm>
          <a:off x="16344265" y="1050861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36830</xdr:rowOff>
    </xdr:from>
    <xdr:to xmlns:xdr="http://schemas.openxmlformats.org/drawingml/2006/spreadsheetDrawing">
      <xdr:col>120</xdr:col>
      <xdr:colOff>114300</xdr:colOff>
      <xdr:row>62</xdr:row>
      <xdr:rowOff>36830</xdr:rowOff>
    </xdr:to>
    <xdr:cxnSp macro="">
      <xdr:nvCxnSpPr>
        <xdr:cNvPr id="577" name="直線コネクタ 576"/>
        <xdr:cNvCxnSpPr/>
      </xdr:nvCxnSpPr>
      <xdr:spPr>
        <a:xfrm>
          <a:off x="167640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64135</xdr:rowOff>
    </xdr:from>
    <xdr:ext cx="465455" cy="248920"/>
    <xdr:sp macro="" textlink="">
      <xdr:nvSpPr>
        <xdr:cNvPr id="578" name="テキスト ボックス 577"/>
        <xdr:cNvSpPr txBox="1"/>
      </xdr:nvSpPr>
      <xdr:spPr>
        <a:xfrm>
          <a:off x="16344265" y="1014158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9" name="直線コネクタ 578"/>
        <xdr:cNvCxnSpPr/>
      </xdr:nvCxnSpPr>
      <xdr:spPr>
        <a:xfrm>
          <a:off x="167640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27940</xdr:rowOff>
    </xdr:from>
    <xdr:ext cx="465455" cy="247650"/>
    <xdr:sp macro="" textlink="">
      <xdr:nvSpPr>
        <xdr:cNvPr id="580" name="テキスト ボックス 579"/>
        <xdr:cNvSpPr txBox="1"/>
      </xdr:nvSpPr>
      <xdr:spPr>
        <a:xfrm>
          <a:off x="16344265" y="97751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128270</xdr:rowOff>
    </xdr:from>
    <xdr:to xmlns:xdr="http://schemas.openxmlformats.org/drawingml/2006/spreadsheetDrawing">
      <xdr:col>120</xdr:col>
      <xdr:colOff>114300</xdr:colOff>
      <xdr:row>57</xdr:row>
      <xdr:rowOff>128270</xdr:rowOff>
    </xdr:to>
    <xdr:cxnSp macro="">
      <xdr:nvCxnSpPr>
        <xdr:cNvPr id="581" name="直線コネクタ 580"/>
        <xdr:cNvCxnSpPr/>
      </xdr:nvCxnSpPr>
      <xdr:spPr>
        <a:xfrm>
          <a:off x="167640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156210</xdr:rowOff>
    </xdr:from>
    <xdr:ext cx="465455" cy="248285"/>
    <xdr:sp macro="" textlink="">
      <xdr:nvSpPr>
        <xdr:cNvPr id="582" name="テキスト ボックス 581"/>
        <xdr:cNvSpPr txBox="1"/>
      </xdr:nvSpPr>
      <xdr:spPr>
        <a:xfrm>
          <a:off x="16344265" y="9408160"/>
          <a:ext cx="465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92075</xdr:rowOff>
    </xdr:from>
    <xdr:to xmlns:xdr="http://schemas.openxmlformats.org/drawingml/2006/spreadsheetDrawing">
      <xdr:col>120</xdr:col>
      <xdr:colOff>114300</xdr:colOff>
      <xdr:row>55</xdr:row>
      <xdr:rowOff>92075</xdr:rowOff>
    </xdr:to>
    <xdr:cxnSp macro="">
      <xdr:nvCxnSpPr>
        <xdr:cNvPr id="583" name="直線コネクタ 582"/>
        <xdr:cNvCxnSpPr/>
      </xdr:nvCxnSpPr>
      <xdr:spPr>
        <a:xfrm>
          <a:off x="167640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120015</xdr:rowOff>
    </xdr:from>
    <xdr:ext cx="465455" cy="248285"/>
    <xdr:sp macro="" textlink="">
      <xdr:nvSpPr>
        <xdr:cNvPr id="584" name="テキスト ボックス 583"/>
        <xdr:cNvSpPr txBox="1"/>
      </xdr:nvSpPr>
      <xdr:spPr>
        <a:xfrm>
          <a:off x="16344265" y="9041765"/>
          <a:ext cx="465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585" name="直線コネクタ 584"/>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83185</xdr:rowOff>
    </xdr:from>
    <xdr:ext cx="465455" cy="247650"/>
    <xdr:sp macro="" textlink="">
      <xdr:nvSpPr>
        <xdr:cNvPr id="586" name="テキスト ボックス 585"/>
        <xdr:cNvSpPr txBox="1"/>
      </xdr:nvSpPr>
      <xdr:spPr>
        <a:xfrm>
          <a:off x="16344265" y="867473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109220</xdr:rowOff>
    </xdr:to>
    <xdr:sp macro="" textlink="">
      <xdr:nvSpPr>
        <xdr:cNvPr id="587" name="【学校施設】&#10;一人当たり面積グラフ枠"/>
        <xdr:cNvSpPr/>
      </xdr:nvSpPr>
      <xdr:spPr>
        <a:xfrm>
          <a:off x="16764000" y="8811895"/>
          <a:ext cx="4343400"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1270</xdr:rowOff>
    </xdr:from>
    <xdr:to xmlns:xdr="http://schemas.openxmlformats.org/drawingml/2006/spreadsheetDrawing">
      <xdr:col>116</xdr:col>
      <xdr:colOff>62865</xdr:colOff>
      <xdr:row>63</xdr:row>
      <xdr:rowOff>92710</xdr:rowOff>
    </xdr:to>
    <xdr:cxnSp macro="">
      <xdr:nvCxnSpPr>
        <xdr:cNvPr id="588" name="直線コネクタ 587"/>
        <xdr:cNvCxnSpPr/>
      </xdr:nvCxnSpPr>
      <xdr:spPr>
        <a:xfrm flipV="1">
          <a:off x="20319365" y="9418320"/>
          <a:ext cx="0" cy="1082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95885</xdr:rowOff>
    </xdr:from>
    <xdr:ext cx="467995" cy="247650"/>
    <xdr:sp macro="" textlink="">
      <xdr:nvSpPr>
        <xdr:cNvPr id="589" name="【学校施設】&#10;一人当たり面積最小値テキスト"/>
        <xdr:cNvSpPr txBox="1"/>
      </xdr:nvSpPr>
      <xdr:spPr>
        <a:xfrm>
          <a:off x="20358100" y="1050353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92710</xdr:rowOff>
    </xdr:from>
    <xdr:to xmlns:xdr="http://schemas.openxmlformats.org/drawingml/2006/spreadsheetDrawing">
      <xdr:col>116</xdr:col>
      <xdr:colOff>152400</xdr:colOff>
      <xdr:row>63</xdr:row>
      <xdr:rowOff>92710</xdr:rowOff>
    </xdr:to>
    <xdr:cxnSp macro="">
      <xdr:nvCxnSpPr>
        <xdr:cNvPr id="590" name="直線コネクタ 589"/>
        <xdr:cNvCxnSpPr/>
      </xdr:nvCxnSpPr>
      <xdr:spPr>
        <a:xfrm>
          <a:off x="20246975" y="10500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114300</xdr:rowOff>
    </xdr:from>
    <xdr:ext cx="467995" cy="249555"/>
    <xdr:sp macro="" textlink="">
      <xdr:nvSpPr>
        <xdr:cNvPr id="591" name="【学校施設】&#10;一人当たり面積最大値テキスト"/>
        <xdr:cNvSpPr txBox="1"/>
      </xdr:nvSpPr>
      <xdr:spPr>
        <a:xfrm>
          <a:off x="20358100" y="920115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1270</xdr:rowOff>
    </xdr:from>
    <xdr:to xmlns:xdr="http://schemas.openxmlformats.org/drawingml/2006/spreadsheetDrawing">
      <xdr:col>116</xdr:col>
      <xdr:colOff>152400</xdr:colOff>
      <xdr:row>57</xdr:row>
      <xdr:rowOff>1270</xdr:rowOff>
    </xdr:to>
    <xdr:cxnSp macro="">
      <xdr:nvCxnSpPr>
        <xdr:cNvPr id="592" name="直線コネクタ 591"/>
        <xdr:cNvCxnSpPr/>
      </xdr:nvCxnSpPr>
      <xdr:spPr>
        <a:xfrm>
          <a:off x="20246975" y="9418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99060</xdr:rowOff>
    </xdr:from>
    <xdr:ext cx="467995" cy="249555"/>
    <xdr:sp macro="" textlink="">
      <xdr:nvSpPr>
        <xdr:cNvPr id="593" name="【学校施設】&#10;一人当たり面積平均値テキスト"/>
        <xdr:cNvSpPr txBox="1"/>
      </xdr:nvSpPr>
      <xdr:spPr>
        <a:xfrm>
          <a:off x="20358100" y="10176510"/>
          <a:ext cx="4679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120015</xdr:rowOff>
    </xdr:from>
    <xdr:to xmlns:xdr="http://schemas.openxmlformats.org/drawingml/2006/spreadsheetDrawing">
      <xdr:col>116</xdr:col>
      <xdr:colOff>114300</xdr:colOff>
      <xdr:row>62</xdr:row>
      <xdr:rowOff>53340</xdr:rowOff>
    </xdr:to>
    <xdr:sp macro="" textlink="">
      <xdr:nvSpPr>
        <xdr:cNvPr id="594" name="フローチャート: 判断 593"/>
        <xdr:cNvSpPr/>
      </xdr:nvSpPr>
      <xdr:spPr>
        <a:xfrm>
          <a:off x="20269200" y="101974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137795</xdr:rowOff>
    </xdr:from>
    <xdr:to xmlns:xdr="http://schemas.openxmlformats.org/drawingml/2006/spreadsheetDrawing">
      <xdr:col>112</xdr:col>
      <xdr:colOff>38100</xdr:colOff>
      <xdr:row>62</xdr:row>
      <xdr:rowOff>71755</xdr:rowOff>
    </xdr:to>
    <xdr:sp macro="" textlink="">
      <xdr:nvSpPr>
        <xdr:cNvPr id="595" name="フローチャート: 判断 594"/>
        <xdr:cNvSpPr/>
      </xdr:nvSpPr>
      <xdr:spPr>
        <a:xfrm>
          <a:off x="19510375" y="1021524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153670</xdr:rowOff>
    </xdr:from>
    <xdr:to xmlns:xdr="http://schemas.openxmlformats.org/drawingml/2006/spreadsheetDrawing">
      <xdr:col>107</xdr:col>
      <xdr:colOff>101600</xdr:colOff>
      <xdr:row>62</xdr:row>
      <xdr:rowOff>85725</xdr:rowOff>
    </xdr:to>
    <xdr:sp macro="" textlink="">
      <xdr:nvSpPr>
        <xdr:cNvPr id="596" name="フローチャート: 判断 595"/>
        <xdr:cNvSpPr/>
      </xdr:nvSpPr>
      <xdr:spPr>
        <a:xfrm>
          <a:off x="18684875" y="102311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5715</xdr:rowOff>
    </xdr:from>
    <xdr:to xmlns:xdr="http://schemas.openxmlformats.org/drawingml/2006/spreadsheetDrawing">
      <xdr:col>102</xdr:col>
      <xdr:colOff>165100</xdr:colOff>
      <xdr:row>62</xdr:row>
      <xdr:rowOff>104775</xdr:rowOff>
    </xdr:to>
    <xdr:sp macro="" textlink="">
      <xdr:nvSpPr>
        <xdr:cNvPr id="597" name="フローチャート: 判断 596"/>
        <xdr:cNvSpPr/>
      </xdr:nvSpPr>
      <xdr:spPr>
        <a:xfrm>
          <a:off x="17875250" y="102482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159385</xdr:rowOff>
    </xdr:from>
    <xdr:to xmlns:xdr="http://schemas.openxmlformats.org/drawingml/2006/spreadsheetDrawing">
      <xdr:col>98</xdr:col>
      <xdr:colOff>38100</xdr:colOff>
      <xdr:row>62</xdr:row>
      <xdr:rowOff>92075</xdr:rowOff>
    </xdr:to>
    <xdr:sp macro="" textlink="">
      <xdr:nvSpPr>
        <xdr:cNvPr id="598" name="フローチャート: 判断 597"/>
        <xdr:cNvSpPr/>
      </xdr:nvSpPr>
      <xdr:spPr>
        <a:xfrm>
          <a:off x="17065625" y="102368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8920"/>
    <xdr:sp macro="" textlink="">
      <xdr:nvSpPr>
        <xdr:cNvPr id="599" name="テキスト ボックス 598"/>
        <xdr:cNvSpPr txBox="1"/>
      </xdr:nvSpPr>
      <xdr:spPr>
        <a:xfrm>
          <a:off x="20145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8920"/>
    <xdr:sp macro="" textlink="">
      <xdr:nvSpPr>
        <xdr:cNvPr id="600" name="テキスト ボックス 599"/>
        <xdr:cNvSpPr txBox="1"/>
      </xdr:nvSpPr>
      <xdr:spPr>
        <a:xfrm>
          <a:off x="19383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62000" cy="248920"/>
    <xdr:sp macro="" textlink="">
      <xdr:nvSpPr>
        <xdr:cNvPr id="601" name="テキスト ボックス 600"/>
        <xdr:cNvSpPr txBox="1"/>
      </xdr:nvSpPr>
      <xdr:spPr>
        <a:xfrm>
          <a:off x="185610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8920"/>
    <xdr:sp macro="" textlink="">
      <xdr:nvSpPr>
        <xdr:cNvPr id="602" name="テキスト ボックス 601"/>
        <xdr:cNvSpPr txBox="1"/>
      </xdr:nvSpPr>
      <xdr:spPr>
        <a:xfrm>
          <a:off x="177514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8920"/>
    <xdr:sp macro="" textlink="">
      <xdr:nvSpPr>
        <xdr:cNvPr id="603" name="テキスト ボックス 602"/>
        <xdr:cNvSpPr txBox="1"/>
      </xdr:nvSpPr>
      <xdr:spPr>
        <a:xfrm>
          <a:off x="169386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46355</xdr:rowOff>
    </xdr:from>
    <xdr:to xmlns:xdr="http://schemas.openxmlformats.org/drawingml/2006/spreadsheetDrawing">
      <xdr:col>116</xdr:col>
      <xdr:colOff>114300</xdr:colOff>
      <xdr:row>60</xdr:row>
      <xdr:rowOff>144145</xdr:rowOff>
    </xdr:to>
    <xdr:sp macro="" textlink="">
      <xdr:nvSpPr>
        <xdr:cNvPr id="604" name="楕円 603"/>
        <xdr:cNvSpPr/>
      </xdr:nvSpPr>
      <xdr:spPr>
        <a:xfrm>
          <a:off x="20269200" y="9958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68580</xdr:rowOff>
    </xdr:from>
    <xdr:ext cx="467995" cy="249555"/>
    <xdr:sp macro="" textlink="">
      <xdr:nvSpPr>
        <xdr:cNvPr id="605" name="【学校施設】&#10;一人当たり面積該当値テキスト"/>
        <xdr:cNvSpPr txBox="1"/>
      </xdr:nvSpPr>
      <xdr:spPr>
        <a:xfrm>
          <a:off x="20358100" y="981583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57785</xdr:rowOff>
    </xdr:from>
    <xdr:to xmlns:xdr="http://schemas.openxmlformats.org/drawingml/2006/spreadsheetDrawing">
      <xdr:col>112</xdr:col>
      <xdr:colOff>38100</xdr:colOff>
      <xdr:row>60</xdr:row>
      <xdr:rowOff>154940</xdr:rowOff>
    </xdr:to>
    <xdr:sp macro="" textlink="">
      <xdr:nvSpPr>
        <xdr:cNvPr id="606" name="楕円 605"/>
        <xdr:cNvSpPr/>
      </xdr:nvSpPr>
      <xdr:spPr>
        <a:xfrm>
          <a:off x="19510375" y="997013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60</xdr:row>
      <xdr:rowOff>95885</xdr:rowOff>
    </xdr:from>
    <xdr:to xmlns:xdr="http://schemas.openxmlformats.org/drawingml/2006/spreadsheetDrawing">
      <xdr:col>116</xdr:col>
      <xdr:colOff>63500</xdr:colOff>
      <xdr:row>60</xdr:row>
      <xdr:rowOff>106045</xdr:rowOff>
    </xdr:to>
    <xdr:cxnSp macro="">
      <xdr:nvCxnSpPr>
        <xdr:cNvPr id="607" name="直線コネクタ 606"/>
        <xdr:cNvCxnSpPr/>
      </xdr:nvCxnSpPr>
      <xdr:spPr>
        <a:xfrm flipV="1">
          <a:off x="19558000" y="10008235"/>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71755</xdr:rowOff>
    </xdr:from>
    <xdr:to xmlns:xdr="http://schemas.openxmlformats.org/drawingml/2006/spreadsheetDrawing">
      <xdr:col>107</xdr:col>
      <xdr:colOff>101600</xdr:colOff>
      <xdr:row>61</xdr:row>
      <xdr:rowOff>4445</xdr:rowOff>
    </xdr:to>
    <xdr:sp macro="" textlink="">
      <xdr:nvSpPr>
        <xdr:cNvPr id="608" name="楕円 607"/>
        <xdr:cNvSpPr/>
      </xdr:nvSpPr>
      <xdr:spPr>
        <a:xfrm>
          <a:off x="18684875" y="9984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106045</xdr:rowOff>
    </xdr:from>
    <xdr:to xmlns:xdr="http://schemas.openxmlformats.org/drawingml/2006/spreadsheetDrawing">
      <xdr:col>111</xdr:col>
      <xdr:colOff>174625</xdr:colOff>
      <xdr:row>60</xdr:row>
      <xdr:rowOff>120015</xdr:rowOff>
    </xdr:to>
    <xdr:cxnSp macro="">
      <xdr:nvCxnSpPr>
        <xdr:cNvPr id="609" name="直線コネクタ 608"/>
        <xdr:cNvCxnSpPr/>
      </xdr:nvCxnSpPr>
      <xdr:spPr>
        <a:xfrm flipV="1">
          <a:off x="18735675" y="10018395"/>
          <a:ext cx="8223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80010</xdr:rowOff>
    </xdr:from>
    <xdr:to xmlns:xdr="http://schemas.openxmlformats.org/drawingml/2006/spreadsheetDrawing">
      <xdr:col>102</xdr:col>
      <xdr:colOff>165100</xdr:colOff>
      <xdr:row>61</xdr:row>
      <xdr:rowOff>12700</xdr:rowOff>
    </xdr:to>
    <xdr:sp macro="" textlink="">
      <xdr:nvSpPr>
        <xdr:cNvPr id="610" name="楕円 609"/>
        <xdr:cNvSpPr/>
      </xdr:nvSpPr>
      <xdr:spPr>
        <a:xfrm>
          <a:off x="17875250" y="9992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120015</xdr:rowOff>
    </xdr:from>
    <xdr:to xmlns:xdr="http://schemas.openxmlformats.org/drawingml/2006/spreadsheetDrawing">
      <xdr:col>107</xdr:col>
      <xdr:colOff>50800</xdr:colOff>
      <xdr:row>60</xdr:row>
      <xdr:rowOff>129540</xdr:rowOff>
    </xdr:to>
    <xdr:cxnSp macro="">
      <xdr:nvCxnSpPr>
        <xdr:cNvPr id="611" name="直線コネクタ 610"/>
        <xdr:cNvCxnSpPr/>
      </xdr:nvCxnSpPr>
      <xdr:spPr>
        <a:xfrm flipV="1">
          <a:off x="17926050" y="10032365"/>
          <a:ext cx="8096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92075</xdr:rowOff>
    </xdr:from>
    <xdr:to xmlns:xdr="http://schemas.openxmlformats.org/drawingml/2006/spreadsheetDrawing">
      <xdr:col>98</xdr:col>
      <xdr:colOff>38100</xdr:colOff>
      <xdr:row>61</xdr:row>
      <xdr:rowOff>24765</xdr:rowOff>
    </xdr:to>
    <xdr:sp macro="" textlink="">
      <xdr:nvSpPr>
        <xdr:cNvPr id="612" name="楕円 611"/>
        <xdr:cNvSpPr/>
      </xdr:nvSpPr>
      <xdr:spPr>
        <a:xfrm>
          <a:off x="17065625" y="100044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60</xdr:row>
      <xdr:rowOff>129540</xdr:rowOff>
    </xdr:from>
    <xdr:to xmlns:xdr="http://schemas.openxmlformats.org/drawingml/2006/spreadsheetDrawing">
      <xdr:col>102</xdr:col>
      <xdr:colOff>114300</xdr:colOff>
      <xdr:row>60</xdr:row>
      <xdr:rowOff>140335</xdr:rowOff>
    </xdr:to>
    <xdr:cxnSp macro="">
      <xdr:nvCxnSpPr>
        <xdr:cNvPr id="613" name="直線コネクタ 612"/>
        <xdr:cNvCxnSpPr/>
      </xdr:nvCxnSpPr>
      <xdr:spPr>
        <a:xfrm flipV="1">
          <a:off x="17113250" y="10041890"/>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62865</xdr:rowOff>
    </xdr:from>
    <xdr:ext cx="469900" cy="247650"/>
    <xdr:sp macro="" textlink="">
      <xdr:nvSpPr>
        <xdr:cNvPr id="614" name="n_1aveValue【学校施設】&#10;一人当たり面積"/>
        <xdr:cNvSpPr txBox="1"/>
      </xdr:nvSpPr>
      <xdr:spPr>
        <a:xfrm>
          <a:off x="19329400" y="1030541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76835</xdr:rowOff>
    </xdr:from>
    <xdr:ext cx="467995" cy="248920"/>
    <xdr:sp macro="" textlink="">
      <xdr:nvSpPr>
        <xdr:cNvPr id="615" name="n_2aveValue【学校施設】&#10;一人当たり面積"/>
        <xdr:cNvSpPr txBox="1"/>
      </xdr:nvSpPr>
      <xdr:spPr>
        <a:xfrm>
          <a:off x="18516600" y="10319385"/>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95885</xdr:rowOff>
    </xdr:from>
    <xdr:ext cx="467995" cy="247650"/>
    <xdr:sp macro="" textlink="">
      <xdr:nvSpPr>
        <xdr:cNvPr id="616" name="n_3aveValue【学校施設】&#10;一人当たり面積"/>
        <xdr:cNvSpPr txBox="1"/>
      </xdr:nvSpPr>
      <xdr:spPr>
        <a:xfrm>
          <a:off x="17706975" y="1033843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83185</xdr:rowOff>
    </xdr:from>
    <xdr:ext cx="467995" cy="247650"/>
    <xdr:sp macro="" textlink="">
      <xdr:nvSpPr>
        <xdr:cNvPr id="617" name="n_4aveValue【学校施設】&#10;一人当たり面積"/>
        <xdr:cNvSpPr txBox="1"/>
      </xdr:nvSpPr>
      <xdr:spPr>
        <a:xfrm>
          <a:off x="16897350" y="1032573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5715</xdr:rowOff>
    </xdr:from>
    <xdr:ext cx="469900" cy="248920"/>
    <xdr:sp macro="" textlink="">
      <xdr:nvSpPr>
        <xdr:cNvPr id="618" name="n_1mainValue【学校施設】&#10;一人当たり面積"/>
        <xdr:cNvSpPr txBox="1"/>
      </xdr:nvSpPr>
      <xdr:spPr>
        <a:xfrm>
          <a:off x="19329400" y="975296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20320</xdr:rowOff>
    </xdr:from>
    <xdr:ext cx="467995" cy="247650"/>
    <xdr:sp macro="" textlink="">
      <xdr:nvSpPr>
        <xdr:cNvPr id="619" name="n_2mainValue【学校施設】&#10;一人当たり面積"/>
        <xdr:cNvSpPr txBox="1"/>
      </xdr:nvSpPr>
      <xdr:spPr>
        <a:xfrm>
          <a:off x="18516600" y="976757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28575</xdr:rowOff>
    </xdr:from>
    <xdr:ext cx="467995" cy="247650"/>
    <xdr:sp macro="" textlink="">
      <xdr:nvSpPr>
        <xdr:cNvPr id="620" name="n_3mainValue【学校施設】&#10;一人当たり面積"/>
        <xdr:cNvSpPr txBox="1"/>
      </xdr:nvSpPr>
      <xdr:spPr>
        <a:xfrm>
          <a:off x="17706975" y="977582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40005</xdr:rowOff>
    </xdr:from>
    <xdr:ext cx="467995" cy="248920"/>
    <xdr:sp macro="" textlink="">
      <xdr:nvSpPr>
        <xdr:cNvPr id="621" name="n_4mainValue【学校施設】&#10;一人当たり面積"/>
        <xdr:cNvSpPr txBox="1"/>
      </xdr:nvSpPr>
      <xdr:spPr>
        <a:xfrm>
          <a:off x="16897350" y="9787255"/>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146050</xdr:rowOff>
    </xdr:from>
    <xdr:to xmlns:xdr="http://schemas.openxmlformats.org/drawingml/2006/spreadsheetDrawing">
      <xdr:col>90</xdr:col>
      <xdr:colOff>25400</xdr:colOff>
      <xdr:row>72</xdr:row>
      <xdr:rowOff>97155</xdr:rowOff>
    </xdr:to>
    <xdr:sp macro="" textlink="">
      <xdr:nvSpPr>
        <xdr:cNvPr id="622" name="正方形/長方形 621"/>
        <xdr:cNvSpPr/>
      </xdr:nvSpPr>
      <xdr:spPr>
        <a:xfrm>
          <a:off x="11414125" y="11379200"/>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623" name="正方形/長方形 622"/>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66675</xdr:rowOff>
    </xdr:to>
    <xdr:sp macro="" textlink="">
      <xdr:nvSpPr>
        <xdr:cNvPr id="624" name="正方形/長方形 623"/>
        <xdr:cNvSpPr/>
      </xdr:nvSpPr>
      <xdr:spPr>
        <a:xfrm>
          <a:off x="11525250" y="1221168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625" name="正方形/長方形 624"/>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66675</xdr:rowOff>
    </xdr:to>
    <xdr:sp macro="" textlink="">
      <xdr:nvSpPr>
        <xdr:cNvPr id="626" name="正方形/長方形 625"/>
        <xdr:cNvSpPr/>
      </xdr:nvSpPr>
      <xdr:spPr>
        <a:xfrm>
          <a:off x="12461875" y="1221168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627" name="正方形/長方形 626"/>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66675</xdr:rowOff>
    </xdr:to>
    <xdr:sp macro="" textlink="">
      <xdr:nvSpPr>
        <xdr:cNvPr id="628" name="正方形/長方形 627"/>
        <xdr:cNvSpPr/>
      </xdr:nvSpPr>
      <xdr:spPr>
        <a:xfrm>
          <a:off x="13509625" y="1221168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146050</xdr:rowOff>
    </xdr:to>
    <xdr:sp macro="" textlink="">
      <xdr:nvSpPr>
        <xdr:cNvPr id="629" name="正方形/長方形 628"/>
        <xdr:cNvSpPr/>
      </xdr:nvSpPr>
      <xdr:spPr>
        <a:xfrm>
          <a:off x="11414125" y="12480925"/>
          <a:ext cx="4327525" cy="2200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146050</xdr:rowOff>
    </xdr:from>
    <xdr:to xmlns:xdr="http://schemas.openxmlformats.org/drawingml/2006/spreadsheetDrawing">
      <xdr:col>120</xdr:col>
      <xdr:colOff>152400</xdr:colOff>
      <xdr:row>72</xdr:row>
      <xdr:rowOff>97155</xdr:rowOff>
    </xdr:to>
    <xdr:sp macro="" textlink="">
      <xdr:nvSpPr>
        <xdr:cNvPr id="630" name="正方形/長方形 629"/>
        <xdr:cNvSpPr/>
      </xdr:nvSpPr>
      <xdr:spPr>
        <a:xfrm>
          <a:off x="16764000" y="11379200"/>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631" name="正方形/長方形 630"/>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66675</xdr:rowOff>
    </xdr:to>
    <xdr:sp macro="" textlink="">
      <xdr:nvSpPr>
        <xdr:cNvPr id="632" name="正方形/長方形 631"/>
        <xdr:cNvSpPr/>
      </xdr:nvSpPr>
      <xdr:spPr>
        <a:xfrm>
          <a:off x="16891000" y="1221168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633" name="正方形/長方形 632"/>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66675</xdr:rowOff>
    </xdr:to>
    <xdr:sp macro="" textlink="">
      <xdr:nvSpPr>
        <xdr:cNvPr id="634" name="正方形/長方形 633"/>
        <xdr:cNvSpPr/>
      </xdr:nvSpPr>
      <xdr:spPr>
        <a:xfrm>
          <a:off x="17811750" y="1221168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635" name="正方形/長方形 634"/>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66675</xdr:rowOff>
    </xdr:to>
    <xdr:sp macro="" textlink="">
      <xdr:nvSpPr>
        <xdr:cNvPr id="636" name="正方形/長方形 635"/>
        <xdr:cNvSpPr/>
      </xdr:nvSpPr>
      <xdr:spPr>
        <a:xfrm>
          <a:off x="18859500" y="1221168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146050</xdr:rowOff>
    </xdr:to>
    <xdr:sp macro="" textlink="">
      <xdr:nvSpPr>
        <xdr:cNvPr id="637" name="正方形/長方形 636"/>
        <xdr:cNvSpPr/>
      </xdr:nvSpPr>
      <xdr:spPr>
        <a:xfrm>
          <a:off x="16764000" y="12480925"/>
          <a:ext cx="4343400" cy="2200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8" name="正方形/長方形 637"/>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9" name="正方形/長方形 638"/>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0" name="正方形/長方形 639"/>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1" name="正方形/長方形 640"/>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2" name="正方形/長方形 641"/>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3" name="正方形/長方形 642"/>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4" name="正方形/長方形 643"/>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5" name="正方形/長方形 644"/>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646" name="テキスト ボックス 645"/>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647" name="直線コネクタ 646"/>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648" name="テキスト ボックス 647"/>
        <xdr:cNvSpPr txBox="1"/>
      </xdr:nvSpPr>
      <xdr:spPr>
        <a:xfrm>
          <a:off x="10994390"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174625</xdr:colOff>
      <xdr:row>108</xdr:row>
      <xdr:rowOff>152400</xdr:rowOff>
    </xdr:to>
    <xdr:cxnSp macro="">
      <xdr:nvCxnSpPr>
        <xdr:cNvPr id="649" name="直線コネクタ 648"/>
        <xdr:cNvCxnSpPr/>
      </xdr:nvCxnSpPr>
      <xdr:spPr>
        <a:xfrm>
          <a:off x="11414125" y="1809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macro="" textlink="">
      <xdr:nvSpPr>
        <xdr:cNvPr id="650" name="テキスト ボックス 649"/>
        <xdr:cNvSpPr txBox="1"/>
      </xdr:nvSpPr>
      <xdr:spPr>
        <a:xfrm>
          <a:off x="10994390" y="17955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174625</xdr:colOff>
      <xdr:row>106</xdr:row>
      <xdr:rowOff>114300</xdr:rowOff>
    </xdr:to>
    <xdr:cxnSp macro="">
      <xdr:nvCxnSpPr>
        <xdr:cNvPr id="651" name="直線コネクタ 650"/>
        <xdr:cNvCxnSpPr/>
      </xdr:nvCxnSpPr>
      <xdr:spPr>
        <a:xfrm>
          <a:off x="11414125" y="1771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175"/>
    <xdr:sp macro="" textlink="">
      <xdr:nvSpPr>
        <xdr:cNvPr id="652" name="テキスト ボックス 651"/>
        <xdr:cNvSpPr txBox="1"/>
      </xdr:nvSpPr>
      <xdr:spPr>
        <a:xfrm>
          <a:off x="11042650" y="17574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174625</xdr:colOff>
      <xdr:row>104</xdr:row>
      <xdr:rowOff>76200</xdr:rowOff>
    </xdr:to>
    <xdr:cxnSp macro="">
      <xdr:nvCxnSpPr>
        <xdr:cNvPr id="653" name="直線コネクタ 652"/>
        <xdr:cNvCxnSpPr/>
      </xdr:nvCxnSpPr>
      <xdr:spPr>
        <a:xfrm>
          <a:off x="11414125" y="1733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4" name="テキスト ボックス 653"/>
        <xdr:cNvSpPr txBox="1"/>
      </xdr:nvSpPr>
      <xdr:spPr>
        <a:xfrm>
          <a:off x="11042650"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174625</xdr:colOff>
      <xdr:row>102</xdr:row>
      <xdr:rowOff>38100</xdr:rowOff>
    </xdr:to>
    <xdr:cxnSp macro="">
      <xdr:nvCxnSpPr>
        <xdr:cNvPr id="655" name="直線コネクタ 654"/>
        <xdr:cNvCxnSpPr/>
      </xdr:nvCxnSpPr>
      <xdr:spPr>
        <a:xfrm>
          <a:off x="11414125" y="1695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56" name="テキスト ボックス 655"/>
        <xdr:cNvSpPr txBox="1"/>
      </xdr:nvSpPr>
      <xdr:spPr>
        <a:xfrm>
          <a:off x="11042650"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174625</xdr:colOff>
      <xdr:row>100</xdr:row>
      <xdr:rowOff>0</xdr:rowOff>
    </xdr:to>
    <xdr:cxnSp macro="">
      <xdr:nvCxnSpPr>
        <xdr:cNvPr id="657" name="直線コネクタ 656"/>
        <xdr:cNvCxnSpPr/>
      </xdr:nvCxnSpPr>
      <xdr:spPr>
        <a:xfrm>
          <a:off x="11414125" y="1657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175"/>
    <xdr:sp macro="" textlink="">
      <xdr:nvSpPr>
        <xdr:cNvPr id="658" name="テキスト ボックス 657"/>
        <xdr:cNvSpPr txBox="1"/>
      </xdr:nvSpPr>
      <xdr:spPr>
        <a:xfrm>
          <a:off x="11042650" y="16431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659" name="直線コネクタ 658"/>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660" name="テキスト ボックス 659"/>
        <xdr:cNvSpPr txBox="1"/>
      </xdr:nvSpPr>
      <xdr:spPr>
        <a:xfrm>
          <a:off x="11106785" y="160502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1" name="【公民館】&#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3810</xdr:rowOff>
    </xdr:from>
    <xdr:to xmlns:xdr="http://schemas.openxmlformats.org/drawingml/2006/spreadsheetDrawing">
      <xdr:col>85</xdr:col>
      <xdr:colOff>126365</xdr:colOff>
      <xdr:row>108</xdr:row>
      <xdr:rowOff>152400</xdr:rowOff>
    </xdr:to>
    <xdr:cxnSp macro="">
      <xdr:nvCxnSpPr>
        <xdr:cNvPr id="662" name="直線コネクタ 661"/>
        <xdr:cNvCxnSpPr/>
      </xdr:nvCxnSpPr>
      <xdr:spPr>
        <a:xfrm flipV="1">
          <a:off x="14969490" y="1657731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7995" cy="257175"/>
    <xdr:sp macro="" textlink="">
      <xdr:nvSpPr>
        <xdr:cNvPr id="663" name="【公民館】&#10;有形固定資産減価償却率最小値テキスト"/>
        <xdr:cNvSpPr txBox="1"/>
      </xdr:nvSpPr>
      <xdr:spPr>
        <a:xfrm>
          <a:off x="15008225" y="181013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664" name="直線コネクタ 663"/>
        <xdr:cNvCxnSpPr/>
      </xdr:nvCxnSpPr>
      <xdr:spPr>
        <a:xfrm>
          <a:off x="14881225" y="18097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121920</xdr:rowOff>
    </xdr:from>
    <xdr:ext cx="403225" cy="257175"/>
    <xdr:sp macro="" textlink="">
      <xdr:nvSpPr>
        <xdr:cNvPr id="665" name="【公民館】&#10;有形固定資産減価償却率最大値テキスト"/>
        <xdr:cNvSpPr txBox="1"/>
      </xdr:nvSpPr>
      <xdr:spPr>
        <a:xfrm>
          <a:off x="15008225" y="163525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3810</xdr:rowOff>
    </xdr:from>
    <xdr:to xmlns:xdr="http://schemas.openxmlformats.org/drawingml/2006/spreadsheetDrawing">
      <xdr:col>86</xdr:col>
      <xdr:colOff>25400</xdr:colOff>
      <xdr:row>100</xdr:row>
      <xdr:rowOff>3810</xdr:rowOff>
    </xdr:to>
    <xdr:cxnSp macro="">
      <xdr:nvCxnSpPr>
        <xdr:cNvPr id="666" name="直線コネクタ 665"/>
        <xdr:cNvCxnSpPr/>
      </xdr:nvCxnSpPr>
      <xdr:spPr>
        <a:xfrm>
          <a:off x="14881225" y="165773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4445</xdr:rowOff>
    </xdr:from>
    <xdr:ext cx="403225" cy="259080"/>
    <xdr:sp macro="" textlink="">
      <xdr:nvSpPr>
        <xdr:cNvPr id="667" name="【公民館】&#10;有形固定資産減価償却率平均値テキスト"/>
        <xdr:cNvSpPr txBox="1"/>
      </xdr:nvSpPr>
      <xdr:spPr>
        <a:xfrm>
          <a:off x="15008225" y="17263745"/>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153035</xdr:rowOff>
    </xdr:from>
    <xdr:to xmlns:xdr="http://schemas.openxmlformats.org/drawingml/2006/spreadsheetDrawing">
      <xdr:col>85</xdr:col>
      <xdr:colOff>174625</xdr:colOff>
      <xdr:row>105</xdr:row>
      <xdr:rowOff>83185</xdr:rowOff>
    </xdr:to>
    <xdr:sp macro="" textlink="">
      <xdr:nvSpPr>
        <xdr:cNvPr id="668" name="フローチャート: 判断 667"/>
        <xdr:cNvSpPr/>
      </xdr:nvSpPr>
      <xdr:spPr>
        <a:xfrm>
          <a:off x="14919325" y="1741233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160655</xdr:rowOff>
    </xdr:from>
    <xdr:to xmlns:xdr="http://schemas.openxmlformats.org/drawingml/2006/spreadsheetDrawing">
      <xdr:col>81</xdr:col>
      <xdr:colOff>101600</xdr:colOff>
      <xdr:row>105</xdr:row>
      <xdr:rowOff>90805</xdr:rowOff>
    </xdr:to>
    <xdr:sp macro="" textlink="">
      <xdr:nvSpPr>
        <xdr:cNvPr id="669" name="フローチャート: 判断 668"/>
        <xdr:cNvSpPr/>
      </xdr:nvSpPr>
      <xdr:spPr>
        <a:xfrm>
          <a:off x="14144625" y="1741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143510</xdr:rowOff>
    </xdr:from>
    <xdr:to xmlns:xdr="http://schemas.openxmlformats.org/drawingml/2006/spreadsheetDrawing">
      <xdr:col>76</xdr:col>
      <xdr:colOff>165100</xdr:colOff>
      <xdr:row>105</xdr:row>
      <xdr:rowOff>73660</xdr:rowOff>
    </xdr:to>
    <xdr:sp macro="" textlink="">
      <xdr:nvSpPr>
        <xdr:cNvPr id="670" name="フローチャート: 判断 669"/>
        <xdr:cNvSpPr/>
      </xdr:nvSpPr>
      <xdr:spPr>
        <a:xfrm>
          <a:off x="13335000" y="1740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126365</xdr:rowOff>
    </xdr:from>
    <xdr:to xmlns:xdr="http://schemas.openxmlformats.org/drawingml/2006/spreadsheetDrawing">
      <xdr:col>72</xdr:col>
      <xdr:colOff>38100</xdr:colOff>
      <xdr:row>105</xdr:row>
      <xdr:rowOff>56515</xdr:rowOff>
    </xdr:to>
    <xdr:sp macro="" textlink="">
      <xdr:nvSpPr>
        <xdr:cNvPr id="671" name="フローチャート: 判断 670"/>
        <xdr:cNvSpPr/>
      </xdr:nvSpPr>
      <xdr:spPr>
        <a:xfrm>
          <a:off x="12525375" y="173856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6350</xdr:rowOff>
    </xdr:from>
    <xdr:to xmlns:xdr="http://schemas.openxmlformats.org/drawingml/2006/spreadsheetDrawing">
      <xdr:col>67</xdr:col>
      <xdr:colOff>101600</xdr:colOff>
      <xdr:row>105</xdr:row>
      <xdr:rowOff>107950</xdr:rowOff>
    </xdr:to>
    <xdr:sp macro="" textlink="">
      <xdr:nvSpPr>
        <xdr:cNvPr id="672" name="フローチャート: 判断 671"/>
        <xdr:cNvSpPr/>
      </xdr:nvSpPr>
      <xdr:spPr>
        <a:xfrm>
          <a:off x="11699875"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3" name="テキスト ボックス 672"/>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4" name="テキスト ボックス 673"/>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5" name="テキスト ボックス 674"/>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676" name="テキスト ボックス 675"/>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7" name="テキスト ボックス 676"/>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635</xdr:rowOff>
    </xdr:from>
    <xdr:to xmlns:xdr="http://schemas.openxmlformats.org/drawingml/2006/spreadsheetDrawing">
      <xdr:col>85</xdr:col>
      <xdr:colOff>174625</xdr:colOff>
      <xdr:row>105</xdr:row>
      <xdr:rowOff>102235</xdr:rowOff>
    </xdr:to>
    <xdr:sp macro="" textlink="">
      <xdr:nvSpPr>
        <xdr:cNvPr id="678" name="楕円 677"/>
        <xdr:cNvSpPr/>
      </xdr:nvSpPr>
      <xdr:spPr>
        <a:xfrm>
          <a:off x="14919325" y="1743138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150495</xdr:rowOff>
    </xdr:from>
    <xdr:ext cx="403225" cy="259080"/>
    <xdr:sp macro="" textlink="">
      <xdr:nvSpPr>
        <xdr:cNvPr id="679" name="【公民館】&#10;有形固定資産減価償却率該当値テキスト"/>
        <xdr:cNvSpPr txBox="1"/>
      </xdr:nvSpPr>
      <xdr:spPr>
        <a:xfrm>
          <a:off x="15008225" y="17409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80645</xdr:rowOff>
    </xdr:from>
    <xdr:to xmlns:xdr="http://schemas.openxmlformats.org/drawingml/2006/spreadsheetDrawing">
      <xdr:col>81</xdr:col>
      <xdr:colOff>101600</xdr:colOff>
      <xdr:row>105</xdr:row>
      <xdr:rowOff>10795</xdr:rowOff>
    </xdr:to>
    <xdr:sp macro="" textlink="">
      <xdr:nvSpPr>
        <xdr:cNvPr id="680" name="楕円 679"/>
        <xdr:cNvSpPr/>
      </xdr:nvSpPr>
      <xdr:spPr>
        <a:xfrm>
          <a:off x="14144625" y="1733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132080</xdr:rowOff>
    </xdr:from>
    <xdr:to xmlns:xdr="http://schemas.openxmlformats.org/drawingml/2006/spreadsheetDrawing">
      <xdr:col>85</xdr:col>
      <xdr:colOff>127000</xdr:colOff>
      <xdr:row>105</xdr:row>
      <xdr:rowOff>52070</xdr:rowOff>
    </xdr:to>
    <xdr:cxnSp macro="">
      <xdr:nvCxnSpPr>
        <xdr:cNvPr id="681" name="直線コネクタ 680"/>
        <xdr:cNvCxnSpPr/>
      </xdr:nvCxnSpPr>
      <xdr:spPr>
        <a:xfrm>
          <a:off x="14195425" y="17391380"/>
          <a:ext cx="7747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116840</xdr:rowOff>
    </xdr:from>
    <xdr:to xmlns:xdr="http://schemas.openxmlformats.org/drawingml/2006/spreadsheetDrawing">
      <xdr:col>76</xdr:col>
      <xdr:colOff>165100</xdr:colOff>
      <xdr:row>105</xdr:row>
      <xdr:rowOff>46990</xdr:rowOff>
    </xdr:to>
    <xdr:sp macro="" textlink="">
      <xdr:nvSpPr>
        <xdr:cNvPr id="682" name="楕円 681"/>
        <xdr:cNvSpPr/>
      </xdr:nvSpPr>
      <xdr:spPr>
        <a:xfrm>
          <a:off x="13335000" y="173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132080</xdr:rowOff>
    </xdr:from>
    <xdr:to xmlns:xdr="http://schemas.openxmlformats.org/drawingml/2006/spreadsheetDrawing">
      <xdr:col>81</xdr:col>
      <xdr:colOff>50800</xdr:colOff>
      <xdr:row>104</xdr:row>
      <xdr:rowOff>167640</xdr:rowOff>
    </xdr:to>
    <xdr:cxnSp macro="">
      <xdr:nvCxnSpPr>
        <xdr:cNvPr id="683" name="直線コネクタ 682"/>
        <xdr:cNvCxnSpPr/>
      </xdr:nvCxnSpPr>
      <xdr:spPr>
        <a:xfrm flipV="1">
          <a:off x="13385800" y="17391380"/>
          <a:ext cx="8096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90170</xdr:rowOff>
    </xdr:from>
    <xdr:to xmlns:xdr="http://schemas.openxmlformats.org/drawingml/2006/spreadsheetDrawing">
      <xdr:col>72</xdr:col>
      <xdr:colOff>38100</xdr:colOff>
      <xdr:row>105</xdr:row>
      <xdr:rowOff>20320</xdr:rowOff>
    </xdr:to>
    <xdr:sp macro="" textlink="">
      <xdr:nvSpPr>
        <xdr:cNvPr id="684" name="楕円 683"/>
        <xdr:cNvSpPr/>
      </xdr:nvSpPr>
      <xdr:spPr>
        <a:xfrm>
          <a:off x="12525375" y="173494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104</xdr:row>
      <xdr:rowOff>140970</xdr:rowOff>
    </xdr:from>
    <xdr:to xmlns:xdr="http://schemas.openxmlformats.org/drawingml/2006/spreadsheetDrawing">
      <xdr:col>76</xdr:col>
      <xdr:colOff>114300</xdr:colOff>
      <xdr:row>104</xdr:row>
      <xdr:rowOff>167640</xdr:rowOff>
    </xdr:to>
    <xdr:cxnSp macro="">
      <xdr:nvCxnSpPr>
        <xdr:cNvPr id="685" name="直線コネクタ 684"/>
        <xdr:cNvCxnSpPr/>
      </xdr:nvCxnSpPr>
      <xdr:spPr>
        <a:xfrm>
          <a:off x="12573000" y="17400270"/>
          <a:ext cx="8128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67310</xdr:rowOff>
    </xdr:from>
    <xdr:to xmlns:xdr="http://schemas.openxmlformats.org/drawingml/2006/spreadsheetDrawing">
      <xdr:col>67</xdr:col>
      <xdr:colOff>101600</xdr:colOff>
      <xdr:row>104</xdr:row>
      <xdr:rowOff>168910</xdr:rowOff>
    </xdr:to>
    <xdr:sp macro="" textlink="">
      <xdr:nvSpPr>
        <xdr:cNvPr id="686" name="楕円 685"/>
        <xdr:cNvSpPr/>
      </xdr:nvSpPr>
      <xdr:spPr>
        <a:xfrm>
          <a:off x="11699875" y="1732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118110</xdr:rowOff>
    </xdr:from>
    <xdr:to xmlns:xdr="http://schemas.openxmlformats.org/drawingml/2006/spreadsheetDrawing">
      <xdr:col>71</xdr:col>
      <xdr:colOff>174625</xdr:colOff>
      <xdr:row>104</xdr:row>
      <xdr:rowOff>140970</xdr:rowOff>
    </xdr:to>
    <xdr:cxnSp macro="">
      <xdr:nvCxnSpPr>
        <xdr:cNvPr id="687" name="直線コネクタ 686"/>
        <xdr:cNvCxnSpPr/>
      </xdr:nvCxnSpPr>
      <xdr:spPr>
        <a:xfrm>
          <a:off x="11750675" y="17377410"/>
          <a:ext cx="8223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81915</xdr:rowOff>
    </xdr:from>
    <xdr:ext cx="405130" cy="259080"/>
    <xdr:sp macro="" textlink="">
      <xdr:nvSpPr>
        <xdr:cNvPr id="688" name="n_1aveValue【公民館】&#10;有形固定資産減価償却率"/>
        <xdr:cNvSpPr txBox="1"/>
      </xdr:nvSpPr>
      <xdr:spPr>
        <a:xfrm>
          <a:off x="13996035" y="17512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64770</xdr:rowOff>
    </xdr:from>
    <xdr:ext cx="405130" cy="257175"/>
    <xdr:sp macro="" textlink="">
      <xdr:nvSpPr>
        <xdr:cNvPr id="689" name="n_2aveValue【公民館】&#10;有形固定資産減価償却率"/>
        <xdr:cNvSpPr txBox="1"/>
      </xdr:nvSpPr>
      <xdr:spPr>
        <a:xfrm>
          <a:off x="13199110" y="174955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47625</xdr:rowOff>
    </xdr:from>
    <xdr:ext cx="405130" cy="259080"/>
    <xdr:sp macro="" textlink="">
      <xdr:nvSpPr>
        <xdr:cNvPr id="690" name="n_3aveValue【公民館】&#10;有形固定資産減価償却率"/>
        <xdr:cNvSpPr txBox="1"/>
      </xdr:nvSpPr>
      <xdr:spPr>
        <a:xfrm>
          <a:off x="12389485" y="17478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99060</xdr:rowOff>
    </xdr:from>
    <xdr:ext cx="405130" cy="257175"/>
    <xdr:sp macro="" textlink="">
      <xdr:nvSpPr>
        <xdr:cNvPr id="691" name="n_4aveValue【公民館】&#10;有形固定資産減価償却率"/>
        <xdr:cNvSpPr txBox="1"/>
      </xdr:nvSpPr>
      <xdr:spPr>
        <a:xfrm>
          <a:off x="11563985" y="175298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27305</xdr:rowOff>
    </xdr:from>
    <xdr:ext cx="405130" cy="259080"/>
    <xdr:sp macro="" textlink="">
      <xdr:nvSpPr>
        <xdr:cNvPr id="692" name="n_1mainValue【公民館】&#10;有形固定資産減価償却率"/>
        <xdr:cNvSpPr txBox="1"/>
      </xdr:nvSpPr>
      <xdr:spPr>
        <a:xfrm>
          <a:off x="13996035" y="17115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63500</xdr:rowOff>
    </xdr:from>
    <xdr:ext cx="405130" cy="257175"/>
    <xdr:sp macro="" textlink="">
      <xdr:nvSpPr>
        <xdr:cNvPr id="693" name="n_2mainValue【公民館】&#10;有形固定資産減価償却率"/>
        <xdr:cNvSpPr txBox="1"/>
      </xdr:nvSpPr>
      <xdr:spPr>
        <a:xfrm>
          <a:off x="13199110" y="171513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36830</xdr:rowOff>
    </xdr:from>
    <xdr:ext cx="405130" cy="259080"/>
    <xdr:sp macro="" textlink="">
      <xdr:nvSpPr>
        <xdr:cNvPr id="694" name="n_3mainValue【公民館】&#10;有形固定資産減価償却率"/>
        <xdr:cNvSpPr txBox="1"/>
      </xdr:nvSpPr>
      <xdr:spPr>
        <a:xfrm>
          <a:off x="12389485" y="17124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13970</xdr:rowOff>
    </xdr:from>
    <xdr:ext cx="405130" cy="259080"/>
    <xdr:sp macro="" textlink="">
      <xdr:nvSpPr>
        <xdr:cNvPr id="695" name="n_4mainValue【公民館】&#10;有形固定資産減価償却率"/>
        <xdr:cNvSpPr txBox="1"/>
      </xdr:nvSpPr>
      <xdr:spPr>
        <a:xfrm>
          <a:off x="11563985" y="17101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6" name="正方形/長方形 695"/>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7" name="正方形/長方形 696"/>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8" name="正方形/長方形 697"/>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9" name="正方形/長方形 698"/>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0" name="正方形/長方形 699"/>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1" name="正方形/長方形 700"/>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2" name="正方形/長方形 701"/>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3" name="正方形/長方形 702"/>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704" name="テキスト ボックス 703"/>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5" name="直線コネクタ 704"/>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06" name="直線コネクタ 705"/>
        <xdr:cNvCxnSpPr/>
      </xdr:nvCxnSpPr>
      <xdr:spPr>
        <a:xfrm>
          <a:off x="16764000" y="1809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707" name="テキスト ボックス 706"/>
        <xdr:cNvSpPr txBox="1"/>
      </xdr:nvSpPr>
      <xdr:spPr>
        <a:xfrm>
          <a:off x="16344265" y="17955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08" name="直線コネクタ 707"/>
        <xdr:cNvCxnSpPr/>
      </xdr:nvCxnSpPr>
      <xdr:spPr>
        <a:xfrm>
          <a:off x="16764000" y="1771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709" name="テキスト ボックス 708"/>
        <xdr:cNvSpPr txBox="1"/>
      </xdr:nvSpPr>
      <xdr:spPr>
        <a:xfrm>
          <a:off x="16344265" y="17574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0" name="直線コネクタ 709"/>
        <xdr:cNvCxnSpPr/>
      </xdr:nvCxnSpPr>
      <xdr:spPr>
        <a:xfrm>
          <a:off x="16764000" y="1733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711" name="テキスト ボックス 710"/>
        <xdr:cNvSpPr txBox="1"/>
      </xdr:nvSpPr>
      <xdr:spPr>
        <a:xfrm>
          <a:off x="16344265" y="1719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2" name="直線コネクタ 711"/>
        <xdr:cNvCxnSpPr/>
      </xdr:nvCxnSpPr>
      <xdr:spPr>
        <a:xfrm>
          <a:off x="16764000" y="1695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713" name="テキスト ボックス 712"/>
        <xdr:cNvSpPr txBox="1"/>
      </xdr:nvSpPr>
      <xdr:spPr>
        <a:xfrm>
          <a:off x="16344265" y="16812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4" name="直線コネクタ 713"/>
        <xdr:cNvCxnSpPr/>
      </xdr:nvCxnSpPr>
      <xdr:spPr>
        <a:xfrm>
          <a:off x="16764000" y="1657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macro="" textlink="">
      <xdr:nvSpPr>
        <xdr:cNvPr id="715" name="テキスト ボックス 714"/>
        <xdr:cNvSpPr txBox="1"/>
      </xdr:nvSpPr>
      <xdr:spPr>
        <a:xfrm>
          <a:off x="16344265" y="16431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6" name="直線コネクタ 715"/>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717" name="テキスト ボックス 716"/>
        <xdr:cNvSpPr txBox="1"/>
      </xdr:nvSpPr>
      <xdr:spPr>
        <a:xfrm>
          <a:off x="16344265"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8" name="【公民館】&#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63500</xdr:rowOff>
    </xdr:from>
    <xdr:to xmlns:xdr="http://schemas.openxmlformats.org/drawingml/2006/spreadsheetDrawing">
      <xdr:col>116</xdr:col>
      <xdr:colOff>62865</xdr:colOff>
      <xdr:row>108</xdr:row>
      <xdr:rowOff>144780</xdr:rowOff>
    </xdr:to>
    <xdr:cxnSp macro="">
      <xdr:nvCxnSpPr>
        <xdr:cNvPr id="719" name="直線コネクタ 718"/>
        <xdr:cNvCxnSpPr/>
      </xdr:nvCxnSpPr>
      <xdr:spPr>
        <a:xfrm flipV="1">
          <a:off x="20319365" y="16808450"/>
          <a:ext cx="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148590</xdr:rowOff>
    </xdr:from>
    <xdr:ext cx="467995" cy="259080"/>
    <xdr:sp macro="" textlink="">
      <xdr:nvSpPr>
        <xdr:cNvPr id="720" name="【公民館】&#10;一人当たり面積最小値テキスト"/>
        <xdr:cNvSpPr txBox="1"/>
      </xdr:nvSpPr>
      <xdr:spPr>
        <a:xfrm>
          <a:off x="20358100" y="180936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144780</xdr:rowOff>
    </xdr:from>
    <xdr:to xmlns:xdr="http://schemas.openxmlformats.org/drawingml/2006/spreadsheetDrawing">
      <xdr:col>116</xdr:col>
      <xdr:colOff>152400</xdr:colOff>
      <xdr:row>108</xdr:row>
      <xdr:rowOff>144780</xdr:rowOff>
    </xdr:to>
    <xdr:cxnSp macro="">
      <xdr:nvCxnSpPr>
        <xdr:cNvPr id="721" name="直線コネクタ 720"/>
        <xdr:cNvCxnSpPr/>
      </xdr:nvCxnSpPr>
      <xdr:spPr>
        <a:xfrm>
          <a:off x="20246975" y="180898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10160</xdr:rowOff>
    </xdr:from>
    <xdr:ext cx="467995" cy="259080"/>
    <xdr:sp macro="" textlink="">
      <xdr:nvSpPr>
        <xdr:cNvPr id="722" name="【公民館】&#10;一人当たり面積最大値テキスト"/>
        <xdr:cNvSpPr txBox="1"/>
      </xdr:nvSpPr>
      <xdr:spPr>
        <a:xfrm>
          <a:off x="20358100" y="165836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63500</xdr:rowOff>
    </xdr:from>
    <xdr:to xmlns:xdr="http://schemas.openxmlformats.org/drawingml/2006/spreadsheetDrawing">
      <xdr:col>116</xdr:col>
      <xdr:colOff>152400</xdr:colOff>
      <xdr:row>101</xdr:row>
      <xdr:rowOff>63500</xdr:rowOff>
    </xdr:to>
    <xdr:cxnSp macro="">
      <xdr:nvCxnSpPr>
        <xdr:cNvPr id="723" name="直線コネクタ 722"/>
        <xdr:cNvCxnSpPr/>
      </xdr:nvCxnSpPr>
      <xdr:spPr>
        <a:xfrm>
          <a:off x="20246975" y="16808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27940</xdr:rowOff>
    </xdr:from>
    <xdr:ext cx="467995" cy="259080"/>
    <xdr:sp macro="" textlink="">
      <xdr:nvSpPr>
        <xdr:cNvPr id="724" name="【公民館】&#10;一人当たり面積平均値テキスト"/>
        <xdr:cNvSpPr txBox="1"/>
      </xdr:nvSpPr>
      <xdr:spPr>
        <a:xfrm>
          <a:off x="20358100" y="1763014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49530</xdr:rowOff>
    </xdr:from>
    <xdr:to xmlns:xdr="http://schemas.openxmlformats.org/drawingml/2006/spreadsheetDrawing">
      <xdr:col>116</xdr:col>
      <xdr:colOff>114300</xdr:colOff>
      <xdr:row>106</xdr:row>
      <xdr:rowOff>151130</xdr:rowOff>
    </xdr:to>
    <xdr:sp macro="" textlink="">
      <xdr:nvSpPr>
        <xdr:cNvPr id="725" name="フローチャート: 判断 724"/>
        <xdr:cNvSpPr/>
      </xdr:nvSpPr>
      <xdr:spPr>
        <a:xfrm>
          <a:off x="20269200" y="176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44450</xdr:rowOff>
    </xdr:from>
    <xdr:to xmlns:xdr="http://schemas.openxmlformats.org/drawingml/2006/spreadsheetDrawing">
      <xdr:col>112</xdr:col>
      <xdr:colOff>38100</xdr:colOff>
      <xdr:row>106</xdr:row>
      <xdr:rowOff>146050</xdr:rowOff>
    </xdr:to>
    <xdr:sp macro="" textlink="">
      <xdr:nvSpPr>
        <xdr:cNvPr id="726" name="フローチャート: 判断 725"/>
        <xdr:cNvSpPr/>
      </xdr:nvSpPr>
      <xdr:spPr>
        <a:xfrm>
          <a:off x="19510375" y="17646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54610</xdr:rowOff>
    </xdr:from>
    <xdr:to xmlns:xdr="http://schemas.openxmlformats.org/drawingml/2006/spreadsheetDrawing">
      <xdr:col>107</xdr:col>
      <xdr:colOff>101600</xdr:colOff>
      <xdr:row>106</xdr:row>
      <xdr:rowOff>156210</xdr:rowOff>
    </xdr:to>
    <xdr:sp macro="" textlink="">
      <xdr:nvSpPr>
        <xdr:cNvPr id="727" name="フローチャート: 判断 726"/>
        <xdr:cNvSpPr/>
      </xdr:nvSpPr>
      <xdr:spPr>
        <a:xfrm>
          <a:off x="18684875" y="1765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54610</xdr:rowOff>
    </xdr:from>
    <xdr:to xmlns:xdr="http://schemas.openxmlformats.org/drawingml/2006/spreadsheetDrawing">
      <xdr:col>102</xdr:col>
      <xdr:colOff>165100</xdr:colOff>
      <xdr:row>106</xdr:row>
      <xdr:rowOff>156210</xdr:rowOff>
    </xdr:to>
    <xdr:sp macro="" textlink="">
      <xdr:nvSpPr>
        <xdr:cNvPr id="728" name="フローチャート: 判断 727"/>
        <xdr:cNvSpPr/>
      </xdr:nvSpPr>
      <xdr:spPr>
        <a:xfrm>
          <a:off x="17875250" y="1765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57150</xdr:rowOff>
    </xdr:from>
    <xdr:to xmlns:xdr="http://schemas.openxmlformats.org/drawingml/2006/spreadsheetDrawing">
      <xdr:col>98</xdr:col>
      <xdr:colOff>38100</xdr:colOff>
      <xdr:row>106</xdr:row>
      <xdr:rowOff>158750</xdr:rowOff>
    </xdr:to>
    <xdr:sp macro="" textlink="">
      <xdr:nvSpPr>
        <xdr:cNvPr id="729" name="フローチャート: 判断 728"/>
        <xdr:cNvSpPr/>
      </xdr:nvSpPr>
      <xdr:spPr>
        <a:xfrm>
          <a:off x="17065625" y="176593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0" name="テキスト ボックス 729"/>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731" name="テキスト ボックス 730"/>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2" name="テキスト ボックス 731"/>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3" name="テキスト ボックス 732"/>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734" name="テキスト ボックス 733"/>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104140</xdr:rowOff>
    </xdr:from>
    <xdr:to xmlns:xdr="http://schemas.openxmlformats.org/drawingml/2006/spreadsheetDrawing">
      <xdr:col>116</xdr:col>
      <xdr:colOff>114300</xdr:colOff>
      <xdr:row>106</xdr:row>
      <xdr:rowOff>34290</xdr:rowOff>
    </xdr:to>
    <xdr:sp macro="" textlink="">
      <xdr:nvSpPr>
        <xdr:cNvPr id="735" name="楕円 734"/>
        <xdr:cNvSpPr/>
      </xdr:nvSpPr>
      <xdr:spPr>
        <a:xfrm>
          <a:off x="20269200" y="1753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127000</xdr:rowOff>
    </xdr:from>
    <xdr:ext cx="467995" cy="259080"/>
    <xdr:sp macro="" textlink="">
      <xdr:nvSpPr>
        <xdr:cNvPr id="736" name="【公民館】&#10;一人当たり面積該当値テキスト"/>
        <xdr:cNvSpPr txBox="1"/>
      </xdr:nvSpPr>
      <xdr:spPr>
        <a:xfrm>
          <a:off x="20358100" y="173863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114300</xdr:rowOff>
    </xdr:from>
    <xdr:to xmlns:xdr="http://schemas.openxmlformats.org/drawingml/2006/spreadsheetDrawing">
      <xdr:col>112</xdr:col>
      <xdr:colOff>38100</xdr:colOff>
      <xdr:row>106</xdr:row>
      <xdr:rowOff>44450</xdr:rowOff>
    </xdr:to>
    <xdr:sp macro="" textlink="">
      <xdr:nvSpPr>
        <xdr:cNvPr id="737" name="楕円 736"/>
        <xdr:cNvSpPr/>
      </xdr:nvSpPr>
      <xdr:spPr>
        <a:xfrm>
          <a:off x="19510375" y="175450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105</xdr:row>
      <xdr:rowOff>154940</xdr:rowOff>
    </xdr:from>
    <xdr:to xmlns:xdr="http://schemas.openxmlformats.org/drawingml/2006/spreadsheetDrawing">
      <xdr:col>116</xdr:col>
      <xdr:colOff>63500</xdr:colOff>
      <xdr:row>105</xdr:row>
      <xdr:rowOff>165100</xdr:rowOff>
    </xdr:to>
    <xdr:cxnSp macro="">
      <xdr:nvCxnSpPr>
        <xdr:cNvPr id="738" name="直線コネクタ 737"/>
        <xdr:cNvCxnSpPr/>
      </xdr:nvCxnSpPr>
      <xdr:spPr>
        <a:xfrm flipV="1">
          <a:off x="19558000" y="17585690"/>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119380</xdr:rowOff>
    </xdr:from>
    <xdr:to xmlns:xdr="http://schemas.openxmlformats.org/drawingml/2006/spreadsheetDrawing">
      <xdr:col>107</xdr:col>
      <xdr:colOff>101600</xdr:colOff>
      <xdr:row>106</xdr:row>
      <xdr:rowOff>49530</xdr:rowOff>
    </xdr:to>
    <xdr:sp macro="" textlink="">
      <xdr:nvSpPr>
        <xdr:cNvPr id="739" name="楕円 738"/>
        <xdr:cNvSpPr/>
      </xdr:nvSpPr>
      <xdr:spPr>
        <a:xfrm>
          <a:off x="18684875" y="1755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165100</xdr:rowOff>
    </xdr:from>
    <xdr:to xmlns:xdr="http://schemas.openxmlformats.org/drawingml/2006/spreadsheetDrawing">
      <xdr:col>111</xdr:col>
      <xdr:colOff>174625</xdr:colOff>
      <xdr:row>105</xdr:row>
      <xdr:rowOff>170180</xdr:rowOff>
    </xdr:to>
    <xdr:cxnSp macro="">
      <xdr:nvCxnSpPr>
        <xdr:cNvPr id="740" name="直線コネクタ 739"/>
        <xdr:cNvCxnSpPr/>
      </xdr:nvCxnSpPr>
      <xdr:spPr>
        <a:xfrm flipV="1">
          <a:off x="18735675" y="17595850"/>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124460</xdr:rowOff>
    </xdr:from>
    <xdr:to xmlns:xdr="http://schemas.openxmlformats.org/drawingml/2006/spreadsheetDrawing">
      <xdr:col>102</xdr:col>
      <xdr:colOff>165100</xdr:colOff>
      <xdr:row>106</xdr:row>
      <xdr:rowOff>54610</xdr:rowOff>
    </xdr:to>
    <xdr:sp macro="" textlink="">
      <xdr:nvSpPr>
        <xdr:cNvPr id="741" name="楕円 740"/>
        <xdr:cNvSpPr/>
      </xdr:nvSpPr>
      <xdr:spPr>
        <a:xfrm>
          <a:off x="17875250" y="1755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170180</xdr:rowOff>
    </xdr:from>
    <xdr:to xmlns:xdr="http://schemas.openxmlformats.org/drawingml/2006/spreadsheetDrawing">
      <xdr:col>107</xdr:col>
      <xdr:colOff>50800</xdr:colOff>
      <xdr:row>106</xdr:row>
      <xdr:rowOff>3810</xdr:rowOff>
    </xdr:to>
    <xdr:cxnSp macro="">
      <xdr:nvCxnSpPr>
        <xdr:cNvPr id="742" name="直線コネクタ 741"/>
        <xdr:cNvCxnSpPr/>
      </xdr:nvCxnSpPr>
      <xdr:spPr>
        <a:xfrm flipV="1">
          <a:off x="17926050" y="17600930"/>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129540</xdr:rowOff>
    </xdr:from>
    <xdr:to xmlns:xdr="http://schemas.openxmlformats.org/drawingml/2006/spreadsheetDrawing">
      <xdr:col>98</xdr:col>
      <xdr:colOff>38100</xdr:colOff>
      <xdr:row>106</xdr:row>
      <xdr:rowOff>59690</xdr:rowOff>
    </xdr:to>
    <xdr:sp macro="" textlink="">
      <xdr:nvSpPr>
        <xdr:cNvPr id="743" name="楕円 742"/>
        <xdr:cNvSpPr/>
      </xdr:nvSpPr>
      <xdr:spPr>
        <a:xfrm>
          <a:off x="17065625" y="175602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106</xdr:row>
      <xdr:rowOff>3810</xdr:rowOff>
    </xdr:from>
    <xdr:to xmlns:xdr="http://schemas.openxmlformats.org/drawingml/2006/spreadsheetDrawing">
      <xdr:col>102</xdr:col>
      <xdr:colOff>114300</xdr:colOff>
      <xdr:row>106</xdr:row>
      <xdr:rowOff>8890</xdr:rowOff>
    </xdr:to>
    <xdr:cxnSp macro="">
      <xdr:nvCxnSpPr>
        <xdr:cNvPr id="744" name="直線コネクタ 743"/>
        <xdr:cNvCxnSpPr/>
      </xdr:nvCxnSpPr>
      <xdr:spPr>
        <a:xfrm flipV="1">
          <a:off x="17113250" y="1760601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137160</xdr:rowOff>
    </xdr:from>
    <xdr:ext cx="469900" cy="259080"/>
    <xdr:sp macro="" textlink="">
      <xdr:nvSpPr>
        <xdr:cNvPr id="745" name="n_1aveValue【公民館】&#10;一人当たり面積"/>
        <xdr:cNvSpPr txBox="1"/>
      </xdr:nvSpPr>
      <xdr:spPr>
        <a:xfrm>
          <a:off x="19329400" y="17739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147320</xdr:rowOff>
    </xdr:from>
    <xdr:ext cx="467995" cy="259080"/>
    <xdr:sp macro="" textlink="">
      <xdr:nvSpPr>
        <xdr:cNvPr id="746" name="n_2aveValue【公民館】&#10;一人当たり面積"/>
        <xdr:cNvSpPr txBox="1"/>
      </xdr:nvSpPr>
      <xdr:spPr>
        <a:xfrm>
          <a:off x="18516600" y="17749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147320</xdr:rowOff>
    </xdr:from>
    <xdr:ext cx="467995" cy="259080"/>
    <xdr:sp macro="" textlink="">
      <xdr:nvSpPr>
        <xdr:cNvPr id="747" name="n_3aveValue【公民館】&#10;一人当たり面積"/>
        <xdr:cNvSpPr txBox="1"/>
      </xdr:nvSpPr>
      <xdr:spPr>
        <a:xfrm>
          <a:off x="17706975" y="17749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149860</xdr:rowOff>
    </xdr:from>
    <xdr:ext cx="467995" cy="259080"/>
    <xdr:sp macro="" textlink="">
      <xdr:nvSpPr>
        <xdr:cNvPr id="748" name="n_4aveValue【公民館】&#10;一人当たり面積"/>
        <xdr:cNvSpPr txBox="1"/>
      </xdr:nvSpPr>
      <xdr:spPr>
        <a:xfrm>
          <a:off x="16897350" y="17752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60960</xdr:rowOff>
    </xdr:from>
    <xdr:ext cx="469900" cy="259080"/>
    <xdr:sp macro="" textlink="">
      <xdr:nvSpPr>
        <xdr:cNvPr id="749" name="n_1mainValue【公民館】&#10;一人当たり面積"/>
        <xdr:cNvSpPr txBox="1"/>
      </xdr:nvSpPr>
      <xdr:spPr>
        <a:xfrm>
          <a:off x="19329400" y="17320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66040</xdr:rowOff>
    </xdr:from>
    <xdr:ext cx="467995" cy="257175"/>
    <xdr:sp macro="" textlink="">
      <xdr:nvSpPr>
        <xdr:cNvPr id="750" name="n_2mainValue【公民館】&#10;一人当たり面積"/>
        <xdr:cNvSpPr txBox="1"/>
      </xdr:nvSpPr>
      <xdr:spPr>
        <a:xfrm>
          <a:off x="18516600" y="173253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71120</xdr:rowOff>
    </xdr:from>
    <xdr:ext cx="467995" cy="259080"/>
    <xdr:sp macro="" textlink="">
      <xdr:nvSpPr>
        <xdr:cNvPr id="751" name="n_3mainValue【公民館】&#10;一人当たり面積"/>
        <xdr:cNvSpPr txBox="1"/>
      </xdr:nvSpPr>
      <xdr:spPr>
        <a:xfrm>
          <a:off x="17706975" y="17330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76200</xdr:rowOff>
    </xdr:from>
    <xdr:ext cx="467995" cy="257175"/>
    <xdr:sp macro="" textlink="">
      <xdr:nvSpPr>
        <xdr:cNvPr id="752" name="n_4mainValue【公民館】&#10;一人当たり面積"/>
        <xdr:cNvSpPr txBox="1"/>
      </xdr:nvSpPr>
      <xdr:spPr>
        <a:xfrm>
          <a:off x="16897350" y="173355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3" name="正方形/長方形 752"/>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4" name="正方形/長方形 753"/>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5" name="テキスト ボックス 754"/>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有形固定資産減価償却率については、類似団体内平均値を上回っている施設は、道路、認定こども園・幼稚園・保育所、公営住宅、公民館であり、橋りょう・トンネル、学校施設については下回っている。</a:t>
          </a:r>
        </a:p>
        <a:p>
          <a:r>
            <a:rPr kumimoji="1" lang="ja-JP" altLang="en-US" sz="1300">
              <a:latin typeface="ＭＳ Ｐゴシック"/>
              <a:ea typeface="ＭＳ Ｐゴシック"/>
            </a:rPr>
            <a:t>　公営住宅の償却率が、類似団体内平均値より高い要因については、昭和50年代に建設された建物が多いためである。多くの施設は、長寿命化を図る予定であることから、適切に管理を行っていく。</a:t>
          </a:r>
        </a:p>
        <a:p>
          <a:r>
            <a:rPr kumimoji="1" lang="ja-JP" altLang="en-US" sz="1300">
              <a:latin typeface="ＭＳ Ｐゴシック"/>
              <a:ea typeface="ＭＳ Ｐゴシック"/>
            </a:rPr>
            <a:t>　道路の償却率が、類似団体内平均値より高い要因については、大規模事業等を優先的に実施していることや改修ではなく、補修程度の修繕にとどめているためである。</a:t>
          </a:r>
        </a:p>
        <a:p>
          <a:r>
            <a:rPr kumimoji="1" lang="ja-JP" altLang="en-US" sz="1300">
              <a:latin typeface="ＭＳ Ｐゴシック"/>
              <a:ea typeface="ＭＳ Ｐゴシック"/>
            </a:rPr>
            <a:t>　認定こども園・幼稚園・保育所の償却率が、類似団体内平均値より高い要因については、現在建設中の岩江こども園への統合が予定されていることから、改修等を控えているためである。統合後は、償却率の減少が見込まれる。</a:t>
          </a:r>
        </a:p>
        <a:p>
          <a:r>
            <a:rPr kumimoji="1" lang="ja-JP" altLang="en-US" sz="1300">
              <a:latin typeface="ＭＳ Ｐゴシック"/>
              <a:ea typeface="ＭＳ Ｐゴシック"/>
            </a:rPr>
            <a:t>　学校施設の償却率が、類似団体内平均値より低い要因については、２校ある中学校において、建設年度が平成６年度以降と比較的に浅いためである。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70485</xdr:rowOff>
    </xdr:to>
    <xdr:sp macro="" textlink="">
      <xdr:nvSpPr>
        <xdr:cNvPr id="2" name="正方形/長方形 1"/>
        <xdr:cNvSpPr/>
      </xdr:nvSpPr>
      <xdr:spPr>
        <a:xfrm>
          <a:off x="587375" y="127000"/>
          <a:ext cx="11636375"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17780</xdr:rowOff>
    </xdr:from>
    <xdr:to xmlns:xdr="http://schemas.openxmlformats.org/drawingml/2006/spreadsheetDrawing">
      <xdr:col>120</xdr:col>
      <xdr:colOff>152400</xdr:colOff>
      <xdr:row>4</xdr:row>
      <xdr:rowOff>59055</xdr:rowOff>
    </xdr:to>
    <xdr:sp macro="" textlink="">
      <xdr:nvSpPr>
        <xdr:cNvPr id="3" name="正方形/長方形 2"/>
        <xdr:cNvSpPr/>
      </xdr:nvSpPr>
      <xdr:spPr>
        <a:xfrm>
          <a:off x="17462500" y="189230"/>
          <a:ext cx="3644900" cy="5365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40640</xdr:rowOff>
    </xdr:from>
    <xdr:to xmlns:xdr="http://schemas.openxmlformats.org/drawingml/2006/spreadsheetDrawing">
      <xdr:col>120</xdr:col>
      <xdr:colOff>127000</xdr:colOff>
      <xdr:row>4</xdr:row>
      <xdr:rowOff>35560</xdr:rowOff>
    </xdr:to>
    <xdr:sp macro="" textlink="">
      <xdr:nvSpPr>
        <xdr:cNvPr id="4" name="正方形/長方形 3"/>
        <xdr:cNvSpPr/>
      </xdr:nvSpPr>
      <xdr:spPr>
        <a:xfrm>
          <a:off x="17481550" y="212090"/>
          <a:ext cx="3600450" cy="4902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64770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6220"/>
          <a:ext cx="3543300" cy="4305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17780</xdr:rowOff>
    </xdr:from>
    <xdr:to xmlns:xdr="http://schemas.openxmlformats.org/drawingml/2006/spreadsheetDrawing">
      <xdr:col>99</xdr:col>
      <xdr:colOff>57150</xdr:colOff>
      <xdr:row>4</xdr:row>
      <xdr:rowOff>59055</xdr:rowOff>
    </xdr:to>
    <xdr:sp macro="" textlink="">
      <xdr:nvSpPr>
        <xdr:cNvPr id="6" name="正方形/長方形 5"/>
        <xdr:cNvSpPr/>
      </xdr:nvSpPr>
      <xdr:spPr>
        <a:xfrm>
          <a:off x="14906625" y="189230"/>
          <a:ext cx="2438400" cy="5365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40640</xdr:rowOff>
    </xdr:from>
    <xdr:to xmlns:xdr="http://schemas.openxmlformats.org/drawingml/2006/spreadsheetDrawing">
      <xdr:col>99</xdr:col>
      <xdr:colOff>38100</xdr:colOff>
      <xdr:row>4</xdr:row>
      <xdr:rowOff>35560</xdr:rowOff>
    </xdr:to>
    <xdr:sp macro="" textlink="">
      <xdr:nvSpPr>
        <xdr:cNvPr id="7" name="正方形/長方形 6"/>
        <xdr:cNvSpPr/>
      </xdr:nvSpPr>
      <xdr:spPr>
        <a:xfrm>
          <a:off x="14932025" y="212090"/>
          <a:ext cx="2393950" cy="4902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64770</xdr:rowOff>
    </xdr:from>
    <xdr:to xmlns:xdr="http://schemas.openxmlformats.org/drawingml/2006/spreadsheetDrawing">
      <xdr:col>99</xdr:col>
      <xdr:colOff>6350</xdr:colOff>
      <xdr:row>4</xdr:row>
      <xdr:rowOff>11430</xdr:rowOff>
    </xdr:to>
    <xdr:sp macro="" textlink="">
      <xdr:nvSpPr>
        <xdr:cNvPr id="8" name="正方形/長方形 7"/>
        <xdr:cNvSpPr/>
      </xdr:nvSpPr>
      <xdr:spPr>
        <a:xfrm>
          <a:off x="14957425" y="236220"/>
          <a:ext cx="2336800" cy="4419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29210</xdr:rowOff>
    </xdr:from>
    <xdr:to xmlns:xdr="http://schemas.openxmlformats.org/drawingml/2006/spreadsheetDrawing">
      <xdr:col>57</xdr:col>
      <xdr:colOff>0</xdr:colOff>
      <xdr:row>15</xdr:row>
      <xdr:rowOff>88900</xdr:rowOff>
    </xdr:to>
    <xdr:sp macro="" textlink="">
      <xdr:nvSpPr>
        <xdr:cNvPr id="9" name="正方形/長方形 8"/>
        <xdr:cNvSpPr/>
      </xdr:nvSpPr>
      <xdr:spPr>
        <a:xfrm>
          <a:off x="698500" y="861060"/>
          <a:ext cx="9255125" cy="171069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59055</xdr:rowOff>
    </xdr:from>
    <xdr:to xmlns:xdr="http://schemas.openxmlformats.org/drawingml/2006/spreadsheetDrawing">
      <xdr:col>12</xdr:col>
      <xdr:colOff>0</xdr:colOff>
      <xdr:row>15</xdr:row>
      <xdr:rowOff>59055</xdr:rowOff>
    </xdr:to>
    <xdr:sp macro="" textlink="">
      <xdr:nvSpPr>
        <xdr:cNvPr id="10" name="正方形/長方形 9"/>
        <xdr:cNvSpPr/>
      </xdr:nvSpPr>
      <xdr:spPr>
        <a:xfrm>
          <a:off x="825500" y="890905"/>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59055</xdr:rowOff>
    </xdr:from>
    <xdr:to xmlns:xdr="http://schemas.openxmlformats.org/drawingml/2006/spreadsheetDrawing">
      <xdr:col>18</xdr:col>
      <xdr:colOff>127000</xdr:colOff>
      <xdr:row>15</xdr:row>
      <xdr:rowOff>59055</xdr:rowOff>
    </xdr:to>
    <xdr:sp macro="" textlink="">
      <xdr:nvSpPr>
        <xdr:cNvPr id="11" name="正方形/長方形 10"/>
        <xdr:cNvSpPr/>
      </xdr:nvSpPr>
      <xdr:spPr>
        <a:xfrm>
          <a:off x="2047875" y="890905"/>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16,312
16,240
72.76
10,614,177
10,337,972
151,388
5,118,832
8,551,806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59055</xdr:rowOff>
    </xdr:from>
    <xdr:to xmlns:xdr="http://schemas.openxmlformats.org/drawingml/2006/spreadsheetDrawing">
      <xdr:col>26</xdr:col>
      <xdr:colOff>127000</xdr:colOff>
      <xdr:row>15</xdr:row>
      <xdr:rowOff>59055</xdr:rowOff>
    </xdr:to>
    <xdr:sp macro="" textlink="">
      <xdr:nvSpPr>
        <xdr:cNvPr id="12" name="正方形/長方形 11"/>
        <xdr:cNvSpPr/>
      </xdr:nvSpPr>
      <xdr:spPr>
        <a:xfrm>
          <a:off x="3270250" y="890905"/>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76200</xdr:rowOff>
    </xdr:from>
    <xdr:to xmlns:xdr="http://schemas.openxmlformats.org/drawingml/2006/spreadsheetDrawing">
      <xdr:col>37</xdr:col>
      <xdr:colOff>63500</xdr:colOff>
      <xdr:row>10</xdr:row>
      <xdr:rowOff>153670</xdr:rowOff>
    </xdr:to>
    <xdr:sp macro="" textlink="">
      <xdr:nvSpPr>
        <xdr:cNvPr id="13" name="正方形/長方形 12"/>
        <xdr:cNvSpPr/>
      </xdr:nvSpPr>
      <xdr:spPr>
        <a:xfrm>
          <a:off x="4667250" y="908050"/>
          <a:ext cx="1857375" cy="902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76200</xdr:rowOff>
    </xdr:from>
    <xdr:to xmlns:xdr="http://schemas.openxmlformats.org/drawingml/2006/spreadsheetDrawing">
      <xdr:col>44</xdr:col>
      <xdr:colOff>0</xdr:colOff>
      <xdr:row>10</xdr:row>
      <xdr:rowOff>153670</xdr:rowOff>
    </xdr:to>
    <xdr:sp macro="" textlink="">
      <xdr:nvSpPr>
        <xdr:cNvPr id="14" name="正方形/長方形 13"/>
        <xdr:cNvSpPr/>
      </xdr:nvSpPr>
      <xdr:spPr>
        <a:xfrm>
          <a:off x="6524625" y="908050"/>
          <a:ext cx="1158875" cy="902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24.3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88900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0750"/>
          <a:ext cx="587375"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111760</xdr:rowOff>
    </xdr:to>
    <xdr:sp macro="" textlink="">
      <xdr:nvSpPr>
        <xdr:cNvPr id="16" name="正方形/長方形 15"/>
        <xdr:cNvSpPr/>
      </xdr:nvSpPr>
      <xdr:spPr>
        <a:xfrm>
          <a:off x="4667250" y="1657350"/>
          <a:ext cx="1857375" cy="6070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111760</xdr:rowOff>
    </xdr:to>
    <xdr:sp macro="" textlink="">
      <xdr:nvSpPr>
        <xdr:cNvPr id="17" name="正方形/長方形 16"/>
        <xdr:cNvSpPr/>
      </xdr:nvSpPr>
      <xdr:spPr>
        <a:xfrm>
          <a:off x="6588125" y="1657350"/>
          <a:ext cx="3143250" cy="6070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29210</xdr:rowOff>
    </xdr:from>
    <xdr:to xmlns:xdr="http://schemas.openxmlformats.org/drawingml/2006/spreadsheetDrawing">
      <xdr:col>66</xdr:col>
      <xdr:colOff>25400</xdr:colOff>
      <xdr:row>12</xdr:row>
      <xdr:rowOff>93980</xdr:rowOff>
    </xdr:to>
    <xdr:sp macro="" textlink="">
      <xdr:nvSpPr>
        <xdr:cNvPr id="18" name="角丸四角形 17"/>
        <xdr:cNvSpPr/>
      </xdr:nvSpPr>
      <xdr:spPr>
        <a:xfrm>
          <a:off x="10153650" y="861060"/>
          <a:ext cx="1397000" cy="122047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88900</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0750"/>
          <a:ext cx="1222375"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17780</xdr:rowOff>
    </xdr:from>
    <xdr:to xmlns:xdr="http://schemas.openxmlformats.org/drawingml/2006/spreadsheetDrawing">
      <xdr:col>66</xdr:col>
      <xdr:colOff>95250</xdr:colOff>
      <xdr:row>8</xdr:row>
      <xdr:rowOff>93980</xdr:rowOff>
    </xdr:to>
    <xdr:sp macro="" textlink="">
      <xdr:nvSpPr>
        <xdr:cNvPr id="20" name="正方形/長方形 19"/>
        <xdr:cNvSpPr/>
      </xdr:nvSpPr>
      <xdr:spPr>
        <a:xfrm>
          <a:off x="10398125" y="1179830"/>
          <a:ext cx="122237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118110</xdr:rowOff>
    </xdr:to>
    <xdr:sp macro="" textlink="">
      <xdr:nvSpPr>
        <xdr:cNvPr id="21" name="正方形/長方形 20"/>
        <xdr:cNvSpPr/>
      </xdr:nvSpPr>
      <xdr:spPr>
        <a:xfrm>
          <a:off x="10398125" y="1497965"/>
          <a:ext cx="1333500" cy="6076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11430</xdr:rowOff>
    </xdr:from>
    <xdr:to xmlns:xdr="http://schemas.openxmlformats.org/drawingml/2006/spreadsheetDrawing">
      <xdr:col>59</xdr:col>
      <xdr:colOff>127000</xdr:colOff>
      <xdr:row>6</xdr:row>
      <xdr:rowOff>11430</xdr:rowOff>
    </xdr:to>
    <xdr:cxnSp macro="">
      <xdr:nvCxnSpPr>
        <xdr:cNvPr id="22" name="直線コネクタ 21"/>
        <xdr:cNvCxnSpPr/>
      </xdr:nvCxnSpPr>
      <xdr:spPr>
        <a:xfrm flipH="1">
          <a:off x="10236200" y="10083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123825</xdr:rowOff>
    </xdr:from>
    <xdr:to xmlns:xdr="http://schemas.openxmlformats.org/drawingml/2006/spreadsheetDrawing">
      <xdr:col>59</xdr:col>
      <xdr:colOff>73025</xdr:colOff>
      <xdr:row>6</xdr:row>
      <xdr:rowOff>59055</xdr:rowOff>
    </xdr:to>
    <xdr:sp macro="" textlink="">
      <xdr:nvSpPr>
        <xdr:cNvPr id="23" name="楕円 22"/>
        <xdr:cNvSpPr/>
      </xdr:nvSpPr>
      <xdr:spPr>
        <a:xfrm>
          <a:off x="10290175" y="955675"/>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53340</xdr:rowOff>
    </xdr:from>
    <xdr:to xmlns:xdr="http://schemas.openxmlformats.org/drawingml/2006/spreadsheetDrawing">
      <xdr:col>59</xdr:col>
      <xdr:colOff>73025</xdr:colOff>
      <xdr:row>7</xdr:row>
      <xdr:rowOff>147320</xdr:rowOff>
    </xdr:to>
    <xdr:sp macro="" textlink="">
      <xdr:nvSpPr>
        <xdr:cNvPr id="24" name="フローチャート: 判断 23"/>
        <xdr:cNvSpPr/>
      </xdr:nvSpPr>
      <xdr:spPr>
        <a:xfrm>
          <a:off x="10290175" y="1215390"/>
          <a:ext cx="8572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140970</xdr:rowOff>
    </xdr:from>
    <xdr:to xmlns:xdr="http://schemas.openxmlformats.org/drawingml/2006/spreadsheetDrawing">
      <xdr:col>59</xdr:col>
      <xdr:colOff>15875</xdr:colOff>
      <xdr:row>9</xdr:row>
      <xdr:rowOff>111760</xdr:rowOff>
    </xdr:to>
    <xdr:cxnSp macro="">
      <xdr:nvCxnSpPr>
        <xdr:cNvPr id="25" name="直線コネクタ 24"/>
        <xdr:cNvCxnSpPr/>
      </xdr:nvCxnSpPr>
      <xdr:spPr>
        <a:xfrm>
          <a:off x="10318750" y="146812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140970</xdr:rowOff>
    </xdr:from>
    <xdr:to xmlns:xdr="http://schemas.openxmlformats.org/drawingml/2006/spreadsheetDrawing">
      <xdr:col>59</xdr:col>
      <xdr:colOff>107950</xdr:colOff>
      <xdr:row>8</xdr:row>
      <xdr:rowOff>140970</xdr:rowOff>
    </xdr:to>
    <xdr:cxnSp macro="">
      <xdr:nvCxnSpPr>
        <xdr:cNvPr id="26" name="直線コネクタ 25"/>
        <xdr:cNvCxnSpPr/>
      </xdr:nvCxnSpPr>
      <xdr:spPr>
        <a:xfrm>
          <a:off x="10255250" y="146812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43815</xdr:rowOff>
    </xdr:from>
    <xdr:to xmlns:xdr="http://schemas.openxmlformats.org/drawingml/2006/spreadsheetDrawing">
      <xdr:col>59</xdr:col>
      <xdr:colOff>15875</xdr:colOff>
      <xdr:row>11</xdr:row>
      <xdr:rowOff>14605</xdr:rowOff>
    </xdr:to>
    <xdr:cxnSp macro="">
      <xdr:nvCxnSpPr>
        <xdr:cNvPr id="27" name="直線コネクタ 26"/>
        <xdr:cNvCxnSpPr/>
      </xdr:nvCxnSpPr>
      <xdr:spPr>
        <a:xfrm flipV="1">
          <a:off x="10318750" y="170116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17780</xdr:rowOff>
    </xdr:from>
    <xdr:to xmlns:xdr="http://schemas.openxmlformats.org/drawingml/2006/spreadsheetDrawing">
      <xdr:col>59</xdr:col>
      <xdr:colOff>107950</xdr:colOff>
      <xdr:row>11</xdr:row>
      <xdr:rowOff>17780</xdr:rowOff>
    </xdr:to>
    <xdr:cxnSp macro="">
      <xdr:nvCxnSpPr>
        <xdr:cNvPr id="28" name="直線コネクタ 27"/>
        <xdr:cNvCxnSpPr/>
      </xdr:nvCxnSpPr>
      <xdr:spPr>
        <a:xfrm>
          <a:off x="10255250" y="184023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46990</xdr:rowOff>
    </xdr:from>
    <xdr:ext cx="8896350" cy="240665"/>
    <xdr:sp macro="" textlink="">
      <xdr:nvSpPr>
        <xdr:cNvPr id="29" name="テキスト ボックス 28"/>
        <xdr:cNvSpPr txBox="1"/>
      </xdr:nvSpPr>
      <xdr:spPr>
        <a:xfrm>
          <a:off x="650875" y="2694940"/>
          <a:ext cx="889635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24130</xdr:rowOff>
    </xdr:from>
    <xdr:ext cx="6046470" cy="239395"/>
    <xdr:sp macro="" textlink="">
      <xdr:nvSpPr>
        <xdr:cNvPr id="30" name="テキスト ボックス 29"/>
        <xdr:cNvSpPr txBox="1"/>
      </xdr:nvSpPr>
      <xdr:spPr>
        <a:xfrm>
          <a:off x="650875" y="3002280"/>
          <a:ext cx="604647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0030"/>
    <xdr:sp macro="" textlink="">
      <xdr:nvSpPr>
        <xdr:cNvPr id="31" name="テキスト ボックス 30"/>
        <xdr:cNvSpPr txBox="1"/>
      </xdr:nvSpPr>
      <xdr:spPr>
        <a:xfrm>
          <a:off x="650875" y="3308350"/>
          <a:ext cx="82315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135255</xdr:rowOff>
    </xdr:from>
    <xdr:ext cx="4433570" cy="239395"/>
    <xdr:sp macro="" textlink="">
      <xdr:nvSpPr>
        <xdr:cNvPr id="32" name="テキスト ボックス 31"/>
        <xdr:cNvSpPr txBox="1"/>
      </xdr:nvSpPr>
      <xdr:spPr>
        <a:xfrm>
          <a:off x="650875" y="3608705"/>
          <a:ext cx="443357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70485</xdr:rowOff>
    </xdr:from>
    <xdr:to xmlns:xdr="http://schemas.openxmlformats.org/drawingml/2006/spreadsheetDrawing">
      <xdr:col>28</xdr:col>
      <xdr:colOff>152400</xdr:colOff>
      <xdr:row>28</xdr:row>
      <xdr:rowOff>24130</xdr:rowOff>
    </xdr:to>
    <xdr:sp macro="" textlink="">
      <xdr:nvSpPr>
        <xdr:cNvPr id="33" name="正方形/長方形 32"/>
        <xdr:cNvSpPr/>
      </xdr:nvSpPr>
      <xdr:spPr>
        <a:xfrm>
          <a:off x="698500" y="4039235"/>
          <a:ext cx="4343400" cy="6140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46990</xdr:rowOff>
    </xdr:from>
    <xdr:to xmlns:xdr="http://schemas.openxmlformats.org/drawingml/2006/spreadsheetDrawing">
      <xdr:col>12</xdr:col>
      <xdr:colOff>127000</xdr:colOff>
      <xdr:row>29</xdr:row>
      <xdr:rowOff>123825</xdr:rowOff>
    </xdr:to>
    <xdr:sp macro="" textlink="">
      <xdr:nvSpPr>
        <xdr:cNvPr id="34" name="正方形/長方形 33"/>
        <xdr:cNvSpPr/>
      </xdr:nvSpPr>
      <xdr:spPr>
        <a:xfrm>
          <a:off x="825500" y="467614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76200</xdr:rowOff>
    </xdr:from>
    <xdr:to xmlns:xdr="http://schemas.openxmlformats.org/drawingml/2006/spreadsheetDrawing">
      <xdr:col>12</xdr:col>
      <xdr:colOff>127000</xdr:colOff>
      <xdr:row>30</xdr:row>
      <xdr:rowOff>153670</xdr:rowOff>
    </xdr:to>
    <xdr:sp macro="" textlink="">
      <xdr:nvSpPr>
        <xdr:cNvPr id="35" name="正方形/長方形 34"/>
        <xdr:cNvSpPr/>
      </xdr:nvSpPr>
      <xdr:spPr>
        <a:xfrm>
          <a:off x="825500" y="4870450"/>
          <a:ext cx="139700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46990</xdr:rowOff>
    </xdr:from>
    <xdr:to xmlns:xdr="http://schemas.openxmlformats.org/drawingml/2006/spreadsheetDrawing">
      <xdr:col>18</xdr:col>
      <xdr:colOff>0</xdr:colOff>
      <xdr:row>29</xdr:row>
      <xdr:rowOff>123825</xdr:rowOff>
    </xdr:to>
    <xdr:sp macro="" textlink="">
      <xdr:nvSpPr>
        <xdr:cNvPr id="36" name="正方形/長方形 35"/>
        <xdr:cNvSpPr/>
      </xdr:nvSpPr>
      <xdr:spPr>
        <a:xfrm>
          <a:off x="1746250" y="467614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76200</xdr:rowOff>
    </xdr:from>
    <xdr:to xmlns:xdr="http://schemas.openxmlformats.org/drawingml/2006/spreadsheetDrawing">
      <xdr:col>18</xdr:col>
      <xdr:colOff>0</xdr:colOff>
      <xdr:row>30</xdr:row>
      <xdr:rowOff>153670</xdr:rowOff>
    </xdr:to>
    <xdr:sp macro="" textlink="">
      <xdr:nvSpPr>
        <xdr:cNvPr id="37" name="正方形/長方形 36"/>
        <xdr:cNvSpPr/>
      </xdr:nvSpPr>
      <xdr:spPr>
        <a:xfrm>
          <a:off x="1746250" y="4870450"/>
          <a:ext cx="139700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46990</xdr:rowOff>
    </xdr:from>
    <xdr:to xmlns:xdr="http://schemas.openxmlformats.org/drawingml/2006/spreadsheetDrawing">
      <xdr:col>24</xdr:col>
      <xdr:colOff>0</xdr:colOff>
      <xdr:row>29</xdr:row>
      <xdr:rowOff>123825</xdr:rowOff>
    </xdr:to>
    <xdr:sp macro="" textlink="">
      <xdr:nvSpPr>
        <xdr:cNvPr id="38" name="正方形/長方形 37"/>
        <xdr:cNvSpPr/>
      </xdr:nvSpPr>
      <xdr:spPr>
        <a:xfrm>
          <a:off x="2794000" y="467614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29</xdr:row>
      <xdr:rowOff>76200</xdr:rowOff>
    </xdr:from>
    <xdr:to xmlns:xdr="http://schemas.openxmlformats.org/drawingml/2006/spreadsheetDrawing">
      <xdr:col>24</xdr:col>
      <xdr:colOff>0</xdr:colOff>
      <xdr:row>30</xdr:row>
      <xdr:rowOff>153670</xdr:rowOff>
    </xdr:to>
    <xdr:sp macro="" textlink="">
      <xdr:nvSpPr>
        <xdr:cNvPr id="39" name="正方形/長方形 38"/>
        <xdr:cNvSpPr/>
      </xdr:nvSpPr>
      <xdr:spPr>
        <a:xfrm>
          <a:off x="2794000" y="4870450"/>
          <a:ext cx="139700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70485</xdr:rowOff>
    </xdr:to>
    <xdr:sp macro="" textlink="">
      <xdr:nvSpPr>
        <xdr:cNvPr id="40" name="正方形/長方形 39"/>
        <xdr:cNvSpPr/>
      </xdr:nvSpPr>
      <xdr:spPr>
        <a:xfrm>
          <a:off x="698500" y="5142230"/>
          <a:ext cx="4343400" cy="21990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70485</xdr:rowOff>
    </xdr:from>
    <xdr:to xmlns:xdr="http://schemas.openxmlformats.org/drawingml/2006/spreadsheetDrawing">
      <xdr:col>59</xdr:col>
      <xdr:colOff>88900</xdr:colOff>
      <xdr:row>28</xdr:row>
      <xdr:rowOff>24130</xdr:rowOff>
    </xdr:to>
    <xdr:sp macro="" textlink="">
      <xdr:nvSpPr>
        <xdr:cNvPr id="41" name="正方形/長方形 40"/>
        <xdr:cNvSpPr/>
      </xdr:nvSpPr>
      <xdr:spPr>
        <a:xfrm>
          <a:off x="6064250" y="4039235"/>
          <a:ext cx="4327525" cy="6140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46990</xdr:rowOff>
    </xdr:from>
    <xdr:to xmlns:xdr="http://schemas.openxmlformats.org/drawingml/2006/spreadsheetDrawing">
      <xdr:col>43</xdr:col>
      <xdr:colOff>63500</xdr:colOff>
      <xdr:row>29</xdr:row>
      <xdr:rowOff>123825</xdr:rowOff>
    </xdr:to>
    <xdr:sp macro="" textlink="">
      <xdr:nvSpPr>
        <xdr:cNvPr id="42" name="正方形/長方形 41"/>
        <xdr:cNvSpPr/>
      </xdr:nvSpPr>
      <xdr:spPr>
        <a:xfrm>
          <a:off x="6175375" y="467614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76200</xdr:rowOff>
    </xdr:from>
    <xdr:to xmlns:xdr="http://schemas.openxmlformats.org/drawingml/2006/spreadsheetDrawing">
      <xdr:col>43</xdr:col>
      <xdr:colOff>63500</xdr:colOff>
      <xdr:row>30</xdr:row>
      <xdr:rowOff>153670</xdr:rowOff>
    </xdr:to>
    <xdr:sp macro="" textlink="">
      <xdr:nvSpPr>
        <xdr:cNvPr id="43" name="正方形/長方形 42"/>
        <xdr:cNvSpPr/>
      </xdr:nvSpPr>
      <xdr:spPr>
        <a:xfrm>
          <a:off x="6175375" y="4870450"/>
          <a:ext cx="139700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46990</xdr:rowOff>
    </xdr:from>
    <xdr:to xmlns:xdr="http://schemas.openxmlformats.org/drawingml/2006/spreadsheetDrawing">
      <xdr:col>48</xdr:col>
      <xdr:colOff>127000</xdr:colOff>
      <xdr:row>29</xdr:row>
      <xdr:rowOff>123825</xdr:rowOff>
    </xdr:to>
    <xdr:sp macro="" textlink="">
      <xdr:nvSpPr>
        <xdr:cNvPr id="44" name="正方形/長方形 43"/>
        <xdr:cNvSpPr/>
      </xdr:nvSpPr>
      <xdr:spPr>
        <a:xfrm>
          <a:off x="7112000" y="467614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76200</xdr:rowOff>
    </xdr:from>
    <xdr:to xmlns:xdr="http://schemas.openxmlformats.org/drawingml/2006/spreadsheetDrawing">
      <xdr:col>48</xdr:col>
      <xdr:colOff>127000</xdr:colOff>
      <xdr:row>30</xdr:row>
      <xdr:rowOff>153670</xdr:rowOff>
    </xdr:to>
    <xdr:sp macro="" textlink="">
      <xdr:nvSpPr>
        <xdr:cNvPr id="45" name="正方形/長方形 44"/>
        <xdr:cNvSpPr/>
      </xdr:nvSpPr>
      <xdr:spPr>
        <a:xfrm>
          <a:off x="7112000" y="4870450"/>
          <a:ext cx="139700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46990</xdr:rowOff>
    </xdr:from>
    <xdr:to xmlns:xdr="http://schemas.openxmlformats.org/drawingml/2006/spreadsheetDrawing">
      <xdr:col>54</xdr:col>
      <xdr:colOff>127000</xdr:colOff>
      <xdr:row>29</xdr:row>
      <xdr:rowOff>123825</xdr:rowOff>
    </xdr:to>
    <xdr:sp macro="" textlink="">
      <xdr:nvSpPr>
        <xdr:cNvPr id="46" name="正方形/長方形 45"/>
        <xdr:cNvSpPr/>
      </xdr:nvSpPr>
      <xdr:spPr>
        <a:xfrm>
          <a:off x="8159750" y="467614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29</xdr:row>
      <xdr:rowOff>76200</xdr:rowOff>
    </xdr:from>
    <xdr:to xmlns:xdr="http://schemas.openxmlformats.org/drawingml/2006/spreadsheetDrawing">
      <xdr:col>54</xdr:col>
      <xdr:colOff>127000</xdr:colOff>
      <xdr:row>30</xdr:row>
      <xdr:rowOff>153670</xdr:rowOff>
    </xdr:to>
    <xdr:sp macro="" textlink="">
      <xdr:nvSpPr>
        <xdr:cNvPr id="47" name="正方形/長方形 46"/>
        <xdr:cNvSpPr/>
      </xdr:nvSpPr>
      <xdr:spPr>
        <a:xfrm>
          <a:off x="8159750" y="4870450"/>
          <a:ext cx="139700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70485</xdr:rowOff>
    </xdr:to>
    <xdr:sp macro="" textlink="">
      <xdr:nvSpPr>
        <xdr:cNvPr id="48" name="正方形/長方形 47"/>
        <xdr:cNvSpPr/>
      </xdr:nvSpPr>
      <xdr:spPr>
        <a:xfrm>
          <a:off x="6064250" y="5142230"/>
          <a:ext cx="4327525" cy="21990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105410</xdr:rowOff>
    </xdr:from>
    <xdr:to xmlns:xdr="http://schemas.openxmlformats.org/drawingml/2006/spreadsheetDrawing">
      <xdr:col>28</xdr:col>
      <xdr:colOff>152400</xdr:colOff>
      <xdr:row>50</xdr:row>
      <xdr:rowOff>59055</xdr:rowOff>
    </xdr:to>
    <xdr:sp macro="" textlink="">
      <xdr:nvSpPr>
        <xdr:cNvPr id="49" name="正方形/長方形 48"/>
        <xdr:cNvSpPr/>
      </xdr:nvSpPr>
      <xdr:spPr>
        <a:xfrm>
          <a:off x="698500" y="7706360"/>
          <a:ext cx="4343400" cy="6140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83185</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25500" y="83445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111760</xdr:rowOff>
    </xdr:from>
    <xdr:to xmlns:xdr="http://schemas.openxmlformats.org/drawingml/2006/spreadsheetDrawing">
      <xdr:col>12</xdr:col>
      <xdr:colOff>127000</xdr:colOff>
      <xdr:row>53</xdr:row>
      <xdr:rowOff>29210</xdr:rowOff>
    </xdr:to>
    <xdr:sp macro="" textlink="">
      <xdr:nvSpPr>
        <xdr:cNvPr id="51" name="正方形/長方形 50"/>
        <xdr:cNvSpPr/>
      </xdr:nvSpPr>
      <xdr:spPr>
        <a:xfrm>
          <a:off x="825500" y="853821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83185</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746250" y="83445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111760</xdr:rowOff>
    </xdr:from>
    <xdr:to xmlns:xdr="http://schemas.openxmlformats.org/drawingml/2006/spreadsheetDrawing">
      <xdr:col>18</xdr:col>
      <xdr:colOff>0</xdr:colOff>
      <xdr:row>53</xdr:row>
      <xdr:rowOff>29210</xdr:rowOff>
    </xdr:to>
    <xdr:sp macro="" textlink="">
      <xdr:nvSpPr>
        <xdr:cNvPr id="53" name="正方形/長方形 52"/>
        <xdr:cNvSpPr/>
      </xdr:nvSpPr>
      <xdr:spPr>
        <a:xfrm>
          <a:off x="1746250" y="853821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83185</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2794000" y="83445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51</xdr:row>
      <xdr:rowOff>111760</xdr:rowOff>
    </xdr:from>
    <xdr:to xmlns:xdr="http://schemas.openxmlformats.org/drawingml/2006/spreadsheetDrawing">
      <xdr:col>24</xdr:col>
      <xdr:colOff>0</xdr:colOff>
      <xdr:row>53</xdr:row>
      <xdr:rowOff>29210</xdr:rowOff>
    </xdr:to>
    <xdr:sp macro="" textlink="">
      <xdr:nvSpPr>
        <xdr:cNvPr id="55" name="正方形/長方形 54"/>
        <xdr:cNvSpPr/>
      </xdr:nvSpPr>
      <xdr:spPr>
        <a:xfrm>
          <a:off x="2794000" y="853821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53340</xdr:rowOff>
    </xdr:from>
    <xdr:to xmlns:xdr="http://schemas.openxmlformats.org/drawingml/2006/spreadsheetDrawing">
      <xdr:col>28</xdr:col>
      <xdr:colOff>152400</xdr:colOff>
      <xdr:row>66</xdr:row>
      <xdr:rowOff>105410</xdr:rowOff>
    </xdr:to>
    <xdr:sp macro="" textlink="">
      <xdr:nvSpPr>
        <xdr:cNvPr id="56" name="正方形/長方形 55"/>
        <xdr:cNvSpPr/>
      </xdr:nvSpPr>
      <xdr:spPr>
        <a:xfrm>
          <a:off x="698500" y="8809990"/>
          <a:ext cx="4343400" cy="21983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35560</xdr:rowOff>
    </xdr:from>
    <xdr:ext cx="298450" cy="208915"/>
    <xdr:sp macro="" textlink="">
      <xdr:nvSpPr>
        <xdr:cNvPr id="57" name="テキスト ボックス 56"/>
        <xdr:cNvSpPr txBox="1"/>
      </xdr:nvSpPr>
      <xdr:spPr>
        <a:xfrm>
          <a:off x="676275" y="8627110"/>
          <a:ext cx="298450"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105410</xdr:rowOff>
    </xdr:from>
    <xdr:to xmlns:xdr="http://schemas.openxmlformats.org/drawingml/2006/spreadsheetDrawing">
      <xdr:col>28</xdr:col>
      <xdr:colOff>114300</xdr:colOff>
      <xdr:row>66</xdr:row>
      <xdr:rowOff>105410</xdr:rowOff>
    </xdr:to>
    <xdr:cxnSp macro="">
      <xdr:nvCxnSpPr>
        <xdr:cNvPr id="58" name="直線コネクタ 57"/>
        <xdr:cNvCxnSpPr/>
      </xdr:nvCxnSpPr>
      <xdr:spPr>
        <a:xfrm>
          <a:off x="698500" y="110083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132715</xdr:rowOff>
    </xdr:from>
    <xdr:ext cx="465455" cy="239395"/>
    <xdr:sp macro="" textlink="">
      <xdr:nvSpPr>
        <xdr:cNvPr id="59" name="テキスト ボックス 58"/>
        <xdr:cNvSpPr txBox="1"/>
      </xdr:nvSpPr>
      <xdr:spPr>
        <a:xfrm>
          <a:off x="278765" y="10870565"/>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70485</xdr:rowOff>
    </xdr:from>
    <xdr:to xmlns:xdr="http://schemas.openxmlformats.org/drawingml/2006/spreadsheetDrawing">
      <xdr:col>28</xdr:col>
      <xdr:colOff>114300</xdr:colOff>
      <xdr:row>64</xdr:row>
      <xdr:rowOff>70485</xdr:rowOff>
    </xdr:to>
    <xdr:cxnSp macro="">
      <xdr:nvCxnSpPr>
        <xdr:cNvPr id="60" name="直線コネクタ 59"/>
        <xdr:cNvCxnSpPr/>
      </xdr:nvCxnSpPr>
      <xdr:spPr>
        <a:xfrm>
          <a:off x="698500" y="106432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97790</xdr:rowOff>
    </xdr:from>
    <xdr:ext cx="465455" cy="239395"/>
    <xdr:sp macro="" textlink="">
      <xdr:nvSpPr>
        <xdr:cNvPr id="61" name="テキスト ボックス 60"/>
        <xdr:cNvSpPr txBox="1"/>
      </xdr:nvSpPr>
      <xdr:spPr>
        <a:xfrm>
          <a:off x="278765" y="10505440"/>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35560</xdr:rowOff>
    </xdr:from>
    <xdr:to xmlns:xdr="http://schemas.openxmlformats.org/drawingml/2006/spreadsheetDrawing">
      <xdr:col>28</xdr:col>
      <xdr:colOff>114300</xdr:colOff>
      <xdr:row>62</xdr:row>
      <xdr:rowOff>35560</xdr:rowOff>
    </xdr:to>
    <xdr:cxnSp macro="">
      <xdr:nvCxnSpPr>
        <xdr:cNvPr id="62" name="直線コネクタ 61"/>
        <xdr:cNvCxnSpPr/>
      </xdr:nvCxnSpPr>
      <xdr:spPr>
        <a:xfrm>
          <a:off x="698500" y="10278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62230</xdr:rowOff>
    </xdr:from>
    <xdr:ext cx="403225" cy="240030"/>
    <xdr:sp macro="" textlink="">
      <xdr:nvSpPr>
        <xdr:cNvPr id="63" name="テキスト ボックス 62"/>
        <xdr:cNvSpPr txBox="1"/>
      </xdr:nvSpPr>
      <xdr:spPr>
        <a:xfrm>
          <a:off x="342900" y="10139680"/>
          <a:ext cx="403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64" name="直線コネクタ 63"/>
        <xdr:cNvCxnSpPr/>
      </xdr:nvCxnSpPr>
      <xdr:spPr>
        <a:xfrm>
          <a:off x="6985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27305</xdr:rowOff>
    </xdr:from>
    <xdr:ext cx="403225" cy="238760"/>
    <xdr:sp macro="" textlink="">
      <xdr:nvSpPr>
        <xdr:cNvPr id="65" name="テキスト ボックス 64"/>
        <xdr:cNvSpPr txBox="1"/>
      </xdr:nvSpPr>
      <xdr:spPr>
        <a:xfrm>
          <a:off x="342900" y="9774555"/>
          <a:ext cx="40322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123825</xdr:rowOff>
    </xdr:from>
    <xdr:to xmlns:xdr="http://schemas.openxmlformats.org/drawingml/2006/spreadsheetDrawing">
      <xdr:col>28</xdr:col>
      <xdr:colOff>114300</xdr:colOff>
      <xdr:row>57</xdr:row>
      <xdr:rowOff>123825</xdr:rowOff>
    </xdr:to>
    <xdr:cxnSp macro="">
      <xdr:nvCxnSpPr>
        <xdr:cNvPr id="66" name="直線コネクタ 65"/>
        <xdr:cNvCxnSpPr/>
      </xdr:nvCxnSpPr>
      <xdr:spPr>
        <a:xfrm>
          <a:off x="698500" y="95408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151130</xdr:rowOff>
    </xdr:from>
    <xdr:ext cx="403225" cy="239395"/>
    <xdr:sp macro="" textlink="">
      <xdr:nvSpPr>
        <xdr:cNvPr id="67" name="テキスト ボックス 66"/>
        <xdr:cNvSpPr txBox="1"/>
      </xdr:nvSpPr>
      <xdr:spPr>
        <a:xfrm>
          <a:off x="342900" y="9403080"/>
          <a:ext cx="4032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88900</xdr:rowOff>
    </xdr:from>
    <xdr:to xmlns:xdr="http://schemas.openxmlformats.org/drawingml/2006/spreadsheetDrawing">
      <xdr:col>28</xdr:col>
      <xdr:colOff>114300</xdr:colOff>
      <xdr:row>55</xdr:row>
      <xdr:rowOff>88900</xdr:rowOff>
    </xdr:to>
    <xdr:cxnSp macro="">
      <xdr:nvCxnSpPr>
        <xdr:cNvPr id="68" name="直線コネクタ 67"/>
        <xdr:cNvCxnSpPr/>
      </xdr:nvCxnSpPr>
      <xdr:spPr>
        <a:xfrm>
          <a:off x="698500" y="9175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116205</xdr:rowOff>
    </xdr:from>
    <xdr:ext cx="403225" cy="239395"/>
    <xdr:sp macro="" textlink="">
      <xdr:nvSpPr>
        <xdr:cNvPr id="69" name="テキスト ボックス 68"/>
        <xdr:cNvSpPr txBox="1"/>
      </xdr:nvSpPr>
      <xdr:spPr>
        <a:xfrm>
          <a:off x="342900" y="9037955"/>
          <a:ext cx="4032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53340</xdr:rowOff>
    </xdr:from>
    <xdr:to xmlns:xdr="http://schemas.openxmlformats.org/drawingml/2006/spreadsheetDrawing">
      <xdr:col>28</xdr:col>
      <xdr:colOff>114300</xdr:colOff>
      <xdr:row>53</xdr:row>
      <xdr:rowOff>53340</xdr:rowOff>
    </xdr:to>
    <xdr:cxnSp macro="">
      <xdr:nvCxnSpPr>
        <xdr:cNvPr id="70" name="直線コネクタ 69"/>
        <xdr:cNvCxnSpPr/>
      </xdr:nvCxnSpPr>
      <xdr:spPr>
        <a:xfrm>
          <a:off x="698500" y="88099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80010</xdr:rowOff>
    </xdr:from>
    <xdr:ext cx="339090" cy="239395"/>
    <xdr:sp macro="" textlink="">
      <xdr:nvSpPr>
        <xdr:cNvPr id="71" name="テキスト ボックス 70"/>
        <xdr:cNvSpPr txBox="1"/>
      </xdr:nvSpPr>
      <xdr:spPr>
        <a:xfrm>
          <a:off x="391160" y="8671560"/>
          <a:ext cx="3390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53340</xdr:rowOff>
    </xdr:from>
    <xdr:to xmlns:xdr="http://schemas.openxmlformats.org/drawingml/2006/spreadsheetDrawing">
      <xdr:col>28</xdr:col>
      <xdr:colOff>152400</xdr:colOff>
      <xdr:row>66</xdr:row>
      <xdr:rowOff>105410</xdr:rowOff>
    </xdr:to>
    <xdr:sp macro="" textlink="">
      <xdr:nvSpPr>
        <xdr:cNvPr id="72" name="【体育館・プール】&#10;有形固定資産減価償却率グラフ枠"/>
        <xdr:cNvSpPr/>
      </xdr:nvSpPr>
      <xdr:spPr>
        <a:xfrm>
          <a:off x="698500" y="8809990"/>
          <a:ext cx="4343400" cy="21983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85090</xdr:rowOff>
    </xdr:from>
    <xdr:to xmlns:xdr="http://schemas.openxmlformats.org/drawingml/2006/spreadsheetDrawing">
      <xdr:col>24</xdr:col>
      <xdr:colOff>62865</xdr:colOff>
      <xdr:row>64</xdr:row>
      <xdr:rowOff>67310</xdr:rowOff>
    </xdr:to>
    <xdr:cxnSp macro="">
      <xdr:nvCxnSpPr>
        <xdr:cNvPr id="73" name="直線コネクタ 72"/>
        <xdr:cNvCxnSpPr/>
      </xdr:nvCxnSpPr>
      <xdr:spPr>
        <a:xfrm flipV="1">
          <a:off x="4253865" y="9171940"/>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70485</xdr:rowOff>
    </xdr:from>
    <xdr:ext cx="403225" cy="239395"/>
    <xdr:sp macro="" textlink="">
      <xdr:nvSpPr>
        <xdr:cNvPr id="74" name="【体育館・プール】&#10;有形固定資産減価償却率最小値テキスト"/>
        <xdr:cNvSpPr txBox="1"/>
      </xdr:nvSpPr>
      <xdr:spPr>
        <a:xfrm>
          <a:off x="4292600" y="10643235"/>
          <a:ext cx="4032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67310</xdr:rowOff>
    </xdr:from>
    <xdr:to xmlns:xdr="http://schemas.openxmlformats.org/drawingml/2006/spreadsheetDrawing">
      <xdr:col>24</xdr:col>
      <xdr:colOff>152400</xdr:colOff>
      <xdr:row>64</xdr:row>
      <xdr:rowOff>67310</xdr:rowOff>
    </xdr:to>
    <xdr:cxnSp macro="">
      <xdr:nvCxnSpPr>
        <xdr:cNvPr id="75" name="直線コネクタ 74"/>
        <xdr:cNvCxnSpPr/>
      </xdr:nvCxnSpPr>
      <xdr:spPr>
        <a:xfrm>
          <a:off x="4181475" y="106400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35560</xdr:rowOff>
    </xdr:from>
    <xdr:ext cx="403225" cy="240030"/>
    <xdr:sp macro="" textlink="">
      <xdr:nvSpPr>
        <xdr:cNvPr id="76" name="【体育館・プール】&#10;有形固定資産減価償却率最大値テキスト"/>
        <xdr:cNvSpPr txBox="1"/>
      </xdr:nvSpPr>
      <xdr:spPr>
        <a:xfrm>
          <a:off x="4292600" y="8957310"/>
          <a:ext cx="403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85090</xdr:rowOff>
    </xdr:from>
    <xdr:to xmlns:xdr="http://schemas.openxmlformats.org/drawingml/2006/spreadsheetDrawing">
      <xdr:col>24</xdr:col>
      <xdr:colOff>152400</xdr:colOff>
      <xdr:row>55</xdr:row>
      <xdr:rowOff>85090</xdr:rowOff>
    </xdr:to>
    <xdr:cxnSp macro="">
      <xdr:nvCxnSpPr>
        <xdr:cNvPr id="77" name="直線コネクタ 76"/>
        <xdr:cNvCxnSpPr/>
      </xdr:nvCxnSpPr>
      <xdr:spPr>
        <a:xfrm>
          <a:off x="4181475" y="91719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139700</xdr:rowOff>
    </xdr:from>
    <xdr:ext cx="403225" cy="240665"/>
    <xdr:sp macro="" textlink="">
      <xdr:nvSpPr>
        <xdr:cNvPr id="78" name="【体育館・プール】&#10;有形固定資産減価償却率平均値テキスト"/>
        <xdr:cNvSpPr txBox="1"/>
      </xdr:nvSpPr>
      <xdr:spPr>
        <a:xfrm>
          <a:off x="4292600" y="9886950"/>
          <a:ext cx="403225"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119380</xdr:rowOff>
    </xdr:from>
    <xdr:to xmlns:xdr="http://schemas.openxmlformats.org/drawingml/2006/spreadsheetDrawing">
      <xdr:col>24</xdr:col>
      <xdr:colOff>114300</xdr:colOff>
      <xdr:row>61</xdr:row>
      <xdr:rowOff>54610</xdr:rowOff>
    </xdr:to>
    <xdr:sp macro="" textlink="">
      <xdr:nvSpPr>
        <xdr:cNvPr id="79" name="フローチャート: 判断 78"/>
        <xdr:cNvSpPr/>
      </xdr:nvSpPr>
      <xdr:spPr>
        <a:xfrm>
          <a:off x="4203700" y="100317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66040</xdr:rowOff>
    </xdr:from>
    <xdr:to xmlns:xdr="http://schemas.openxmlformats.org/drawingml/2006/spreadsheetDrawing">
      <xdr:col>20</xdr:col>
      <xdr:colOff>38100</xdr:colOff>
      <xdr:row>61</xdr:row>
      <xdr:rowOff>1270</xdr:rowOff>
    </xdr:to>
    <xdr:sp macro="" textlink="">
      <xdr:nvSpPr>
        <xdr:cNvPr id="80" name="フローチャート: 判断 79"/>
        <xdr:cNvSpPr/>
      </xdr:nvSpPr>
      <xdr:spPr>
        <a:xfrm>
          <a:off x="3444875" y="9978390"/>
          <a:ext cx="857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37465</xdr:rowOff>
    </xdr:from>
    <xdr:to xmlns:xdr="http://schemas.openxmlformats.org/drawingml/2006/spreadsheetDrawing">
      <xdr:col>15</xdr:col>
      <xdr:colOff>101600</xdr:colOff>
      <xdr:row>60</xdr:row>
      <xdr:rowOff>132080</xdr:rowOff>
    </xdr:to>
    <xdr:sp macro="" textlink="">
      <xdr:nvSpPr>
        <xdr:cNvPr id="81" name="フローチャート: 判断 80"/>
        <xdr:cNvSpPr/>
      </xdr:nvSpPr>
      <xdr:spPr>
        <a:xfrm>
          <a:off x="2619375" y="994981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74295</xdr:rowOff>
    </xdr:from>
    <xdr:to xmlns:xdr="http://schemas.openxmlformats.org/drawingml/2006/spreadsheetDrawing">
      <xdr:col>10</xdr:col>
      <xdr:colOff>165100</xdr:colOff>
      <xdr:row>61</xdr:row>
      <xdr:rowOff>9525</xdr:rowOff>
    </xdr:to>
    <xdr:sp macro="" textlink="">
      <xdr:nvSpPr>
        <xdr:cNvPr id="82" name="フローチャート: 判断 81"/>
        <xdr:cNvSpPr/>
      </xdr:nvSpPr>
      <xdr:spPr>
        <a:xfrm>
          <a:off x="1809750" y="99866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127635</xdr:rowOff>
    </xdr:from>
    <xdr:to xmlns:xdr="http://schemas.openxmlformats.org/drawingml/2006/spreadsheetDrawing">
      <xdr:col>6</xdr:col>
      <xdr:colOff>38100</xdr:colOff>
      <xdr:row>61</xdr:row>
      <xdr:rowOff>62865</xdr:rowOff>
    </xdr:to>
    <xdr:sp macro="" textlink="">
      <xdr:nvSpPr>
        <xdr:cNvPr id="83" name="フローチャート: 判断 82"/>
        <xdr:cNvSpPr/>
      </xdr:nvSpPr>
      <xdr:spPr>
        <a:xfrm>
          <a:off x="1000125" y="10039985"/>
          <a:ext cx="857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103505</xdr:rowOff>
    </xdr:from>
    <xdr:ext cx="762000" cy="239395"/>
    <xdr:sp macro="" textlink="">
      <xdr:nvSpPr>
        <xdr:cNvPr id="84" name="テキスト ボックス 83"/>
        <xdr:cNvSpPr txBox="1"/>
      </xdr:nvSpPr>
      <xdr:spPr>
        <a:xfrm>
          <a:off x="4079875"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103505</xdr:rowOff>
    </xdr:from>
    <xdr:ext cx="762000" cy="239395"/>
    <xdr:sp macro="" textlink="">
      <xdr:nvSpPr>
        <xdr:cNvPr id="85" name="テキスト ボックス 84"/>
        <xdr:cNvSpPr txBox="1"/>
      </xdr:nvSpPr>
      <xdr:spPr>
        <a:xfrm>
          <a:off x="3317875"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103505</xdr:rowOff>
    </xdr:from>
    <xdr:ext cx="762000" cy="239395"/>
    <xdr:sp macro="" textlink="">
      <xdr:nvSpPr>
        <xdr:cNvPr id="86" name="テキスト ボックス 85"/>
        <xdr:cNvSpPr txBox="1"/>
      </xdr:nvSpPr>
      <xdr:spPr>
        <a:xfrm>
          <a:off x="2495550"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103505</xdr:rowOff>
    </xdr:from>
    <xdr:ext cx="762000" cy="239395"/>
    <xdr:sp macro="" textlink="">
      <xdr:nvSpPr>
        <xdr:cNvPr id="87" name="テキスト ボックス 86"/>
        <xdr:cNvSpPr txBox="1"/>
      </xdr:nvSpPr>
      <xdr:spPr>
        <a:xfrm>
          <a:off x="1685925"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103505</xdr:rowOff>
    </xdr:from>
    <xdr:ext cx="762000" cy="239395"/>
    <xdr:sp macro="" textlink="">
      <xdr:nvSpPr>
        <xdr:cNvPr id="88" name="テキスト ボックス 87"/>
        <xdr:cNvSpPr txBox="1"/>
      </xdr:nvSpPr>
      <xdr:spPr>
        <a:xfrm>
          <a:off x="873125"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635</xdr:rowOff>
    </xdr:from>
    <xdr:to xmlns:xdr="http://schemas.openxmlformats.org/drawingml/2006/spreadsheetDrawing">
      <xdr:col>24</xdr:col>
      <xdr:colOff>114300</xdr:colOff>
      <xdr:row>61</xdr:row>
      <xdr:rowOff>94615</xdr:rowOff>
    </xdr:to>
    <xdr:sp macro="" textlink="">
      <xdr:nvSpPr>
        <xdr:cNvPr id="89" name="楕円 88"/>
        <xdr:cNvSpPr/>
      </xdr:nvSpPr>
      <xdr:spPr>
        <a:xfrm>
          <a:off x="4203700" y="1007808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139065</xdr:rowOff>
    </xdr:from>
    <xdr:ext cx="403225" cy="240030"/>
    <xdr:sp macro="" textlink="">
      <xdr:nvSpPr>
        <xdr:cNvPr id="90" name="【体育館・プール】&#10;有形固定資産減価償却率該当値テキスト"/>
        <xdr:cNvSpPr txBox="1"/>
      </xdr:nvSpPr>
      <xdr:spPr>
        <a:xfrm>
          <a:off x="4292600" y="10051415"/>
          <a:ext cx="403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80010</xdr:rowOff>
    </xdr:from>
    <xdr:to xmlns:xdr="http://schemas.openxmlformats.org/drawingml/2006/spreadsheetDrawing">
      <xdr:col>20</xdr:col>
      <xdr:colOff>38100</xdr:colOff>
      <xdr:row>62</xdr:row>
      <xdr:rowOff>15240</xdr:rowOff>
    </xdr:to>
    <xdr:sp macro="" textlink="">
      <xdr:nvSpPr>
        <xdr:cNvPr id="91" name="楕円 90"/>
        <xdr:cNvSpPr/>
      </xdr:nvSpPr>
      <xdr:spPr>
        <a:xfrm>
          <a:off x="3444875" y="10157460"/>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61</xdr:row>
      <xdr:rowOff>48260</xdr:rowOff>
    </xdr:from>
    <xdr:to xmlns:xdr="http://schemas.openxmlformats.org/drawingml/2006/spreadsheetDrawing">
      <xdr:col>24</xdr:col>
      <xdr:colOff>63500</xdr:colOff>
      <xdr:row>61</xdr:row>
      <xdr:rowOff>127000</xdr:rowOff>
    </xdr:to>
    <xdr:cxnSp macro="">
      <xdr:nvCxnSpPr>
        <xdr:cNvPr id="92" name="直線コネクタ 91"/>
        <xdr:cNvCxnSpPr/>
      </xdr:nvCxnSpPr>
      <xdr:spPr>
        <a:xfrm flipV="1">
          <a:off x="3492500" y="10125710"/>
          <a:ext cx="762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136525</xdr:rowOff>
    </xdr:from>
    <xdr:to xmlns:xdr="http://schemas.openxmlformats.org/drawingml/2006/spreadsheetDrawing">
      <xdr:col>15</xdr:col>
      <xdr:colOff>101600</xdr:colOff>
      <xdr:row>61</xdr:row>
      <xdr:rowOff>71755</xdr:rowOff>
    </xdr:to>
    <xdr:sp macro="" textlink="">
      <xdr:nvSpPr>
        <xdr:cNvPr id="93" name="楕円 92"/>
        <xdr:cNvSpPr/>
      </xdr:nvSpPr>
      <xdr:spPr>
        <a:xfrm>
          <a:off x="2619375" y="100488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25400</xdr:rowOff>
    </xdr:from>
    <xdr:to xmlns:xdr="http://schemas.openxmlformats.org/drawingml/2006/spreadsheetDrawing">
      <xdr:col>19</xdr:col>
      <xdr:colOff>174625</xdr:colOff>
      <xdr:row>61</xdr:row>
      <xdr:rowOff>127000</xdr:rowOff>
    </xdr:to>
    <xdr:cxnSp macro="">
      <xdr:nvCxnSpPr>
        <xdr:cNvPr id="94" name="直線コネクタ 93"/>
        <xdr:cNvCxnSpPr/>
      </xdr:nvCxnSpPr>
      <xdr:spPr>
        <a:xfrm>
          <a:off x="2670175" y="10102850"/>
          <a:ext cx="822325"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124460</xdr:rowOff>
    </xdr:from>
    <xdr:to xmlns:xdr="http://schemas.openxmlformats.org/drawingml/2006/spreadsheetDrawing">
      <xdr:col>10</xdr:col>
      <xdr:colOff>165100</xdr:colOff>
      <xdr:row>61</xdr:row>
      <xdr:rowOff>59690</xdr:rowOff>
    </xdr:to>
    <xdr:sp macro="" textlink="">
      <xdr:nvSpPr>
        <xdr:cNvPr id="95" name="楕円 94"/>
        <xdr:cNvSpPr/>
      </xdr:nvSpPr>
      <xdr:spPr>
        <a:xfrm>
          <a:off x="1809750" y="100368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12065</xdr:rowOff>
    </xdr:from>
    <xdr:to xmlns:xdr="http://schemas.openxmlformats.org/drawingml/2006/spreadsheetDrawing">
      <xdr:col>15</xdr:col>
      <xdr:colOff>50800</xdr:colOff>
      <xdr:row>61</xdr:row>
      <xdr:rowOff>25400</xdr:rowOff>
    </xdr:to>
    <xdr:cxnSp macro="">
      <xdr:nvCxnSpPr>
        <xdr:cNvPr id="96" name="直線コネクタ 95"/>
        <xdr:cNvCxnSpPr/>
      </xdr:nvCxnSpPr>
      <xdr:spPr>
        <a:xfrm>
          <a:off x="1860550" y="10089515"/>
          <a:ext cx="8096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129540</xdr:rowOff>
    </xdr:from>
    <xdr:to xmlns:xdr="http://schemas.openxmlformats.org/drawingml/2006/spreadsheetDrawing">
      <xdr:col>6</xdr:col>
      <xdr:colOff>38100</xdr:colOff>
      <xdr:row>61</xdr:row>
      <xdr:rowOff>64770</xdr:rowOff>
    </xdr:to>
    <xdr:sp macro="" textlink="">
      <xdr:nvSpPr>
        <xdr:cNvPr id="97" name="楕円 96"/>
        <xdr:cNvSpPr/>
      </xdr:nvSpPr>
      <xdr:spPr>
        <a:xfrm>
          <a:off x="1000125" y="10041890"/>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61</xdr:row>
      <xdr:rowOff>12065</xdr:rowOff>
    </xdr:from>
    <xdr:to xmlns:xdr="http://schemas.openxmlformats.org/drawingml/2006/spreadsheetDrawing">
      <xdr:col>10</xdr:col>
      <xdr:colOff>114300</xdr:colOff>
      <xdr:row>61</xdr:row>
      <xdr:rowOff>17780</xdr:rowOff>
    </xdr:to>
    <xdr:cxnSp macro="">
      <xdr:nvCxnSpPr>
        <xdr:cNvPr id="98" name="直線コネクタ 97"/>
        <xdr:cNvCxnSpPr/>
      </xdr:nvCxnSpPr>
      <xdr:spPr>
        <a:xfrm flipV="1">
          <a:off x="1047750" y="1008951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17145</xdr:rowOff>
    </xdr:from>
    <xdr:ext cx="405130" cy="238760"/>
    <xdr:sp macro="" textlink="">
      <xdr:nvSpPr>
        <xdr:cNvPr id="99" name="n_1aveValue【体育館・プール】&#10;有形固定資産減価償却率"/>
        <xdr:cNvSpPr txBox="1"/>
      </xdr:nvSpPr>
      <xdr:spPr>
        <a:xfrm>
          <a:off x="3296285" y="9764395"/>
          <a:ext cx="4051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147320</xdr:rowOff>
    </xdr:from>
    <xdr:ext cx="405130" cy="240030"/>
    <xdr:sp macro="" textlink="">
      <xdr:nvSpPr>
        <xdr:cNvPr id="100" name="n_2aveValue【体育館・プール】&#10;有形固定資産減価償却率"/>
        <xdr:cNvSpPr txBox="1"/>
      </xdr:nvSpPr>
      <xdr:spPr>
        <a:xfrm>
          <a:off x="2483485" y="9729470"/>
          <a:ext cx="4051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26035</xdr:rowOff>
    </xdr:from>
    <xdr:ext cx="405130" cy="239395"/>
    <xdr:sp macro="" textlink="">
      <xdr:nvSpPr>
        <xdr:cNvPr id="101" name="n_3aveValue【体育館・プール】&#10;有形固定資産減価償却率"/>
        <xdr:cNvSpPr txBox="1"/>
      </xdr:nvSpPr>
      <xdr:spPr>
        <a:xfrm>
          <a:off x="1673860" y="9773285"/>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78105</xdr:rowOff>
    </xdr:from>
    <xdr:ext cx="405130" cy="240665"/>
    <xdr:sp macro="" textlink="">
      <xdr:nvSpPr>
        <xdr:cNvPr id="102" name="n_4aveValue【体育館・プール】&#10;有形固定資産減価償却率"/>
        <xdr:cNvSpPr txBox="1"/>
      </xdr:nvSpPr>
      <xdr:spPr>
        <a:xfrm>
          <a:off x="864235" y="9825355"/>
          <a:ext cx="4051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6350</xdr:rowOff>
    </xdr:from>
    <xdr:ext cx="405130" cy="239395"/>
    <xdr:sp macro="" textlink="">
      <xdr:nvSpPr>
        <xdr:cNvPr id="103" name="n_1mainValue【体育館・プール】&#10;有形固定資産減価償却率"/>
        <xdr:cNvSpPr txBox="1"/>
      </xdr:nvSpPr>
      <xdr:spPr>
        <a:xfrm>
          <a:off x="3296285" y="10248900"/>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63500</xdr:rowOff>
    </xdr:from>
    <xdr:ext cx="405130" cy="239395"/>
    <xdr:sp macro="" textlink="">
      <xdr:nvSpPr>
        <xdr:cNvPr id="104" name="n_2mainValue【体育館・プール】&#10;有形固定資産減価償却率"/>
        <xdr:cNvSpPr txBox="1"/>
      </xdr:nvSpPr>
      <xdr:spPr>
        <a:xfrm>
          <a:off x="2483485" y="10140950"/>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51435</xdr:rowOff>
    </xdr:from>
    <xdr:ext cx="405130" cy="238760"/>
    <xdr:sp macro="" textlink="">
      <xdr:nvSpPr>
        <xdr:cNvPr id="105" name="n_3mainValue【体育館・プール】&#10;有形固定資産減価償却率"/>
        <xdr:cNvSpPr txBox="1"/>
      </xdr:nvSpPr>
      <xdr:spPr>
        <a:xfrm>
          <a:off x="1673860" y="10128885"/>
          <a:ext cx="4051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57150</xdr:rowOff>
    </xdr:from>
    <xdr:ext cx="405130" cy="239395"/>
    <xdr:sp macro="" textlink="">
      <xdr:nvSpPr>
        <xdr:cNvPr id="106" name="n_4mainValue【体育館・プール】&#10;有形固定資産減価償却率"/>
        <xdr:cNvSpPr txBox="1"/>
      </xdr:nvSpPr>
      <xdr:spPr>
        <a:xfrm>
          <a:off x="864235" y="10134600"/>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105410</xdr:rowOff>
    </xdr:from>
    <xdr:to xmlns:xdr="http://schemas.openxmlformats.org/drawingml/2006/spreadsheetDrawing">
      <xdr:col>59</xdr:col>
      <xdr:colOff>88900</xdr:colOff>
      <xdr:row>50</xdr:row>
      <xdr:rowOff>59055</xdr:rowOff>
    </xdr:to>
    <xdr:sp macro="" textlink="">
      <xdr:nvSpPr>
        <xdr:cNvPr id="107" name="正方形/長方形 106"/>
        <xdr:cNvSpPr/>
      </xdr:nvSpPr>
      <xdr:spPr>
        <a:xfrm>
          <a:off x="6064250" y="7706360"/>
          <a:ext cx="4327525" cy="6140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83185</xdr:rowOff>
    </xdr:from>
    <xdr:to xmlns:xdr="http://schemas.openxmlformats.org/drawingml/2006/spreadsheetDrawing">
      <xdr:col>43</xdr:col>
      <xdr:colOff>63500</xdr:colOff>
      <xdr:row>52</xdr:row>
      <xdr:rowOff>0</xdr:rowOff>
    </xdr:to>
    <xdr:sp macro="" textlink="">
      <xdr:nvSpPr>
        <xdr:cNvPr id="108" name="正方形/長方形 107"/>
        <xdr:cNvSpPr/>
      </xdr:nvSpPr>
      <xdr:spPr>
        <a:xfrm>
          <a:off x="6175375" y="83445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111760</xdr:rowOff>
    </xdr:from>
    <xdr:to xmlns:xdr="http://schemas.openxmlformats.org/drawingml/2006/spreadsheetDrawing">
      <xdr:col>43</xdr:col>
      <xdr:colOff>63500</xdr:colOff>
      <xdr:row>53</xdr:row>
      <xdr:rowOff>29210</xdr:rowOff>
    </xdr:to>
    <xdr:sp macro="" textlink="">
      <xdr:nvSpPr>
        <xdr:cNvPr id="109" name="正方形/長方形 108"/>
        <xdr:cNvSpPr/>
      </xdr:nvSpPr>
      <xdr:spPr>
        <a:xfrm>
          <a:off x="6175375" y="853821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83185</xdr:rowOff>
    </xdr:from>
    <xdr:to xmlns:xdr="http://schemas.openxmlformats.org/drawingml/2006/spreadsheetDrawing">
      <xdr:col>48</xdr:col>
      <xdr:colOff>127000</xdr:colOff>
      <xdr:row>52</xdr:row>
      <xdr:rowOff>0</xdr:rowOff>
    </xdr:to>
    <xdr:sp macro="" textlink="">
      <xdr:nvSpPr>
        <xdr:cNvPr id="110" name="正方形/長方形 109"/>
        <xdr:cNvSpPr/>
      </xdr:nvSpPr>
      <xdr:spPr>
        <a:xfrm>
          <a:off x="7112000" y="83445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111760</xdr:rowOff>
    </xdr:from>
    <xdr:to xmlns:xdr="http://schemas.openxmlformats.org/drawingml/2006/spreadsheetDrawing">
      <xdr:col>48</xdr:col>
      <xdr:colOff>127000</xdr:colOff>
      <xdr:row>53</xdr:row>
      <xdr:rowOff>29210</xdr:rowOff>
    </xdr:to>
    <xdr:sp macro="" textlink="">
      <xdr:nvSpPr>
        <xdr:cNvPr id="111" name="正方形/長方形 110"/>
        <xdr:cNvSpPr/>
      </xdr:nvSpPr>
      <xdr:spPr>
        <a:xfrm>
          <a:off x="7112000" y="853821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83185</xdr:rowOff>
    </xdr:from>
    <xdr:to xmlns:xdr="http://schemas.openxmlformats.org/drawingml/2006/spreadsheetDrawing">
      <xdr:col>54</xdr:col>
      <xdr:colOff>127000</xdr:colOff>
      <xdr:row>52</xdr:row>
      <xdr:rowOff>0</xdr:rowOff>
    </xdr:to>
    <xdr:sp macro="" textlink="">
      <xdr:nvSpPr>
        <xdr:cNvPr id="112" name="正方形/長方形 111"/>
        <xdr:cNvSpPr/>
      </xdr:nvSpPr>
      <xdr:spPr>
        <a:xfrm>
          <a:off x="8159750" y="83445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51</xdr:row>
      <xdr:rowOff>111760</xdr:rowOff>
    </xdr:from>
    <xdr:to xmlns:xdr="http://schemas.openxmlformats.org/drawingml/2006/spreadsheetDrawing">
      <xdr:col>54</xdr:col>
      <xdr:colOff>127000</xdr:colOff>
      <xdr:row>53</xdr:row>
      <xdr:rowOff>29210</xdr:rowOff>
    </xdr:to>
    <xdr:sp macro="" textlink="">
      <xdr:nvSpPr>
        <xdr:cNvPr id="113" name="正方形/長方形 112"/>
        <xdr:cNvSpPr/>
      </xdr:nvSpPr>
      <xdr:spPr>
        <a:xfrm>
          <a:off x="8159750" y="853821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53340</xdr:rowOff>
    </xdr:from>
    <xdr:to xmlns:xdr="http://schemas.openxmlformats.org/drawingml/2006/spreadsheetDrawing">
      <xdr:col>59</xdr:col>
      <xdr:colOff>88900</xdr:colOff>
      <xdr:row>66</xdr:row>
      <xdr:rowOff>105410</xdr:rowOff>
    </xdr:to>
    <xdr:sp macro="" textlink="">
      <xdr:nvSpPr>
        <xdr:cNvPr id="114" name="正方形/長方形 113"/>
        <xdr:cNvSpPr/>
      </xdr:nvSpPr>
      <xdr:spPr>
        <a:xfrm>
          <a:off x="6064250" y="8809990"/>
          <a:ext cx="4327525" cy="21983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35560</xdr:rowOff>
    </xdr:from>
    <xdr:ext cx="349885" cy="208915"/>
    <xdr:sp macro="" textlink="">
      <xdr:nvSpPr>
        <xdr:cNvPr id="115" name="テキスト ボックス 114"/>
        <xdr:cNvSpPr txBox="1"/>
      </xdr:nvSpPr>
      <xdr:spPr>
        <a:xfrm>
          <a:off x="6026150" y="8627110"/>
          <a:ext cx="34988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105410</xdr:rowOff>
    </xdr:from>
    <xdr:to xmlns:xdr="http://schemas.openxmlformats.org/drawingml/2006/spreadsheetDrawing">
      <xdr:col>59</xdr:col>
      <xdr:colOff>50800</xdr:colOff>
      <xdr:row>66</xdr:row>
      <xdr:rowOff>105410</xdr:rowOff>
    </xdr:to>
    <xdr:cxnSp macro="">
      <xdr:nvCxnSpPr>
        <xdr:cNvPr id="116" name="直線コネクタ 115"/>
        <xdr:cNvCxnSpPr/>
      </xdr:nvCxnSpPr>
      <xdr:spPr>
        <a:xfrm>
          <a:off x="6064250" y="1100836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121920</xdr:rowOff>
    </xdr:from>
    <xdr:to xmlns:xdr="http://schemas.openxmlformats.org/drawingml/2006/spreadsheetDrawing">
      <xdr:col>59</xdr:col>
      <xdr:colOff>50800</xdr:colOff>
      <xdr:row>64</xdr:row>
      <xdr:rowOff>121920</xdr:rowOff>
    </xdr:to>
    <xdr:cxnSp macro="">
      <xdr:nvCxnSpPr>
        <xdr:cNvPr id="117" name="直線コネクタ 116"/>
        <xdr:cNvCxnSpPr/>
      </xdr:nvCxnSpPr>
      <xdr:spPr>
        <a:xfrm>
          <a:off x="6064250" y="106946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149225</xdr:rowOff>
    </xdr:from>
    <xdr:ext cx="465455" cy="239395"/>
    <xdr:sp macro="" textlink="">
      <xdr:nvSpPr>
        <xdr:cNvPr id="118" name="テキスト ボックス 117"/>
        <xdr:cNvSpPr txBox="1"/>
      </xdr:nvSpPr>
      <xdr:spPr>
        <a:xfrm>
          <a:off x="5628640" y="10556875"/>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135890</xdr:rowOff>
    </xdr:from>
    <xdr:to xmlns:xdr="http://schemas.openxmlformats.org/drawingml/2006/spreadsheetDrawing">
      <xdr:col>59</xdr:col>
      <xdr:colOff>50800</xdr:colOff>
      <xdr:row>62</xdr:row>
      <xdr:rowOff>135890</xdr:rowOff>
    </xdr:to>
    <xdr:cxnSp macro="">
      <xdr:nvCxnSpPr>
        <xdr:cNvPr id="119" name="直線コネクタ 118"/>
        <xdr:cNvCxnSpPr/>
      </xdr:nvCxnSpPr>
      <xdr:spPr>
        <a:xfrm>
          <a:off x="6064250" y="103784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5455" cy="240030"/>
    <xdr:sp macro="" textlink="">
      <xdr:nvSpPr>
        <xdr:cNvPr id="120" name="テキスト ボックス 119"/>
        <xdr:cNvSpPr txBox="1"/>
      </xdr:nvSpPr>
      <xdr:spPr>
        <a:xfrm>
          <a:off x="5628640" y="10246995"/>
          <a:ext cx="4654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151765</xdr:rowOff>
    </xdr:from>
    <xdr:to xmlns:xdr="http://schemas.openxmlformats.org/drawingml/2006/spreadsheetDrawing">
      <xdr:col>59</xdr:col>
      <xdr:colOff>50800</xdr:colOff>
      <xdr:row>60</xdr:row>
      <xdr:rowOff>151765</xdr:rowOff>
    </xdr:to>
    <xdr:cxnSp macro="">
      <xdr:nvCxnSpPr>
        <xdr:cNvPr id="121" name="直線コネクタ 120"/>
        <xdr:cNvCxnSpPr/>
      </xdr:nvCxnSpPr>
      <xdr:spPr>
        <a:xfrm>
          <a:off x="6064250" y="100641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19685</xdr:rowOff>
    </xdr:from>
    <xdr:ext cx="465455" cy="238760"/>
    <xdr:sp macro="" textlink="">
      <xdr:nvSpPr>
        <xdr:cNvPr id="122" name="テキスト ボックス 121"/>
        <xdr:cNvSpPr txBox="1"/>
      </xdr:nvSpPr>
      <xdr:spPr>
        <a:xfrm>
          <a:off x="5628640" y="9932035"/>
          <a:ext cx="4654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6985</xdr:rowOff>
    </xdr:from>
    <xdr:to xmlns:xdr="http://schemas.openxmlformats.org/drawingml/2006/spreadsheetDrawing">
      <xdr:col>59</xdr:col>
      <xdr:colOff>50800</xdr:colOff>
      <xdr:row>59</xdr:row>
      <xdr:rowOff>6985</xdr:rowOff>
    </xdr:to>
    <xdr:cxnSp macro="">
      <xdr:nvCxnSpPr>
        <xdr:cNvPr id="123" name="直線コネクタ 122"/>
        <xdr:cNvCxnSpPr/>
      </xdr:nvCxnSpPr>
      <xdr:spPr>
        <a:xfrm>
          <a:off x="6064250" y="97542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34925</xdr:rowOff>
    </xdr:from>
    <xdr:ext cx="465455" cy="240030"/>
    <xdr:sp macro="" textlink="">
      <xdr:nvSpPr>
        <xdr:cNvPr id="124" name="テキスト ボックス 123"/>
        <xdr:cNvSpPr txBox="1"/>
      </xdr:nvSpPr>
      <xdr:spPr>
        <a:xfrm>
          <a:off x="5628640" y="9617075"/>
          <a:ext cx="4654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23495</xdr:rowOff>
    </xdr:from>
    <xdr:to xmlns:xdr="http://schemas.openxmlformats.org/drawingml/2006/spreadsheetDrawing">
      <xdr:col>59</xdr:col>
      <xdr:colOff>50800</xdr:colOff>
      <xdr:row>57</xdr:row>
      <xdr:rowOff>23495</xdr:rowOff>
    </xdr:to>
    <xdr:cxnSp macro="">
      <xdr:nvCxnSpPr>
        <xdr:cNvPr id="125" name="直線コネクタ 124"/>
        <xdr:cNvCxnSpPr/>
      </xdr:nvCxnSpPr>
      <xdr:spPr>
        <a:xfrm>
          <a:off x="6064250" y="944054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50165</xdr:rowOff>
    </xdr:from>
    <xdr:ext cx="465455" cy="238760"/>
    <xdr:sp macro="" textlink="">
      <xdr:nvSpPr>
        <xdr:cNvPr id="126" name="テキスト ボックス 125"/>
        <xdr:cNvSpPr txBox="1"/>
      </xdr:nvSpPr>
      <xdr:spPr>
        <a:xfrm>
          <a:off x="5628640" y="9302115"/>
          <a:ext cx="4654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37465</xdr:rowOff>
    </xdr:from>
    <xdr:to xmlns:xdr="http://schemas.openxmlformats.org/drawingml/2006/spreadsheetDrawing">
      <xdr:col>59</xdr:col>
      <xdr:colOff>50800</xdr:colOff>
      <xdr:row>55</xdr:row>
      <xdr:rowOff>37465</xdr:rowOff>
    </xdr:to>
    <xdr:cxnSp macro="">
      <xdr:nvCxnSpPr>
        <xdr:cNvPr id="127" name="直線コネクタ 126"/>
        <xdr:cNvCxnSpPr/>
      </xdr:nvCxnSpPr>
      <xdr:spPr>
        <a:xfrm>
          <a:off x="6064250" y="91243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64770</xdr:rowOff>
    </xdr:from>
    <xdr:ext cx="465455" cy="239395"/>
    <xdr:sp macro="" textlink="">
      <xdr:nvSpPr>
        <xdr:cNvPr id="128" name="テキスト ボックス 127"/>
        <xdr:cNvSpPr txBox="1"/>
      </xdr:nvSpPr>
      <xdr:spPr>
        <a:xfrm>
          <a:off x="5628640" y="8986520"/>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53340</xdr:rowOff>
    </xdr:from>
    <xdr:to xmlns:xdr="http://schemas.openxmlformats.org/drawingml/2006/spreadsheetDrawing">
      <xdr:col>59</xdr:col>
      <xdr:colOff>50800</xdr:colOff>
      <xdr:row>53</xdr:row>
      <xdr:rowOff>53340</xdr:rowOff>
    </xdr:to>
    <xdr:cxnSp macro="">
      <xdr:nvCxnSpPr>
        <xdr:cNvPr id="129" name="直線コネクタ 128"/>
        <xdr:cNvCxnSpPr/>
      </xdr:nvCxnSpPr>
      <xdr:spPr>
        <a:xfrm>
          <a:off x="6064250" y="88099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80010</xdr:rowOff>
    </xdr:from>
    <xdr:ext cx="465455" cy="239395"/>
    <xdr:sp macro="" textlink="">
      <xdr:nvSpPr>
        <xdr:cNvPr id="130" name="テキスト ボックス 129"/>
        <xdr:cNvSpPr txBox="1"/>
      </xdr:nvSpPr>
      <xdr:spPr>
        <a:xfrm>
          <a:off x="5628640" y="8671560"/>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53340</xdr:rowOff>
    </xdr:from>
    <xdr:to xmlns:xdr="http://schemas.openxmlformats.org/drawingml/2006/spreadsheetDrawing">
      <xdr:col>59</xdr:col>
      <xdr:colOff>88900</xdr:colOff>
      <xdr:row>66</xdr:row>
      <xdr:rowOff>105410</xdr:rowOff>
    </xdr:to>
    <xdr:sp macro="" textlink="">
      <xdr:nvSpPr>
        <xdr:cNvPr id="131" name="【体育館・プール】&#10;一人当たり面積グラフ枠"/>
        <xdr:cNvSpPr/>
      </xdr:nvSpPr>
      <xdr:spPr>
        <a:xfrm>
          <a:off x="6064250" y="8809990"/>
          <a:ext cx="4327525" cy="21983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54</xdr:row>
      <xdr:rowOff>121920</xdr:rowOff>
    </xdr:from>
    <xdr:to xmlns:xdr="http://schemas.openxmlformats.org/drawingml/2006/spreadsheetDrawing">
      <xdr:col>54</xdr:col>
      <xdr:colOff>174625</xdr:colOff>
      <xdr:row>63</xdr:row>
      <xdr:rowOff>149225</xdr:rowOff>
    </xdr:to>
    <xdr:cxnSp macro="">
      <xdr:nvCxnSpPr>
        <xdr:cNvPr id="132" name="直線コネクタ 131"/>
        <xdr:cNvCxnSpPr/>
      </xdr:nvCxnSpPr>
      <xdr:spPr>
        <a:xfrm flipV="1">
          <a:off x="9604375" y="9043670"/>
          <a:ext cx="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152400</xdr:rowOff>
    </xdr:from>
    <xdr:ext cx="467995" cy="238760"/>
    <xdr:sp macro="" textlink="">
      <xdr:nvSpPr>
        <xdr:cNvPr id="133" name="【体育館・プール】&#10;一人当たり面積最小値テキスト"/>
        <xdr:cNvSpPr txBox="1"/>
      </xdr:nvSpPr>
      <xdr:spPr>
        <a:xfrm>
          <a:off x="9642475" y="10560050"/>
          <a:ext cx="4679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149225</xdr:rowOff>
    </xdr:from>
    <xdr:to xmlns:xdr="http://schemas.openxmlformats.org/drawingml/2006/spreadsheetDrawing">
      <xdr:col>55</xdr:col>
      <xdr:colOff>88900</xdr:colOff>
      <xdr:row>63</xdr:row>
      <xdr:rowOff>149225</xdr:rowOff>
    </xdr:to>
    <xdr:cxnSp macro="">
      <xdr:nvCxnSpPr>
        <xdr:cNvPr id="134" name="直線コネクタ 133"/>
        <xdr:cNvCxnSpPr/>
      </xdr:nvCxnSpPr>
      <xdr:spPr>
        <a:xfrm>
          <a:off x="9531350" y="10556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71755</xdr:rowOff>
    </xdr:from>
    <xdr:ext cx="467995" cy="239395"/>
    <xdr:sp macro="" textlink="">
      <xdr:nvSpPr>
        <xdr:cNvPr id="135" name="【体育館・プール】&#10;一人当たり面積最大値テキスト"/>
        <xdr:cNvSpPr txBox="1"/>
      </xdr:nvSpPr>
      <xdr:spPr>
        <a:xfrm>
          <a:off x="9642475" y="8828405"/>
          <a:ext cx="4679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54</xdr:row>
      <xdr:rowOff>121920</xdr:rowOff>
    </xdr:from>
    <xdr:to xmlns:xdr="http://schemas.openxmlformats.org/drawingml/2006/spreadsheetDrawing">
      <xdr:col>55</xdr:col>
      <xdr:colOff>88900</xdr:colOff>
      <xdr:row>54</xdr:row>
      <xdr:rowOff>121920</xdr:rowOff>
    </xdr:to>
    <xdr:cxnSp macro="">
      <xdr:nvCxnSpPr>
        <xdr:cNvPr id="136" name="直線コネクタ 135"/>
        <xdr:cNvCxnSpPr/>
      </xdr:nvCxnSpPr>
      <xdr:spPr>
        <a:xfrm>
          <a:off x="9531350" y="90436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59</xdr:row>
      <xdr:rowOff>34925</xdr:rowOff>
    </xdr:from>
    <xdr:ext cx="467995" cy="240030"/>
    <xdr:sp macro="" textlink="">
      <xdr:nvSpPr>
        <xdr:cNvPr id="137" name="【体育館・プール】&#10;一人当たり面積平均値テキスト"/>
        <xdr:cNvSpPr txBox="1"/>
      </xdr:nvSpPr>
      <xdr:spPr>
        <a:xfrm>
          <a:off x="9642475" y="9782175"/>
          <a:ext cx="467995"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13335</xdr:rowOff>
    </xdr:from>
    <xdr:to xmlns:xdr="http://schemas.openxmlformats.org/drawingml/2006/spreadsheetDrawing">
      <xdr:col>55</xdr:col>
      <xdr:colOff>50800</xdr:colOff>
      <xdr:row>60</xdr:row>
      <xdr:rowOff>107315</xdr:rowOff>
    </xdr:to>
    <xdr:sp macro="" textlink="">
      <xdr:nvSpPr>
        <xdr:cNvPr id="138" name="フローチャート: 判断 137"/>
        <xdr:cNvSpPr/>
      </xdr:nvSpPr>
      <xdr:spPr>
        <a:xfrm>
          <a:off x="9569450" y="9925685"/>
          <a:ext cx="8572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60</xdr:row>
      <xdr:rowOff>24765</xdr:rowOff>
    </xdr:from>
    <xdr:to xmlns:xdr="http://schemas.openxmlformats.org/drawingml/2006/spreadsheetDrawing">
      <xdr:col>50</xdr:col>
      <xdr:colOff>165100</xdr:colOff>
      <xdr:row>60</xdr:row>
      <xdr:rowOff>118745</xdr:rowOff>
    </xdr:to>
    <xdr:sp macro="" textlink="">
      <xdr:nvSpPr>
        <xdr:cNvPr id="139" name="フローチャート: 判断 138"/>
        <xdr:cNvSpPr/>
      </xdr:nvSpPr>
      <xdr:spPr>
        <a:xfrm>
          <a:off x="8794750" y="993711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60</xdr:row>
      <xdr:rowOff>37465</xdr:rowOff>
    </xdr:from>
    <xdr:to xmlns:xdr="http://schemas.openxmlformats.org/drawingml/2006/spreadsheetDrawing">
      <xdr:col>46</xdr:col>
      <xdr:colOff>38100</xdr:colOff>
      <xdr:row>60</xdr:row>
      <xdr:rowOff>132080</xdr:rowOff>
    </xdr:to>
    <xdr:sp macro="" textlink="">
      <xdr:nvSpPr>
        <xdr:cNvPr id="140" name="フローチャート: 判断 139"/>
        <xdr:cNvSpPr/>
      </xdr:nvSpPr>
      <xdr:spPr>
        <a:xfrm>
          <a:off x="7985125" y="9949815"/>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60</xdr:row>
      <xdr:rowOff>125730</xdr:rowOff>
    </xdr:from>
    <xdr:to xmlns:xdr="http://schemas.openxmlformats.org/drawingml/2006/spreadsheetDrawing">
      <xdr:col>41</xdr:col>
      <xdr:colOff>101600</xdr:colOff>
      <xdr:row>61</xdr:row>
      <xdr:rowOff>60960</xdr:rowOff>
    </xdr:to>
    <xdr:sp macro="" textlink="">
      <xdr:nvSpPr>
        <xdr:cNvPr id="141" name="フローチャート: 判断 140"/>
        <xdr:cNvSpPr/>
      </xdr:nvSpPr>
      <xdr:spPr>
        <a:xfrm>
          <a:off x="7159625" y="100380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14605</xdr:rowOff>
    </xdr:from>
    <xdr:to xmlns:xdr="http://schemas.openxmlformats.org/drawingml/2006/spreadsheetDrawing">
      <xdr:col>36</xdr:col>
      <xdr:colOff>165100</xdr:colOff>
      <xdr:row>61</xdr:row>
      <xdr:rowOff>108585</xdr:rowOff>
    </xdr:to>
    <xdr:sp macro="" textlink="">
      <xdr:nvSpPr>
        <xdr:cNvPr id="142" name="フローチャート: 判断 141"/>
        <xdr:cNvSpPr/>
      </xdr:nvSpPr>
      <xdr:spPr>
        <a:xfrm>
          <a:off x="6350000" y="1009205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103505</xdr:rowOff>
    </xdr:from>
    <xdr:ext cx="762000" cy="239395"/>
    <xdr:sp macro="" textlink="">
      <xdr:nvSpPr>
        <xdr:cNvPr id="143" name="テキスト ボックス 142"/>
        <xdr:cNvSpPr txBox="1"/>
      </xdr:nvSpPr>
      <xdr:spPr>
        <a:xfrm>
          <a:off x="9429750"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103505</xdr:rowOff>
    </xdr:from>
    <xdr:ext cx="762000" cy="239395"/>
    <xdr:sp macro="" textlink="">
      <xdr:nvSpPr>
        <xdr:cNvPr id="144" name="テキスト ボックス 143"/>
        <xdr:cNvSpPr txBox="1"/>
      </xdr:nvSpPr>
      <xdr:spPr>
        <a:xfrm>
          <a:off x="8670925"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103505</xdr:rowOff>
    </xdr:from>
    <xdr:ext cx="762000" cy="239395"/>
    <xdr:sp macro="" textlink="">
      <xdr:nvSpPr>
        <xdr:cNvPr id="145" name="テキスト ボックス 144"/>
        <xdr:cNvSpPr txBox="1"/>
      </xdr:nvSpPr>
      <xdr:spPr>
        <a:xfrm>
          <a:off x="7858125"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103505</xdr:rowOff>
    </xdr:from>
    <xdr:ext cx="762000" cy="239395"/>
    <xdr:sp macro="" textlink="">
      <xdr:nvSpPr>
        <xdr:cNvPr id="146" name="テキスト ボックス 145"/>
        <xdr:cNvSpPr txBox="1"/>
      </xdr:nvSpPr>
      <xdr:spPr>
        <a:xfrm>
          <a:off x="7035800"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103505</xdr:rowOff>
    </xdr:from>
    <xdr:ext cx="762000" cy="239395"/>
    <xdr:sp macro="" textlink="">
      <xdr:nvSpPr>
        <xdr:cNvPr id="147" name="テキスト ボックス 146"/>
        <xdr:cNvSpPr txBox="1"/>
      </xdr:nvSpPr>
      <xdr:spPr>
        <a:xfrm>
          <a:off x="6226175"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33020</xdr:rowOff>
    </xdr:from>
    <xdr:to xmlns:xdr="http://schemas.openxmlformats.org/drawingml/2006/spreadsheetDrawing">
      <xdr:col>55</xdr:col>
      <xdr:colOff>50800</xdr:colOff>
      <xdr:row>62</xdr:row>
      <xdr:rowOff>127000</xdr:rowOff>
    </xdr:to>
    <xdr:sp macro="" textlink="">
      <xdr:nvSpPr>
        <xdr:cNvPr id="148" name="楕円 147"/>
        <xdr:cNvSpPr/>
      </xdr:nvSpPr>
      <xdr:spPr>
        <a:xfrm>
          <a:off x="9569450" y="10275570"/>
          <a:ext cx="8572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12700</xdr:rowOff>
    </xdr:from>
    <xdr:ext cx="467995" cy="240665"/>
    <xdr:sp macro="" textlink="">
      <xdr:nvSpPr>
        <xdr:cNvPr id="149" name="【体育館・プール】&#10;一人当たり面積該当値テキスト"/>
        <xdr:cNvSpPr txBox="1"/>
      </xdr:nvSpPr>
      <xdr:spPr>
        <a:xfrm>
          <a:off x="9642475" y="10255250"/>
          <a:ext cx="46799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36195</xdr:rowOff>
    </xdr:from>
    <xdr:to xmlns:xdr="http://schemas.openxmlformats.org/drawingml/2006/spreadsheetDrawing">
      <xdr:col>50</xdr:col>
      <xdr:colOff>165100</xdr:colOff>
      <xdr:row>62</xdr:row>
      <xdr:rowOff>130175</xdr:rowOff>
    </xdr:to>
    <xdr:sp macro="" textlink="">
      <xdr:nvSpPr>
        <xdr:cNvPr id="150" name="楕円 149"/>
        <xdr:cNvSpPr/>
      </xdr:nvSpPr>
      <xdr:spPr>
        <a:xfrm>
          <a:off x="8794750" y="1027874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80010</xdr:rowOff>
    </xdr:from>
    <xdr:to xmlns:xdr="http://schemas.openxmlformats.org/drawingml/2006/spreadsheetDrawing">
      <xdr:col>55</xdr:col>
      <xdr:colOff>0</xdr:colOff>
      <xdr:row>62</xdr:row>
      <xdr:rowOff>83185</xdr:rowOff>
    </xdr:to>
    <xdr:cxnSp macro="">
      <xdr:nvCxnSpPr>
        <xdr:cNvPr id="151" name="直線コネクタ 150"/>
        <xdr:cNvCxnSpPr/>
      </xdr:nvCxnSpPr>
      <xdr:spPr>
        <a:xfrm flipV="1">
          <a:off x="8845550" y="10322560"/>
          <a:ext cx="758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38735</xdr:rowOff>
    </xdr:from>
    <xdr:to xmlns:xdr="http://schemas.openxmlformats.org/drawingml/2006/spreadsheetDrawing">
      <xdr:col>46</xdr:col>
      <xdr:colOff>38100</xdr:colOff>
      <xdr:row>62</xdr:row>
      <xdr:rowOff>133350</xdr:rowOff>
    </xdr:to>
    <xdr:sp macro="" textlink="">
      <xdr:nvSpPr>
        <xdr:cNvPr id="152" name="楕円 151"/>
        <xdr:cNvSpPr/>
      </xdr:nvSpPr>
      <xdr:spPr>
        <a:xfrm>
          <a:off x="7985125" y="10281285"/>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62</xdr:row>
      <xdr:rowOff>83185</xdr:rowOff>
    </xdr:from>
    <xdr:to xmlns:xdr="http://schemas.openxmlformats.org/drawingml/2006/spreadsheetDrawing">
      <xdr:col>50</xdr:col>
      <xdr:colOff>114300</xdr:colOff>
      <xdr:row>62</xdr:row>
      <xdr:rowOff>86995</xdr:rowOff>
    </xdr:to>
    <xdr:cxnSp macro="">
      <xdr:nvCxnSpPr>
        <xdr:cNvPr id="153" name="直線コネクタ 152"/>
        <xdr:cNvCxnSpPr/>
      </xdr:nvCxnSpPr>
      <xdr:spPr>
        <a:xfrm flipV="1">
          <a:off x="8032750" y="1032573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43180</xdr:rowOff>
    </xdr:from>
    <xdr:to xmlns:xdr="http://schemas.openxmlformats.org/drawingml/2006/spreadsheetDrawing">
      <xdr:col>41</xdr:col>
      <xdr:colOff>101600</xdr:colOff>
      <xdr:row>62</xdr:row>
      <xdr:rowOff>137795</xdr:rowOff>
    </xdr:to>
    <xdr:sp macro="" textlink="">
      <xdr:nvSpPr>
        <xdr:cNvPr id="154" name="楕円 153"/>
        <xdr:cNvSpPr/>
      </xdr:nvSpPr>
      <xdr:spPr>
        <a:xfrm>
          <a:off x="7159625" y="1028573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86995</xdr:rowOff>
    </xdr:from>
    <xdr:to xmlns:xdr="http://schemas.openxmlformats.org/drawingml/2006/spreadsheetDrawing">
      <xdr:col>45</xdr:col>
      <xdr:colOff>174625</xdr:colOff>
      <xdr:row>62</xdr:row>
      <xdr:rowOff>90805</xdr:rowOff>
    </xdr:to>
    <xdr:cxnSp macro="">
      <xdr:nvCxnSpPr>
        <xdr:cNvPr id="155" name="直線コネクタ 154"/>
        <xdr:cNvCxnSpPr/>
      </xdr:nvCxnSpPr>
      <xdr:spPr>
        <a:xfrm flipV="1">
          <a:off x="7210425" y="10329545"/>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46355</xdr:rowOff>
    </xdr:from>
    <xdr:to xmlns:xdr="http://schemas.openxmlformats.org/drawingml/2006/spreadsheetDrawing">
      <xdr:col>36</xdr:col>
      <xdr:colOff>165100</xdr:colOff>
      <xdr:row>62</xdr:row>
      <xdr:rowOff>140335</xdr:rowOff>
    </xdr:to>
    <xdr:sp macro="" textlink="">
      <xdr:nvSpPr>
        <xdr:cNvPr id="156" name="楕円 155"/>
        <xdr:cNvSpPr/>
      </xdr:nvSpPr>
      <xdr:spPr>
        <a:xfrm>
          <a:off x="6350000" y="1028890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90805</xdr:rowOff>
    </xdr:from>
    <xdr:to xmlns:xdr="http://schemas.openxmlformats.org/drawingml/2006/spreadsheetDrawing">
      <xdr:col>41</xdr:col>
      <xdr:colOff>50800</xdr:colOff>
      <xdr:row>62</xdr:row>
      <xdr:rowOff>93980</xdr:rowOff>
    </xdr:to>
    <xdr:cxnSp macro="">
      <xdr:nvCxnSpPr>
        <xdr:cNvPr id="157" name="直線コネクタ 156"/>
        <xdr:cNvCxnSpPr/>
      </xdr:nvCxnSpPr>
      <xdr:spPr>
        <a:xfrm flipV="1">
          <a:off x="6400800" y="10333355"/>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58</xdr:row>
      <xdr:rowOff>133350</xdr:rowOff>
    </xdr:from>
    <xdr:ext cx="469900" cy="239395"/>
    <xdr:sp macro="" textlink="">
      <xdr:nvSpPr>
        <xdr:cNvPr id="158" name="n_1aveValue【体育館・プール】&#10;一人当たり面積"/>
        <xdr:cNvSpPr txBox="1"/>
      </xdr:nvSpPr>
      <xdr:spPr>
        <a:xfrm>
          <a:off x="8613775" y="9715500"/>
          <a:ext cx="4699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58</xdr:row>
      <xdr:rowOff>147320</xdr:rowOff>
    </xdr:from>
    <xdr:ext cx="467995" cy="240030"/>
    <xdr:sp macro="" textlink="">
      <xdr:nvSpPr>
        <xdr:cNvPr id="159" name="n_2aveValue【体育館・プール】&#10;一人当たり面積"/>
        <xdr:cNvSpPr txBox="1"/>
      </xdr:nvSpPr>
      <xdr:spPr>
        <a:xfrm>
          <a:off x="7816850" y="9729470"/>
          <a:ext cx="4679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75565</xdr:rowOff>
    </xdr:from>
    <xdr:ext cx="467995" cy="240030"/>
    <xdr:sp macro="" textlink="">
      <xdr:nvSpPr>
        <xdr:cNvPr id="160" name="n_3aveValue【体育館・プール】&#10;一人当たり面積"/>
        <xdr:cNvSpPr txBox="1"/>
      </xdr:nvSpPr>
      <xdr:spPr>
        <a:xfrm>
          <a:off x="6991350" y="9822815"/>
          <a:ext cx="4679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124460</xdr:rowOff>
    </xdr:from>
    <xdr:ext cx="467995" cy="238760"/>
    <xdr:sp macro="" textlink="">
      <xdr:nvSpPr>
        <xdr:cNvPr id="161" name="n_4aveValue【体育館・プール】&#10;一人当たり面積"/>
        <xdr:cNvSpPr txBox="1"/>
      </xdr:nvSpPr>
      <xdr:spPr>
        <a:xfrm>
          <a:off x="6181725" y="9871710"/>
          <a:ext cx="4679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122555</xdr:rowOff>
    </xdr:from>
    <xdr:ext cx="469900" cy="238760"/>
    <xdr:sp macro="" textlink="">
      <xdr:nvSpPr>
        <xdr:cNvPr id="162" name="n_1mainValue【体育館・プール】&#10;一人当たり面積"/>
        <xdr:cNvSpPr txBox="1"/>
      </xdr:nvSpPr>
      <xdr:spPr>
        <a:xfrm>
          <a:off x="8613775" y="10365105"/>
          <a:ext cx="4699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125730</xdr:rowOff>
    </xdr:from>
    <xdr:ext cx="467995" cy="238760"/>
    <xdr:sp macro="" textlink="">
      <xdr:nvSpPr>
        <xdr:cNvPr id="163" name="n_2mainValue【体育館・プール】&#10;一人当たり面積"/>
        <xdr:cNvSpPr txBox="1"/>
      </xdr:nvSpPr>
      <xdr:spPr>
        <a:xfrm>
          <a:off x="7816850" y="10368280"/>
          <a:ext cx="4679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129540</xdr:rowOff>
    </xdr:from>
    <xdr:ext cx="467995" cy="239395"/>
    <xdr:sp macro="" textlink="">
      <xdr:nvSpPr>
        <xdr:cNvPr id="164" name="n_3mainValue【体育館・プール】&#10;一人当たり面積"/>
        <xdr:cNvSpPr txBox="1"/>
      </xdr:nvSpPr>
      <xdr:spPr>
        <a:xfrm>
          <a:off x="6991350" y="10372090"/>
          <a:ext cx="4679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132715</xdr:rowOff>
    </xdr:from>
    <xdr:ext cx="467995" cy="239395"/>
    <xdr:sp macro="" textlink="">
      <xdr:nvSpPr>
        <xdr:cNvPr id="165" name="n_4mainValue【体育館・プール】&#10;一人当たり面積"/>
        <xdr:cNvSpPr txBox="1"/>
      </xdr:nvSpPr>
      <xdr:spPr>
        <a:xfrm>
          <a:off x="6181725" y="10375265"/>
          <a:ext cx="4679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140970</xdr:rowOff>
    </xdr:from>
    <xdr:to xmlns:xdr="http://schemas.openxmlformats.org/drawingml/2006/spreadsheetDrawing">
      <xdr:col>28</xdr:col>
      <xdr:colOff>152400</xdr:colOff>
      <xdr:row>72</xdr:row>
      <xdr:rowOff>93980</xdr:rowOff>
    </xdr:to>
    <xdr:sp macro="" textlink="">
      <xdr:nvSpPr>
        <xdr:cNvPr id="166" name="正方形/長方形 165"/>
        <xdr:cNvSpPr/>
      </xdr:nvSpPr>
      <xdr:spPr>
        <a:xfrm>
          <a:off x="698500" y="11374120"/>
          <a:ext cx="4343400" cy="6134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118110</xdr:rowOff>
    </xdr:from>
    <xdr:to xmlns:xdr="http://schemas.openxmlformats.org/drawingml/2006/spreadsheetDrawing">
      <xdr:col>12</xdr:col>
      <xdr:colOff>127000</xdr:colOff>
      <xdr:row>74</xdr:row>
      <xdr:rowOff>35560</xdr:rowOff>
    </xdr:to>
    <xdr:sp macro="" textlink="">
      <xdr:nvSpPr>
        <xdr:cNvPr id="167" name="正方形/長方形 166"/>
        <xdr:cNvSpPr/>
      </xdr:nvSpPr>
      <xdr:spPr>
        <a:xfrm>
          <a:off x="825500" y="1201166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147320</xdr:rowOff>
    </xdr:from>
    <xdr:to xmlns:xdr="http://schemas.openxmlformats.org/drawingml/2006/spreadsheetDrawing">
      <xdr:col>12</xdr:col>
      <xdr:colOff>127000</xdr:colOff>
      <xdr:row>75</xdr:row>
      <xdr:rowOff>64770</xdr:rowOff>
    </xdr:to>
    <xdr:sp macro="" textlink="">
      <xdr:nvSpPr>
        <xdr:cNvPr id="168" name="正方形/長方形 167"/>
        <xdr:cNvSpPr/>
      </xdr:nvSpPr>
      <xdr:spPr>
        <a:xfrm>
          <a:off x="825500" y="1220597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118110</xdr:rowOff>
    </xdr:from>
    <xdr:to xmlns:xdr="http://schemas.openxmlformats.org/drawingml/2006/spreadsheetDrawing">
      <xdr:col>18</xdr:col>
      <xdr:colOff>0</xdr:colOff>
      <xdr:row>74</xdr:row>
      <xdr:rowOff>35560</xdr:rowOff>
    </xdr:to>
    <xdr:sp macro="" textlink="">
      <xdr:nvSpPr>
        <xdr:cNvPr id="169" name="正方形/長方形 168"/>
        <xdr:cNvSpPr/>
      </xdr:nvSpPr>
      <xdr:spPr>
        <a:xfrm>
          <a:off x="1746250" y="1201166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147320</xdr:rowOff>
    </xdr:from>
    <xdr:to xmlns:xdr="http://schemas.openxmlformats.org/drawingml/2006/spreadsheetDrawing">
      <xdr:col>18</xdr:col>
      <xdr:colOff>0</xdr:colOff>
      <xdr:row>75</xdr:row>
      <xdr:rowOff>64770</xdr:rowOff>
    </xdr:to>
    <xdr:sp macro="" textlink="">
      <xdr:nvSpPr>
        <xdr:cNvPr id="170" name="正方形/長方形 169"/>
        <xdr:cNvSpPr/>
      </xdr:nvSpPr>
      <xdr:spPr>
        <a:xfrm>
          <a:off x="1746250" y="1220597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118110</xdr:rowOff>
    </xdr:from>
    <xdr:to xmlns:xdr="http://schemas.openxmlformats.org/drawingml/2006/spreadsheetDrawing">
      <xdr:col>24</xdr:col>
      <xdr:colOff>0</xdr:colOff>
      <xdr:row>74</xdr:row>
      <xdr:rowOff>35560</xdr:rowOff>
    </xdr:to>
    <xdr:sp macro="" textlink="">
      <xdr:nvSpPr>
        <xdr:cNvPr id="171" name="正方形/長方形 170"/>
        <xdr:cNvSpPr/>
      </xdr:nvSpPr>
      <xdr:spPr>
        <a:xfrm>
          <a:off x="2794000" y="1201166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73</xdr:row>
      <xdr:rowOff>147320</xdr:rowOff>
    </xdr:from>
    <xdr:to xmlns:xdr="http://schemas.openxmlformats.org/drawingml/2006/spreadsheetDrawing">
      <xdr:col>24</xdr:col>
      <xdr:colOff>0</xdr:colOff>
      <xdr:row>75</xdr:row>
      <xdr:rowOff>64770</xdr:rowOff>
    </xdr:to>
    <xdr:sp macro="" textlink="">
      <xdr:nvSpPr>
        <xdr:cNvPr id="172" name="正方形/長方形 171"/>
        <xdr:cNvSpPr/>
      </xdr:nvSpPr>
      <xdr:spPr>
        <a:xfrm>
          <a:off x="2794000" y="1220597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88900</xdr:rowOff>
    </xdr:from>
    <xdr:to xmlns:xdr="http://schemas.openxmlformats.org/drawingml/2006/spreadsheetDrawing">
      <xdr:col>28</xdr:col>
      <xdr:colOff>152400</xdr:colOff>
      <xdr:row>88</xdr:row>
      <xdr:rowOff>140970</xdr:rowOff>
    </xdr:to>
    <xdr:sp macro="" textlink="">
      <xdr:nvSpPr>
        <xdr:cNvPr id="173" name="正方形/長方形 172"/>
        <xdr:cNvSpPr/>
      </xdr:nvSpPr>
      <xdr:spPr>
        <a:xfrm>
          <a:off x="698500" y="12477750"/>
          <a:ext cx="4343400" cy="21983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70485</xdr:rowOff>
    </xdr:from>
    <xdr:ext cx="298450" cy="208280"/>
    <xdr:sp macro="" textlink="">
      <xdr:nvSpPr>
        <xdr:cNvPr id="174" name="テキスト ボックス 173"/>
        <xdr:cNvSpPr txBox="1"/>
      </xdr:nvSpPr>
      <xdr:spPr>
        <a:xfrm>
          <a:off x="676275" y="12294235"/>
          <a:ext cx="298450" cy="2082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140970</xdr:rowOff>
    </xdr:from>
    <xdr:to xmlns:xdr="http://schemas.openxmlformats.org/drawingml/2006/spreadsheetDrawing">
      <xdr:col>28</xdr:col>
      <xdr:colOff>114300</xdr:colOff>
      <xdr:row>88</xdr:row>
      <xdr:rowOff>140970</xdr:rowOff>
    </xdr:to>
    <xdr:cxnSp macro="">
      <xdr:nvCxnSpPr>
        <xdr:cNvPr id="175" name="直線コネクタ 174"/>
        <xdr:cNvCxnSpPr/>
      </xdr:nvCxnSpPr>
      <xdr:spPr>
        <a:xfrm>
          <a:off x="698500" y="146761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8890</xdr:rowOff>
    </xdr:from>
    <xdr:ext cx="465455" cy="240030"/>
    <xdr:sp macro="" textlink="">
      <xdr:nvSpPr>
        <xdr:cNvPr id="176" name="テキスト ボックス 175"/>
        <xdr:cNvSpPr txBox="1"/>
      </xdr:nvSpPr>
      <xdr:spPr>
        <a:xfrm>
          <a:off x="278765" y="14544040"/>
          <a:ext cx="4654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105410</xdr:rowOff>
    </xdr:from>
    <xdr:to xmlns:xdr="http://schemas.openxmlformats.org/drawingml/2006/spreadsheetDrawing">
      <xdr:col>28</xdr:col>
      <xdr:colOff>114300</xdr:colOff>
      <xdr:row>86</xdr:row>
      <xdr:rowOff>105410</xdr:rowOff>
    </xdr:to>
    <xdr:cxnSp macro="">
      <xdr:nvCxnSpPr>
        <xdr:cNvPr id="177" name="直線コネクタ 176"/>
        <xdr:cNvCxnSpPr/>
      </xdr:nvCxnSpPr>
      <xdr:spPr>
        <a:xfrm>
          <a:off x="698500" y="143103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132715</xdr:rowOff>
    </xdr:from>
    <xdr:ext cx="465455" cy="239395"/>
    <xdr:sp macro="" textlink="">
      <xdr:nvSpPr>
        <xdr:cNvPr id="178" name="テキスト ボックス 177"/>
        <xdr:cNvSpPr txBox="1"/>
      </xdr:nvSpPr>
      <xdr:spPr>
        <a:xfrm>
          <a:off x="278765" y="14172565"/>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70485</xdr:rowOff>
    </xdr:from>
    <xdr:to xmlns:xdr="http://schemas.openxmlformats.org/drawingml/2006/spreadsheetDrawing">
      <xdr:col>28</xdr:col>
      <xdr:colOff>114300</xdr:colOff>
      <xdr:row>84</xdr:row>
      <xdr:rowOff>70485</xdr:rowOff>
    </xdr:to>
    <xdr:cxnSp macro="">
      <xdr:nvCxnSpPr>
        <xdr:cNvPr id="179" name="直線コネクタ 178"/>
        <xdr:cNvCxnSpPr/>
      </xdr:nvCxnSpPr>
      <xdr:spPr>
        <a:xfrm>
          <a:off x="698500" y="139452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97790</xdr:rowOff>
    </xdr:from>
    <xdr:ext cx="403225" cy="239395"/>
    <xdr:sp macro="" textlink="">
      <xdr:nvSpPr>
        <xdr:cNvPr id="180" name="テキスト ボックス 179"/>
        <xdr:cNvSpPr txBox="1"/>
      </xdr:nvSpPr>
      <xdr:spPr>
        <a:xfrm>
          <a:off x="342900" y="13807440"/>
          <a:ext cx="4032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35560</xdr:rowOff>
    </xdr:from>
    <xdr:to xmlns:xdr="http://schemas.openxmlformats.org/drawingml/2006/spreadsheetDrawing">
      <xdr:col>28</xdr:col>
      <xdr:colOff>114300</xdr:colOff>
      <xdr:row>82</xdr:row>
      <xdr:rowOff>35560</xdr:rowOff>
    </xdr:to>
    <xdr:cxnSp macro="">
      <xdr:nvCxnSpPr>
        <xdr:cNvPr id="181" name="直線コネクタ 180"/>
        <xdr:cNvCxnSpPr/>
      </xdr:nvCxnSpPr>
      <xdr:spPr>
        <a:xfrm>
          <a:off x="698500" y="13580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62230</xdr:rowOff>
    </xdr:from>
    <xdr:ext cx="403225" cy="240030"/>
    <xdr:sp macro="" textlink="">
      <xdr:nvSpPr>
        <xdr:cNvPr id="182" name="テキスト ボックス 181"/>
        <xdr:cNvSpPr txBox="1"/>
      </xdr:nvSpPr>
      <xdr:spPr>
        <a:xfrm>
          <a:off x="342900" y="13441680"/>
          <a:ext cx="403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183" name="直線コネクタ 182"/>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27305</xdr:rowOff>
    </xdr:from>
    <xdr:ext cx="403225" cy="238760"/>
    <xdr:sp macro="" textlink="">
      <xdr:nvSpPr>
        <xdr:cNvPr id="184" name="テキスト ボックス 183"/>
        <xdr:cNvSpPr txBox="1"/>
      </xdr:nvSpPr>
      <xdr:spPr>
        <a:xfrm>
          <a:off x="342900" y="13076555"/>
          <a:ext cx="40322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123825</xdr:rowOff>
    </xdr:from>
    <xdr:to xmlns:xdr="http://schemas.openxmlformats.org/drawingml/2006/spreadsheetDrawing">
      <xdr:col>28</xdr:col>
      <xdr:colOff>114300</xdr:colOff>
      <xdr:row>77</xdr:row>
      <xdr:rowOff>123825</xdr:rowOff>
    </xdr:to>
    <xdr:cxnSp macro="">
      <xdr:nvCxnSpPr>
        <xdr:cNvPr id="185" name="直線コネクタ 184"/>
        <xdr:cNvCxnSpPr/>
      </xdr:nvCxnSpPr>
      <xdr:spPr>
        <a:xfrm>
          <a:off x="698500" y="128428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151130</xdr:rowOff>
    </xdr:from>
    <xdr:ext cx="403225" cy="239395"/>
    <xdr:sp macro="" textlink="">
      <xdr:nvSpPr>
        <xdr:cNvPr id="186" name="テキスト ボックス 185"/>
        <xdr:cNvSpPr txBox="1"/>
      </xdr:nvSpPr>
      <xdr:spPr>
        <a:xfrm>
          <a:off x="342900" y="12705080"/>
          <a:ext cx="4032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88900</xdr:rowOff>
    </xdr:from>
    <xdr:to xmlns:xdr="http://schemas.openxmlformats.org/drawingml/2006/spreadsheetDrawing">
      <xdr:col>28</xdr:col>
      <xdr:colOff>114300</xdr:colOff>
      <xdr:row>75</xdr:row>
      <xdr:rowOff>88900</xdr:rowOff>
    </xdr:to>
    <xdr:cxnSp macro="">
      <xdr:nvCxnSpPr>
        <xdr:cNvPr id="187" name="直線コネクタ 186"/>
        <xdr:cNvCxnSpPr/>
      </xdr:nvCxnSpPr>
      <xdr:spPr>
        <a:xfrm>
          <a:off x="698500" y="12477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116205</xdr:rowOff>
    </xdr:from>
    <xdr:ext cx="339090" cy="239395"/>
    <xdr:sp macro="" textlink="">
      <xdr:nvSpPr>
        <xdr:cNvPr id="188" name="テキスト ボックス 187"/>
        <xdr:cNvSpPr txBox="1"/>
      </xdr:nvSpPr>
      <xdr:spPr>
        <a:xfrm>
          <a:off x="391160" y="12339955"/>
          <a:ext cx="3390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88900</xdr:rowOff>
    </xdr:from>
    <xdr:to xmlns:xdr="http://schemas.openxmlformats.org/drawingml/2006/spreadsheetDrawing">
      <xdr:col>28</xdr:col>
      <xdr:colOff>152400</xdr:colOff>
      <xdr:row>88</xdr:row>
      <xdr:rowOff>140970</xdr:rowOff>
    </xdr:to>
    <xdr:sp macro="" textlink="">
      <xdr:nvSpPr>
        <xdr:cNvPr id="189" name="【福祉施設】&#10;有形固定資産減価償却率グラフ枠"/>
        <xdr:cNvSpPr/>
      </xdr:nvSpPr>
      <xdr:spPr>
        <a:xfrm>
          <a:off x="698500" y="12477750"/>
          <a:ext cx="4343400" cy="21983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80</xdr:row>
      <xdr:rowOff>29845</xdr:rowOff>
    </xdr:from>
    <xdr:to xmlns:xdr="http://schemas.openxmlformats.org/drawingml/2006/spreadsheetDrawing">
      <xdr:col>24</xdr:col>
      <xdr:colOff>62865</xdr:colOff>
      <xdr:row>86</xdr:row>
      <xdr:rowOff>53340</xdr:rowOff>
    </xdr:to>
    <xdr:cxnSp macro="">
      <xdr:nvCxnSpPr>
        <xdr:cNvPr id="190" name="直線コネクタ 189"/>
        <xdr:cNvCxnSpPr/>
      </xdr:nvCxnSpPr>
      <xdr:spPr>
        <a:xfrm flipV="1">
          <a:off x="4253865" y="13244195"/>
          <a:ext cx="0" cy="1014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57150</xdr:rowOff>
    </xdr:from>
    <xdr:ext cx="403225" cy="239395"/>
    <xdr:sp macro="" textlink="">
      <xdr:nvSpPr>
        <xdr:cNvPr id="191" name="【福祉施設】&#10;有形固定資産減価償却率最小値テキスト"/>
        <xdr:cNvSpPr txBox="1"/>
      </xdr:nvSpPr>
      <xdr:spPr>
        <a:xfrm>
          <a:off x="4292600" y="14262100"/>
          <a:ext cx="4032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53340</xdr:rowOff>
    </xdr:from>
    <xdr:to xmlns:xdr="http://schemas.openxmlformats.org/drawingml/2006/spreadsheetDrawing">
      <xdr:col>24</xdr:col>
      <xdr:colOff>152400</xdr:colOff>
      <xdr:row>86</xdr:row>
      <xdr:rowOff>53340</xdr:rowOff>
    </xdr:to>
    <xdr:cxnSp macro="">
      <xdr:nvCxnSpPr>
        <xdr:cNvPr id="192" name="直線コネクタ 191"/>
        <xdr:cNvCxnSpPr/>
      </xdr:nvCxnSpPr>
      <xdr:spPr>
        <a:xfrm>
          <a:off x="4181475" y="142582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78</xdr:row>
      <xdr:rowOff>139065</xdr:rowOff>
    </xdr:from>
    <xdr:ext cx="403225" cy="240030"/>
    <xdr:sp macro="" textlink="">
      <xdr:nvSpPr>
        <xdr:cNvPr id="193" name="【福祉施設】&#10;有形固定資産減価償却率最大値テキスト"/>
        <xdr:cNvSpPr txBox="1"/>
      </xdr:nvSpPr>
      <xdr:spPr>
        <a:xfrm>
          <a:off x="4292600" y="13023215"/>
          <a:ext cx="403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80</xdr:row>
      <xdr:rowOff>29845</xdr:rowOff>
    </xdr:from>
    <xdr:to xmlns:xdr="http://schemas.openxmlformats.org/drawingml/2006/spreadsheetDrawing">
      <xdr:col>24</xdr:col>
      <xdr:colOff>152400</xdr:colOff>
      <xdr:row>80</xdr:row>
      <xdr:rowOff>29845</xdr:rowOff>
    </xdr:to>
    <xdr:cxnSp macro="">
      <xdr:nvCxnSpPr>
        <xdr:cNvPr id="194" name="直線コネクタ 193"/>
        <xdr:cNvCxnSpPr/>
      </xdr:nvCxnSpPr>
      <xdr:spPr>
        <a:xfrm>
          <a:off x="4181475" y="132441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137795</xdr:rowOff>
    </xdr:from>
    <xdr:ext cx="403225" cy="240030"/>
    <xdr:sp macro="" textlink="">
      <xdr:nvSpPr>
        <xdr:cNvPr id="195" name="【福祉施設】&#10;有形固定資産減価償却率平均値テキスト"/>
        <xdr:cNvSpPr txBox="1"/>
      </xdr:nvSpPr>
      <xdr:spPr>
        <a:xfrm>
          <a:off x="4292600" y="13517245"/>
          <a:ext cx="403225"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158115</xdr:rowOff>
    </xdr:from>
    <xdr:to xmlns:xdr="http://schemas.openxmlformats.org/drawingml/2006/spreadsheetDrawing">
      <xdr:col>24</xdr:col>
      <xdr:colOff>114300</xdr:colOff>
      <xdr:row>82</xdr:row>
      <xdr:rowOff>93345</xdr:rowOff>
    </xdr:to>
    <xdr:sp macro="" textlink="">
      <xdr:nvSpPr>
        <xdr:cNvPr id="196" name="フローチャート: 判断 195"/>
        <xdr:cNvSpPr/>
      </xdr:nvSpPr>
      <xdr:spPr>
        <a:xfrm>
          <a:off x="4203700" y="135375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117475</xdr:rowOff>
    </xdr:from>
    <xdr:to xmlns:xdr="http://schemas.openxmlformats.org/drawingml/2006/spreadsheetDrawing">
      <xdr:col>20</xdr:col>
      <xdr:colOff>38100</xdr:colOff>
      <xdr:row>82</xdr:row>
      <xdr:rowOff>52705</xdr:rowOff>
    </xdr:to>
    <xdr:sp macro="" textlink="">
      <xdr:nvSpPr>
        <xdr:cNvPr id="197" name="フローチャート: 判断 196"/>
        <xdr:cNvSpPr/>
      </xdr:nvSpPr>
      <xdr:spPr>
        <a:xfrm>
          <a:off x="3444875" y="13496925"/>
          <a:ext cx="857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87630</xdr:rowOff>
    </xdr:from>
    <xdr:to xmlns:xdr="http://schemas.openxmlformats.org/drawingml/2006/spreadsheetDrawing">
      <xdr:col>15</xdr:col>
      <xdr:colOff>101600</xdr:colOff>
      <xdr:row>82</xdr:row>
      <xdr:rowOff>22860</xdr:rowOff>
    </xdr:to>
    <xdr:sp macro="" textlink="">
      <xdr:nvSpPr>
        <xdr:cNvPr id="198" name="フローチャート: 判断 197"/>
        <xdr:cNvSpPr/>
      </xdr:nvSpPr>
      <xdr:spPr>
        <a:xfrm>
          <a:off x="2619375" y="134670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107950</xdr:rowOff>
    </xdr:from>
    <xdr:to xmlns:xdr="http://schemas.openxmlformats.org/drawingml/2006/spreadsheetDrawing">
      <xdr:col>10</xdr:col>
      <xdr:colOff>165100</xdr:colOff>
      <xdr:row>82</xdr:row>
      <xdr:rowOff>43180</xdr:rowOff>
    </xdr:to>
    <xdr:sp macro="" textlink="">
      <xdr:nvSpPr>
        <xdr:cNvPr id="199" name="フローチャート: 判断 198"/>
        <xdr:cNvSpPr/>
      </xdr:nvSpPr>
      <xdr:spPr>
        <a:xfrm>
          <a:off x="1809750" y="134874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126365</xdr:rowOff>
    </xdr:from>
    <xdr:to xmlns:xdr="http://schemas.openxmlformats.org/drawingml/2006/spreadsheetDrawing">
      <xdr:col>6</xdr:col>
      <xdr:colOff>38100</xdr:colOff>
      <xdr:row>82</xdr:row>
      <xdr:rowOff>60960</xdr:rowOff>
    </xdr:to>
    <xdr:sp macro="" textlink="">
      <xdr:nvSpPr>
        <xdr:cNvPr id="200" name="フローチャート: 判断 199"/>
        <xdr:cNvSpPr/>
      </xdr:nvSpPr>
      <xdr:spPr>
        <a:xfrm>
          <a:off x="1000125" y="1350581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138430</xdr:rowOff>
    </xdr:from>
    <xdr:ext cx="762000" cy="240030"/>
    <xdr:sp macro="" textlink="">
      <xdr:nvSpPr>
        <xdr:cNvPr id="201" name="テキスト ボックス 200"/>
        <xdr:cNvSpPr txBox="1"/>
      </xdr:nvSpPr>
      <xdr:spPr>
        <a:xfrm>
          <a:off x="4079875"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138430</xdr:rowOff>
    </xdr:from>
    <xdr:ext cx="762000" cy="240030"/>
    <xdr:sp macro="" textlink="">
      <xdr:nvSpPr>
        <xdr:cNvPr id="202" name="テキスト ボックス 201"/>
        <xdr:cNvSpPr txBox="1"/>
      </xdr:nvSpPr>
      <xdr:spPr>
        <a:xfrm>
          <a:off x="3317875"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138430</xdr:rowOff>
    </xdr:from>
    <xdr:ext cx="762000" cy="240030"/>
    <xdr:sp macro="" textlink="">
      <xdr:nvSpPr>
        <xdr:cNvPr id="203" name="テキスト ボックス 202"/>
        <xdr:cNvSpPr txBox="1"/>
      </xdr:nvSpPr>
      <xdr:spPr>
        <a:xfrm>
          <a:off x="2495550"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138430</xdr:rowOff>
    </xdr:from>
    <xdr:ext cx="762000" cy="240030"/>
    <xdr:sp macro="" textlink="">
      <xdr:nvSpPr>
        <xdr:cNvPr id="204" name="テキスト ボックス 203"/>
        <xdr:cNvSpPr txBox="1"/>
      </xdr:nvSpPr>
      <xdr:spPr>
        <a:xfrm>
          <a:off x="1685925"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138430</xdr:rowOff>
    </xdr:from>
    <xdr:ext cx="762000" cy="240030"/>
    <xdr:sp macro="" textlink="">
      <xdr:nvSpPr>
        <xdr:cNvPr id="205" name="テキスト ボックス 204"/>
        <xdr:cNvSpPr txBox="1"/>
      </xdr:nvSpPr>
      <xdr:spPr>
        <a:xfrm>
          <a:off x="873125"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141605</xdr:rowOff>
    </xdr:from>
    <xdr:to xmlns:xdr="http://schemas.openxmlformats.org/drawingml/2006/spreadsheetDrawing">
      <xdr:col>24</xdr:col>
      <xdr:colOff>114300</xdr:colOff>
      <xdr:row>80</xdr:row>
      <xdr:rowOff>76835</xdr:rowOff>
    </xdr:to>
    <xdr:sp macro="" textlink="">
      <xdr:nvSpPr>
        <xdr:cNvPr id="206" name="楕円 205"/>
        <xdr:cNvSpPr/>
      </xdr:nvSpPr>
      <xdr:spPr>
        <a:xfrm>
          <a:off x="4203700" y="131908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79</xdr:row>
      <xdr:rowOff>98425</xdr:rowOff>
    </xdr:from>
    <xdr:ext cx="403225" cy="239395"/>
    <xdr:sp macro="" textlink="">
      <xdr:nvSpPr>
        <xdr:cNvPr id="207" name="【福祉施設】&#10;有形固定資産減価償却率該当値テキスト"/>
        <xdr:cNvSpPr txBox="1"/>
      </xdr:nvSpPr>
      <xdr:spPr>
        <a:xfrm>
          <a:off x="4292600" y="13147675"/>
          <a:ext cx="4032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38735</xdr:rowOff>
    </xdr:from>
    <xdr:to xmlns:xdr="http://schemas.openxmlformats.org/drawingml/2006/spreadsheetDrawing">
      <xdr:col>20</xdr:col>
      <xdr:colOff>38100</xdr:colOff>
      <xdr:row>79</xdr:row>
      <xdr:rowOff>133350</xdr:rowOff>
    </xdr:to>
    <xdr:sp macro="" textlink="">
      <xdr:nvSpPr>
        <xdr:cNvPr id="208" name="楕円 207"/>
        <xdr:cNvSpPr/>
      </xdr:nvSpPr>
      <xdr:spPr>
        <a:xfrm>
          <a:off x="3444875" y="13087985"/>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79</xdr:row>
      <xdr:rowOff>86995</xdr:rowOff>
    </xdr:from>
    <xdr:to xmlns:xdr="http://schemas.openxmlformats.org/drawingml/2006/spreadsheetDrawing">
      <xdr:col>24</xdr:col>
      <xdr:colOff>63500</xdr:colOff>
      <xdr:row>80</xdr:row>
      <xdr:rowOff>29845</xdr:rowOff>
    </xdr:to>
    <xdr:cxnSp macro="">
      <xdr:nvCxnSpPr>
        <xdr:cNvPr id="209" name="直線コネクタ 208"/>
        <xdr:cNvCxnSpPr/>
      </xdr:nvCxnSpPr>
      <xdr:spPr>
        <a:xfrm>
          <a:off x="3492500" y="13136245"/>
          <a:ext cx="762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72390</xdr:rowOff>
    </xdr:from>
    <xdr:to xmlns:xdr="http://schemas.openxmlformats.org/drawingml/2006/spreadsheetDrawing">
      <xdr:col>15</xdr:col>
      <xdr:colOff>101600</xdr:colOff>
      <xdr:row>80</xdr:row>
      <xdr:rowOff>7620</xdr:rowOff>
    </xdr:to>
    <xdr:sp macro="" textlink="">
      <xdr:nvSpPr>
        <xdr:cNvPr id="210" name="楕円 209"/>
        <xdr:cNvSpPr/>
      </xdr:nvSpPr>
      <xdr:spPr>
        <a:xfrm>
          <a:off x="2619375" y="131216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86995</xdr:rowOff>
    </xdr:from>
    <xdr:to xmlns:xdr="http://schemas.openxmlformats.org/drawingml/2006/spreadsheetDrawing">
      <xdr:col>19</xdr:col>
      <xdr:colOff>174625</xdr:colOff>
      <xdr:row>79</xdr:row>
      <xdr:rowOff>120650</xdr:rowOff>
    </xdr:to>
    <xdr:cxnSp macro="">
      <xdr:nvCxnSpPr>
        <xdr:cNvPr id="211" name="直線コネクタ 210"/>
        <xdr:cNvCxnSpPr/>
      </xdr:nvCxnSpPr>
      <xdr:spPr>
        <a:xfrm flipV="1">
          <a:off x="2670175" y="13136245"/>
          <a:ext cx="8223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79</xdr:row>
      <xdr:rowOff>27305</xdr:rowOff>
    </xdr:from>
    <xdr:to xmlns:xdr="http://schemas.openxmlformats.org/drawingml/2006/spreadsheetDrawing">
      <xdr:col>10</xdr:col>
      <xdr:colOff>165100</xdr:colOff>
      <xdr:row>79</xdr:row>
      <xdr:rowOff>121920</xdr:rowOff>
    </xdr:to>
    <xdr:sp macro="" textlink="">
      <xdr:nvSpPr>
        <xdr:cNvPr id="212" name="楕円 211"/>
        <xdr:cNvSpPr/>
      </xdr:nvSpPr>
      <xdr:spPr>
        <a:xfrm>
          <a:off x="1809750" y="1307655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79</xdr:row>
      <xdr:rowOff>73660</xdr:rowOff>
    </xdr:from>
    <xdr:to xmlns:xdr="http://schemas.openxmlformats.org/drawingml/2006/spreadsheetDrawing">
      <xdr:col>15</xdr:col>
      <xdr:colOff>50800</xdr:colOff>
      <xdr:row>79</xdr:row>
      <xdr:rowOff>120650</xdr:rowOff>
    </xdr:to>
    <xdr:cxnSp macro="">
      <xdr:nvCxnSpPr>
        <xdr:cNvPr id="213" name="直線コネクタ 212"/>
        <xdr:cNvCxnSpPr/>
      </xdr:nvCxnSpPr>
      <xdr:spPr>
        <a:xfrm>
          <a:off x="1860550" y="13122910"/>
          <a:ext cx="80962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78</xdr:row>
      <xdr:rowOff>149225</xdr:rowOff>
    </xdr:from>
    <xdr:to xmlns:xdr="http://schemas.openxmlformats.org/drawingml/2006/spreadsheetDrawing">
      <xdr:col>6</xdr:col>
      <xdr:colOff>38100</xdr:colOff>
      <xdr:row>79</xdr:row>
      <xdr:rowOff>84455</xdr:rowOff>
    </xdr:to>
    <xdr:sp macro="" textlink="">
      <xdr:nvSpPr>
        <xdr:cNvPr id="214" name="楕円 213"/>
        <xdr:cNvSpPr/>
      </xdr:nvSpPr>
      <xdr:spPr>
        <a:xfrm>
          <a:off x="1000125" y="13033375"/>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79</xdr:row>
      <xdr:rowOff>37465</xdr:rowOff>
    </xdr:from>
    <xdr:to xmlns:xdr="http://schemas.openxmlformats.org/drawingml/2006/spreadsheetDrawing">
      <xdr:col>10</xdr:col>
      <xdr:colOff>114300</xdr:colOff>
      <xdr:row>79</xdr:row>
      <xdr:rowOff>73660</xdr:rowOff>
    </xdr:to>
    <xdr:cxnSp macro="">
      <xdr:nvCxnSpPr>
        <xdr:cNvPr id="215" name="直線コネクタ 214"/>
        <xdr:cNvCxnSpPr/>
      </xdr:nvCxnSpPr>
      <xdr:spPr>
        <a:xfrm>
          <a:off x="1047750" y="13086715"/>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43815</xdr:rowOff>
    </xdr:from>
    <xdr:ext cx="405130" cy="240665"/>
    <xdr:sp macro="" textlink="">
      <xdr:nvSpPr>
        <xdr:cNvPr id="216" name="n_1aveValue【福祉施設】&#10;有形固定資産減価償却率"/>
        <xdr:cNvSpPr txBox="1"/>
      </xdr:nvSpPr>
      <xdr:spPr>
        <a:xfrm>
          <a:off x="3296285" y="13588365"/>
          <a:ext cx="4051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13970</xdr:rowOff>
    </xdr:from>
    <xdr:ext cx="405130" cy="240665"/>
    <xdr:sp macro="" textlink="">
      <xdr:nvSpPr>
        <xdr:cNvPr id="217" name="n_2aveValue【福祉施設】&#10;有形固定資産減価償却率"/>
        <xdr:cNvSpPr txBox="1"/>
      </xdr:nvSpPr>
      <xdr:spPr>
        <a:xfrm>
          <a:off x="2483485" y="13558520"/>
          <a:ext cx="4051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35560</xdr:rowOff>
    </xdr:from>
    <xdr:ext cx="405130" cy="240030"/>
    <xdr:sp macro="" textlink="">
      <xdr:nvSpPr>
        <xdr:cNvPr id="218" name="n_3aveValue【福祉施設】&#10;有形固定資産減価償却率"/>
        <xdr:cNvSpPr txBox="1"/>
      </xdr:nvSpPr>
      <xdr:spPr>
        <a:xfrm>
          <a:off x="1673860" y="13580110"/>
          <a:ext cx="4051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53340</xdr:rowOff>
    </xdr:from>
    <xdr:ext cx="405130" cy="238760"/>
    <xdr:sp macro="" textlink="">
      <xdr:nvSpPr>
        <xdr:cNvPr id="219" name="n_4aveValue【福祉施設】&#10;有形固定資産減価償却率"/>
        <xdr:cNvSpPr txBox="1"/>
      </xdr:nvSpPr>
      <xdr:spPr>
        <a:xfrm>
          <a:off x="864235" y="13597890"/>
          <a:ext cx="4051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77</xdr:row>
      <xdr:rowOff>149225</xdr:rowOff>
    </xdr:from>
    <xdr:ext cx="405130" cy="239395"/>
    <xdr:sp macro="" textlink="">
      <xdr:nvSpPr>
        <xdr:cNvPr id="220" name="n_1mainValue【福祉施設】&#10;有形固定資産減価償却率"/>
        <xdr:cNvSpPr txBox="1"/>
      </xdr:nvSpPr>
      <xdr:spPr>
        <a:xfrm>
          <a:off x="3296285" y="12868275"/>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24130</xdr:rowOff>
    </xdr:from>
    <xdr:ext cx="405130" cy="239395"/>
    <xdr:sp macro="" textlink="">
      <xdr:nvSpPr>
        <xdr:cNvPr id="221" name="n_2mainValue【福祉施設】&#10;有形固定資産減価償却率"/>
        <xdr:cNvSpPr txBox="1"/>
      </xdr:nvSpPr>
      <xdr:spPr>
        <a:xfrm>
          <a:off x="2483485" y="12908280"/>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77</xdr:row>
      <xdr:rowOff>136525</xdr:rowOff>
    </xdr:from>
    <xdr:ext cx="405130" cy="240030"/>
    <xdr:sp macro="" textlink="">
      <xdr:nvSpPr>
        <xdr:cNvPr id="222" name="n_3mainValue【福祉施設】&#10;有形固定資産減価償却率"/>
        <xdr:cNvSpPr txBox="1"/>
      </xdr:nvSpPr>
      <xdr:spPr>
        <a:xfrm>
          <a:off x="1673860" y="12855575"/>
          <a:ext cx="4051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77</xdr:row>
      <xdr:rowOff>99695</xdr:rowOff>
    </xdr:from>
    <xdr:ext cx="405130" cy="240030"/>
    <xdr:sp macro="" textlink="">
      <xdr:nvSpPr>
        <xdr:cNvPr id="223" name="n_4mainValue【福祉施設】&#10;有形固定資産減価償却率"/>
        <xdr:cNvSpPr txBox="1"/>
      </xdr:nvSpPr>
      <xdr:spPr>
        <a:xfrm>
          <a:off x="864235" y="12818745"/>
          <a:ext cx="4051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140970</xdr:rowOff>
    </xdr:from>
    <xdr:to xmlns:xdr="http://schemas.openxmlformats.org/drawingml/2006/spreadsheetDrawing">
      <xdr:col>59</xdr:col>
      <xdr:colOff>88900</xdr:colOff>
      <xdr:row>72</xdr:row>
      <xdr:rowOff>93980</xdr:rowOff>
    </xdr:to>
    <xdr:sp macro="" textlink="">
      <xdr:nvSpPr>
        <xdr:cNvPr id="224" name="正方形/長方形 223"/>
        <xdr:cNvSpPr/>
      </xdr:nvSpPr>
      <xdr:spPr>
        <a:xfrm>
          <a:off x="6064250" y="11374120"/>
          <a:ext cx="4327525" cy="6134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118110</xdr:rowOff>
    </xdr:from>
    <xdr:to xmlns:xdr="http://schemas.openxmlformats.org/drawingml/2006/spreadsheetDrawing">
      <xdr:col>43</xdr:col>
      <xdr:colOff>63500</xdr:colOff>
      <xdr:row>74</xdr:row>
      <xdr:rowOff>35560</xdr:rowOff>
    </xdr:to>
    <xdr:sp macro="" textlink="">
      <xdr:nvSpPr>
        <xdr:cNvPr id="225" name="正方形/長方形 224"/>
        <xdr:cNvSpPr/>
      </xdr:nvSpPr>
      <xdr:spPr>
        <a:xfrm>
          <a:off x="6175375" y="1201166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147320</xdr:rowOff>
    </xdr:from>
    <xdr:to xmlns:xdr="http://schemas.openxmlformats.org/drawingml/2006/spreadsheetDrawing">
      <xdr:col>43</xdr:col>
      <xdr:colOff>63500</xdr:colOff>
      <xdr:row>75</xdr:row>
      <xdr:rowOff>64770</xdr:rowOff>
    </xdr:to>
    <xdr:sp macro="" textlink="">
      <xdr:nvSpPr>
        <xdr:cNvPr id="226" name="正方形/長方形 225"/>
        <xdr:cNvSpPr/>
      </xdr:nvSpPr>
      <xdr:spPr>
        <a:xfrm>
          <a:off x="6175375" y="1220597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118110</xdr:rowOff>
    </xdr:from>
    <xdr:to xmlns:xdr="http://schemas.openxmlformats.org/drawingml/2006/spreadsheetDrawing">
      <xdr:col>48</xdr:col>
      <xdr:colOff>127000</xdr:colOff>
      <xdr:row>74</xdr:row>
      <xdr:rowOff>35560</xdr:rowOff>
    </xdr:to>
    <xdr:sp macro="" textlink="">
      <xdr:nvSpPr>
        <xdr:cNvPr id="227" name="正方形/長方形 226"/>
        <xdr:cNvSpPr/>
      </xdr:nvSpPr>
      <xdr:spPr>
        <a:xfrm>
          <a:off x="7112000" y="1201166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147320</xdr:rowOff>
    </xdr:from>
    <xdr:to xmlns:xdr="http://schemas.openxmlformats.org/drawingml/2006/spreadsheetDrawing">
      <xdr:col>48</xdr:col>
      <xdr:colOff>127000</xdr:colOff>
      <xdr:row>75</xdr:row>
      <xdr:rowOff>64770</xdr:rowOff>
    </xdr:to>
    <xdr:sp macro="" textlink="">
      <xdr:nvSpPr>
        <xdr:cNvPr id="228" name="正方形/長方形 227"/>
        <xdr:cNvSpPr/>
      </xdr:nvSpPr>
      <xdr:spPr>
        <a:xfrm>
          <a:off x="7112000" y="1220597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118110</xdr:rowOff>
    </xdr:from>
    <xdr:to xmlns:xdr="http://schemas.openxmlformats.org/drawingml/2006/spreadsheetDrawing">
      <xdr:col>54</xdr:col>
      <xdr:colOff>127000</xdr:colOff>
      <xdr:row>74</xdr:row>
      <xdr:rowOff>35560</xdr:rowOff>
    </xdr:to>
    <xdr:sp macro="" textlink="">
      <xdr:nvSpPr>
        <xdr:cNvPr id="229" name="正方形/長方形 228"/>
        <xdr:cNvSpPr/>
      </xdr:nvSpPr>
      <xdr:spPr>
        <a:xfrm>
          <a:off x="8159750" y="1201166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73</xdr:row>
      <xdr:rowOff>147320</xdr:rowOff>
    </xdr:from>
    <xdr:to xmlns:xdr="http://schemas.openxmlformats.org/drawingml/2006/spreadsheetDrawing">
      <xdr:col>54</xdr:col>
      <xdr:colOff>127000</xdr:colOff>
      <xdr:row>75</xdr:row>
      <xdr:rowOff>64770</xdr:rowOff>
    </xdr:to>
    <xdr:sp macro="" textlink="">
      <xdr:nvSpPr>
        <xdr:cNvPr id="230" name="正方形/長方形 229"/>
        <xdr:cNvSpPr/>
      </xdr:nvSpPr>
      <xdr:spPr>
        <a:xfrm>
          <a:off x="8159750" y="1220597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88900</xdr:rowOff>
    </xdr:from>
    <xdr:to xmlns:xdr="http://schemas.openxmlformats.org/drawingml/2006/spreadsheetDrawing">
      <xdr:col>59</xdr:col>
      <xdr:colOff>88900</xdr:colOff>
      <xdr:row>88</xdr:row>
      <xdr:rowOff>140970</xdr:rowOff>
    </xdr:to>
    <xdr:sp macro="" textlink="">
      <xdr:nvSpPr>
        <xdr:cNvPr id="231" name="正方形/長方形 230"/>
        <xdr:cNvSpPr/>
      </xdr:nvSpPr>
      <xdr:spPr>
        <a:xfrm>
          <a:off x="6064250" y="12477750"/>
          <a:ext cx="4327525" cy="21983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70485</xdr:rowOff>
    </xdr:from>
    <xdr:ext cx="349885" cy="208280"/>
    <xdr:sp macro="" textlink="">
      <xdr:nvSpPr>
        <xdr:cNvPr id="232" name="テキスト ボックス 231"/>
        <xdr:cNvSpPr txBox="1"/>
      </xdr:nvSpPr>
      <xdr:spPr>
        <a:xfrm>
          <a:off x="6026150" y="12294235"/>
          <a:ext cx="349885" cy="2082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140970</xdr:rowOff>
    </xdr:from>
    <xdr:to xmlns:xdr="http://schemas.openxmlformats.org/drawingml/2006/spreadsheetDrawing">
      <xdr:col>59</xdr:col>
      <xdr:colOff>50800</xdr:colOff>
      <xdr:row>88</xdr:row>
      <xdr:rowOff>140970</xdr:rowOff>
    </xdr:to>
    <xdr:cxnSp macro="">
      <xdr:nvCxnSpPr>
        <xdr:cNvPr id="233" name="直線コネクタ 232"/>
        <xdr:cNvCxnSpPr/>
      </xdr:nvCxnSpPr>
      <xdr:spPr>
        <a:xfrm>
          <a:off x="6064250" y="146761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156845</xdr:rowOff>
    </xdr:from>
    <xdr:to xmlns:xdr="http://schemas.openxmlformats.org/drawingml/2006/spreadsheetDrawing">
      <xdr:col>59</xdr:col>
      <xdr:colOff>50800</xdr:colOff>
      <xdr:row>86</xdr:row>
      <xdr:rowOff>156845</xdr:rowOff>
    </xdr:to>
    <xdr:cxnSp macro="">
      <xdr:nvCxnSpPr>
        <xdr:cNvPr id="234" name="直線コネクタ 233"/>
        <xdr:cNvCxnSpPr/>
      </xdr:nvCxnSpPr>
      <xdr:spPr>
        <a:xfrm>
          <a:off x="6064250" y="1436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25400</xdr:rowOff>
    </xdr:from>
    <xdr:ext cx="465455" cy="239395"/>
    <xdr:sp macro="" textlink="">
      <xdr:nvSpPr>
        <xdr:cNvPr id="235" name="テキスト ボックス 234"/>
        <xdr:cNvSpPr txBox="1"/>
      </xdr:nvSpPr>
      <xdr:spPr>
        <a:xfrm>
          <a:off x="5628640" y="14230350"/>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12065</xdr:rowOff>
    </xdr:from>
    <xdr:to xmlns:xdr="http://schemas.openxmlformats.org/drawingml/2006/spreadsheetDrawing">
      <xdr:col>59</xdr:col>
      <xdr:colOff>50800</xdr:colOff>
      <xdr:row>85</xdr:row>
      <xdr:rowOff>12065</xdr:rowOff>
    </xdr:to>
    <xdr:cxnSp macro="">
      <xdr:nvCxnSpPr>
        <xdr:cNvPr id="236" name="直線コネクタ 235"/>
        <xdr:cNvCxnSpPr/>
      </xdr:nvCxnSpPr>
      <xdr:spPr>
        <a:xfrm>
          <a:off x="6064250" y="14051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38735</xdr:rowOff>
    </xdr:from>
    <xdr:ext cx="465455" cy="239395"/>
    <xdr:sp macro="" textlink="">
      <xdr:nvSpPr>
        <xdr:cNvPr id="237" name="テキスト ボックス 236"/>
        <xdr:cNvSpPr txBox="1"/>
      </xdr:nvSpPr>
      <xdr:spPr>
        <a:xfrm>
          <a:off x="5628640" y="13913485"/>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27940</xdr:rowOff>
    </xdr:from>
    <xdr:to xmlns:xdr="http://schemas.openxmlformats.org/drawingml/2006/spreadsheetDrawing">
      <xdr:col>59</xdr:col>
      <xdr:colOff>50800</xdr:colOff>
      <xdr:row>83</xdr:row>
      <xdr:rowOff>27940</xdr:rowOff>
    </xdr:to>
    <xdr:cxnSp macro="">
      <xdr:nvCxnSpPr>
        <xdr:cNvPr id="238" name="直線コネクタ 237"/>
        <xdr:cNvCxnSpPr/>
      </xdr:nvCxnSpPr>
      <xdr:spPr>
        <a:xfrm>
          <a:off x="6064250" y="137375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55245</xdr:rowOff>
    </xdr:from>
    <xdr:ext cx="465455" cy="239395"/>
    <xdr:sp macro="" textlink="">
      <xdr:nvSpPr>
        <xdr:cNvPr id="239" name="テキスト ボックス 238"/>
        <xdr:cNvSpPr txBox="1"/>
      </xdr:nvSpPr>
      <xdr:spPr>
        <a:xfrm>
          <a:off x="5628640" y="13599795"/>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42545</xdr:rowOff>
    </xdr:from>
    <xdr:to xmlns:xdr="http://schemas.openxmlformats.org/drawingml/2006/spreadsheetDrawing">
      <xdr:col>59</xdr:col>
      <xdr:colOff>50800</xdr:colOff>
      <xdr:row>81</xdr:row>
      <xdr:rowOff>42545</xdr:rowOff>
    </xdr:to>
    <xdr:cxnSp macro="">
      <xdr:nvCxnSpPr>
        <xdr:cNvPr id="240" name="直線コネクタ 239"/>
        <xdr:cNvCxnSpPr/>
      </xdr:nvCxnSpPr>
      <xdr:spPr>
        <a:xfrm>
          <a:off x="6064250" y="134219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69850</xdr:rowOff>
    </xdr:from>
    <xdr:ext cx="465455" cy="239395"/>
    <xdr:sp macro="" textlink="">
      <xdr:nvSpPr>
        <xdr:cNvPr id="241" name="テキスト ボックス 240"/>
        <xdr:cNvSpPr txBox="1"/>
      </xdr:nvSpPr>
      <xdr:spPr>
        <a:xfrm>
          <a:off x="5628640" y="13284200"/>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59055</xdr:rowOff>
    </xdr:from>
    <xdr:to xmlns:xdr="http://schemas.openxmlformats.org/drawingml/2006/spreadsheetDrawing">
      <xdr:col>59</xdr:col>
      <xdr:colOff>50800</xdr:colOff>
      <xdr:row>79</xdr:row>
      <xdr:rowOff>59055</xdr:rowOff>
    </xdr:to>
    <xdr:cxnSp macro="">
      <xdr:nvCxnSpPr>
        <xdr:cNvPr id="242" name="直線コネクタ 241"/>
        <xdr:cNvCxnSpPr/>
      </xdr:nvCxnSpPr>
      <xdr:spPr>
        <a:xfrm>
          <a:off x="6064250" y="131083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85725</xdr:rowOff>
    </xdr:from>
    <xdr:ext cx="465455" cy="239395"/>
    <xdr:sp macro="" textlink="">
      <xdr:nvSpPr>
        <xdr:cNvPr id="243" name="テキスト ボックス 242"/>
        <xdr:cNvSpPr txBox="1"/>
      </xdr:nvSpPr>
      <xdr:spPr>
        <a:xfrm>
          <a:off x="5628640" y="12969875"/>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72390</xdr:rowOff>
    </xdr:from>
    <xdr:to xmlns:xdr="http://schemas.openxmlformats.org/drawingml/2006/spreadsheetDrawing">
      <xdr:col>59</xdr:col>
      <xdr:colOff>50800</xdr:colOff>
      <xdr:row>77</xdr:row>
      <xdr:rowOff>72390</xdr:rowOff>
    </xdr:to>
    <xdr:cxnSp macro="">
      <xdr:nvCxnSpPr>
        <xdr:cNvPr id="244" name="直線コネクタ 243"/>
        <xdr:cNvCxnSpPr/>
      </xdr:nvCxnSpPr>
      <xdr:spPr>
        <a:xfrm>
          <a:off x="6064250" y="127914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100330</xdr:rowOff>
    </xdr:from>
    <xdr:ext cx="465455" cy="240030"/>
    <xdr:sp macro="" textlink="">
      <xdr:nvSpPr>
        <xdr:cNvPr id="245" name="テキスト ボックス 244"/>
        <xdr:cNvSpPr txBox="1"/>
      </xdr:nvSpPr>
      <xdr:spPr>
        <a:xfrm>
          <a:off x="5628640" y="12654280"/>
          <a:ext cx="4654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88900</xdr:rowOff>
    </xdr:from>
    <xdr:to xmlns:xdr="http://schemas.openxmlformats.org/drawingml/2006/spreadsheetDrawing">
      <xdr:col>59</xdr:col>
      <xdr:colOff>50800</xdr:colOff>
      <xdr:row>75</xdr:row>
      <xdr:rowOff>88900</xdr:rowOff>
    </xdr:to>
    <xdr:cxnSp macro="">
      <xdr:nvCxnSpPr>
        <xdr:cNvPr id="246" name="直線コネクタ 245"/>
        <xdr:cNvCxnSpPr/>
      </xdr:nvCxnSpPr>
      <xdr:spPr>
        <a:xfrm>
          <a:off x="6064250" y="124777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116205</xdr:rowOff>
    </xdr:from>
    <xdr:ext cx="465455" cy="239395"/>
    <xdr:sp macro="" textlink="">
      <xdr:nvSpPr>
        <xdr:cNvPr id="247" name="テキスト ボックス 246"/>
        <xdr:cNvSpPr txBox="1"/>
      </xdr:nvSpPr>
      <xdr:spPr>
        <a:xfrm>
          <a:off x="5628640" y="12339955"/>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88900</xdr:rowOff>
    </xdr:from>
    <xdr:to xmlns:xdr="http://schemas.openxmlformats.org/drawingml/2006/spreadsheetDrawing">
      <xdr:col>59</xdr:col>
      <xdr:colOff>88900</xdr:colOff>
      <xdr:row>88</xdr:row>
      <xdr:rowOff>140970</xdr:rowOff>
    </xdr:to>
    <xdr:sp macro="" textlink="">
      <xdr:nvSpPr>
        <xdr:cNvPr id="248" name="【福祉施設】&#10;一人当たり面積グラフ枠"/>
        <xdr:cNvSpPr/>
      </xdr:nvSpPr>
      <xdr:spPr>
        <a:xfrm>
          <a:off x="6064250" y="12477750"/>
          <a:ext cx="4327525" cy="21983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77</xdr:row>
      <xdr:rowOff>133350</xdr:rowOff>
    </xdr:from>
    <xdr:to xmlns:xdr="http://schemas.openxmlformats.org/drawingml/2006/spreadsheetDrawing">
      <xdr:col>54</xdr:col>
      <xdr:colOff>174625</xdr:colOff>
      <xdr:row>86</xdr:row>
      <xdr:rowOff>86995</xdr:rowOff>
    </xdr:to>
    <xdr:cxnSp macro="">
      <xdr:nvCxnSpPr>
        <xdr:cNvPr id="249" name="直線コネクタ 248"/>
        <xdr:cNvCxnSpPr/>
      </xdr:nvCxnSpPr>
      <xdr:spPr>
        <a:xfrm flipV="1">
          <a:off x="9604375" y="12852400"/>
          <a:ext cx="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90805</xdr:rowOff>
    </xdr:from>
    <xdr:ext cx="467995" cy="238760"/>
    <xdr:sp macro="" textlink="">
      <xdr:nvSpPr>
        <xdr:cNvPr id="250" name="【福祉施設】&#10;一人当たり面積最小値テキスト"/>
        <xdr:cNvSpPr txBox="1"/>
      </xdr:nvSpPr>
      <xdr:spPr>
        <a:xfrm>
          <a:off x="9642475" y="14295755"/>
          <a:ext cx="4679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86995</xdr:rowOff>
    </xdr:from>
    <xdr:to xmlns:xdr="http://schemas.openxmlformats.org/drawingml/2006/spreadsheetDrawing">
      <xdr:col>55</xdr:col>
      <xdr:colOff>88900</xdr:colOff>
      <xdr:row>86</xdr:row>
      <xdr:rowOff>86995</xdr:rowOff>
    </xdr:to>
    <xdr:cxnSp macro="">
      <xdr:nvCxnSpPr>
        <xdr:cNvPr id="251" name="直線コネクタ 250"/>
        <xdr:cNvCxnSpPr/>
      </xdr:nvCxnSpPr>
      <xdr:spPr>
        <a:xfrm>
          <a:off x="9531350" y="14291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84455</xdr:rowOff>
    </xdr:from>
    <xdr:ext cx="467995" cy="238760"/>
    <xdr:sp macro="" textlink="">
      <xdr:nvSpPr>
        <xdr:cNvPr id="252" name="【福祉施設】&#10;一人当たり面積最大値テキスト"/>
        <xdr:cNvSpPr txBox="1"/>
      </xdr:nvSpPr>
      <xdr:spPr>
        <a:xfrm>
          <a:off x="9642475" y="12638405"/>
          <a:ext cx="4679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133350</xdr:rowOff>
    </xdr:from>
    <xdr:to xmlns:xdr="http://schemas.openxmlformats.org/drawingml/2006/spreadsheetDrawing">
      <xdr:col>55</xdr:col>
      <xdr:colOff>88900</xdr:colOff>
      <xdr:row>77</xdr:row>
      <xdr:rowOff>133350</xdr:rowOff>
    </xdr:to>
    <xdr:cxnSp macro="">
      <xdr:nvCxnSpPr>
        <xdr:cNvPr id="253" name="直線コネクタ 252"/>
        <xdr:cNvCxnSpPr/>
      </xdr:nvCxnSpPr>
      <xdr:spPr>
        <a:xfrm>
          <a:off x="9531350" y="12852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55245</xdr:rowOff>
    </xdr:from>
    <xdr:ext cx="467995" cy="239395"/>
    <xdr:sp macro="" textlink="">
      <xdr:nvSpPr>
        <xdr:cNvPr id="254" name="【福祉施設】&#10;一人当たり面積平均値テキスト"/>
        <xdr:cNvSpPr txBox="1"/>
      </xdr:nvSpPr>
      <xdr:spPr>
        <a:xfrm>
          <a:off x="9642475" y="13764895"/>
          <a:ext cx="467995"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74295</xdr:rowOff>
    </xdr:from>
    <xdr:to xmlns:xdr="http://schemas.openxmlformats.org/drawingml/2006/spreadsheetDrawing">
      <xdr:col>55</xdr:col>
      <xdr:colOff>50800</xdr:colOff>
      <xdr:row>84</xdr:row>
      <xdr:rowOff>9525</xdr:rowOff>
    </xdr:to>
    <xdr:sp macro="" textlink="">
      <xdr:nvSpPr>
        <xdr:cNvPr id="255" name="フローチャート: 判断 254"/>
        <xdr:cNvSpPr/>
      </xdr:nvSpPr>
      <xdr:spPr>
        <a:xfrm>
          <a:off x="9569450" y="13783945"/>
          <a:ext cx="857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86995</xdr:rowOff>
    </xdr:from>
    <xdr:to xmlns:xdr="http://schemas.openxmlformats.org/drawingml/2006/spreadsheetDrawing">
      <xdr:col>50</xdr:col>
      <xdr:colOff>165100</xdr:colOff>
      <xdr:row>84</xdr:row>
      <xdr:rowOff>22225</xdr:rowOff>
    </xdr:to>
    <xdr:sp macro="" textlink="">
      <xdr:nvSpPr>
        <xdr:cNvPr id="256" name="フローチャート: 判断 255"/>
        <xdr:cNvSpPr/>
      </xdr:nvSpPr>
      <xdr:spPr>
        <a:xfrm>
          <a:off x="8794750" y="137966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86995</xdr:rowOff>
    </xdr:from>
    <xdr:to xmlns:xdr="http://schemas.openxmlformats.org/drawingml/2006/spreadsheetDrawing">
      <xdr:col>46</xdr:col>
      <xdr:colOff>38100</xdr:colOff>
      <xdr:row>84</xdr:row>
      <xdr:rowOff>22225</xdr:rowOff>
    </xdr:to>
    <xdr:sp macro="" textlink="">
      <xdr:nvSpPr>
        <xdr:cNvPr id="257" name="フローチャート: 判断 256"/>
        <xdr:cNvSpPr/>
      </xdr:nvSpPr>
      <xdr:spPr>
        <a:xfrm>
          <a:off x="7985125" y="13796645"/>
          <a:ext cx="857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82</xdr:row>
      <xdr:rowOff>133350</xdr:rowOff>
    </xdr:from>
    <xdr:to xmlns:xdr="http://schemas.openxmlformats.org/drawingml/2006/spreadsheetDrawing">
      <xdr:col>41</xdr:col>
      <xdr:colOff>101600</xdr:colOff>
      <xdr:row>83</xdr:row>
      <xdr:rowOff>69215</xdr:rowOff>
    </xdr:to>
    <xdr:sp macro="" textlink="">
      <xdr:nvSpPr>
        <xdr:cNvPr id="258" name="フローチャート: 判断 257"/>
        <xdr:cNvSpPr/>
      </xdr:nvSpPr>
      <xdr:spPr>
        <a:xfrm>
          <a:off x="7159625" y="13677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82</xdr:row>
      <xdr:rowOff>112395</xdr:rowOff>
    </xdr:from>
    <xdr:to xmlns:xdr="http://schemas.openxmlformats.org/drawingml/2006/spreadsheetDrawing">
      <xdr:col>36</xdr:col>
      <xdr:colOff>165100</xdr:colOff>
      <xdr:row>83</xdr:row>
      <xdr:rowOff>48260</xdr:rowOff>
    </xdr:to>
    <xdr:sp macro="" textlink="">
      <xdr:nvSpPr>
        <xdr:cNvPr id="259" name="フローチャート: 判断 258"/>
        <xdr:cNvSpPr/>
      </xdr:nvSpPr>
      <xdr:spPr>
        <a:xfrm>
          <a:off x="6350000" y="1365694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138430</xdr:rowOff>
    </xdr:from>
    <xdr:ext cx="762000" cy="240030"/>
    <xdr:sp macro="" textlink="">
      <xdr:nvSpPr>
        <xdr:cNvPr id="260" name="テキスト ボックス 259"/>
        <xdr:cNvSpPr txBox="1"/>
      </xdr:nvSpPr>
      <xdr:spPr>
        <a:xfrm>
          <a:off x="9429750"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138430</xdr:rowOff>
    </xdr:from>
    <xdr:ext cx="762000" cy="240030"/>
    <xdr:sp macro="" textlink="">
      <xdr:nvSpPr>
        <xdr:cNvPr id="261" name="テキスト ボックス 260"/>
        <xdr:cNvSpPr txBox="1"/>
      </xdr:nvSpPr>
      <xdr:spPr>
        <a:xfrm>
          <a:off x="8670925"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138430</xdr:rowOff>
    </xdr:from>
    <xdr:ext cx="762000" cy="240030"/>
    <xdr:sp macro="" textlink="">
      <xdr:nvSpPr>
        <xdr:cNvPr id="262" name="テキスト ボックス 261"/>
        <xdr:cNvSpPr txBox="1"/>
      </xdr:nvSpPr>
      <xdr:spPr>
        <a:xfrm>
          <a:off x="7858125"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138430</xdr:rowOff>
    </xdr:from>
    <xdr:ext cx="762000" cy="240030"/>
    <xdr:sp macro="" textlink="">
      <xdr:nvSpPr>
        <xdr:cNvPr id="263" name="テキスト ボックス 262"/>
        <xdr:cNvSpPr txBox="1"/>
      </xdr:nvSpPr>
      <xdr:spPr>
        <a:xfrm>
          <a:off x="7035800"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138430</xdr:rowOff>
    </xdr:from>
    <xdr:ext cx="762000" cy="240030"/>
    <xdr:sp macro="" textlink="">
      <xdr:nvSpPr>
        <xdr:cNvPr id="264" name="テキスト ボックス 263"/>
        <xdr:cNvSpPr txBox="1"/>
      </xdr:nvSpPr>
      <xdr:spPr>
        <a:xfrm>
          <a:off x="6226175"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80</xdr:row>
      <xdr:rowOff>78740</xdr:rowOff>
    </xdr:from>
    <xdr:to xmlns:xdr="http://schemas.openxmlformats.org/drawingml/2006/spreadsheetDrawing">
      <xdr:col>55</xdr:col>
      <xdr:colOff>50800</xdr:colOff>
      <xdr:row>81</xdr:row>
      <xdr:rowOff>13970</xdr:rowOff>
    </xdr:to>
    <xdr:sp macro="" textlink="">
      <xdr:nvSpPr>
        <xdr:cNvPr id="265" name="楕円 264"/>
        <xdr:cNvSpPr/>
      </xdr:nvSpPr>
      <xdr:spPr>
        <a:xfrm>
          <a:off x="9569450" y="13293090"/>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79</xdr:row>
      <xdr:rowOff>100330</xdr:rowOff>
    </xdr:from>
    <xdr:ext cx="467995" cy="240030"/>
    <xdr:sp macro="" textlink="">
      <xdr:nvSpPr>
        <xdr:cNvPr id="266" name="【福祉施設】&#10;一人当たり面積該当値テキスト"/>
        <xdr:cNvSpPr txBox="1"/>
      </xdr:nvSpPr>
      <xdr:spPr>
        <a:xfrm>
          <a:off x="9642475" y="13149580"/>
          <a:ext cx="4679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80</xdr:row>
      <xdr:rowOff>91440</xdr:rowOff>
    </xdr:from>
    <xdr:to xmlns:xdr="http://schemas.openxmlformats.org/drawingml/2006/spreadsheetDrawing">
      <xdr:col>50</xdr:col>
      <xdr:colOff>165100</xdr:colOff>
      <xdr:row>81</xdr:row>
      <xdr:rowOff>27305</xdr:rowOff>
    </xdr:to>
    <xdr:sp macro="" textlink="">
      <xdr:nvSpPr>
        <xdr:cNvPr id="267" name="楕円 266"/>
        <xdr:cNvSpPr/>
      </xdr:nvSpPr>
      <xdr:spPr>
        <a:xfrm>
          <a:off x="8794750" y="13305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80</xdr:row>
      <xdr:rowOff>126365</xdr:rowOff>
    </xdr:from>
    <xdr:to xmlns:xdr="http://schemas.openxmlformats.org/drawingml/2006/spreadsheetDrawing">
      <xdr:col>55</xdr:col>
      <xdr:colOff>0</xdr:colOff>
      <xdr:row>80</xdr:row>
      <xdr:rowOff>137795</xdr:rowOff>
    </xdr:to>
    <xdr:cxnSp macro="">
      <xdr:nvCxnSpPr>
        <xdr:cNvPr id="268" name="直線コネクタ 267"/>
        <xdr:cNvCxnSpPr/>
      </xdr:nvCxnSpPr>
      <xdr:spPr>
        <a:xfrm flipV="1">
          <a:off x="8845550" y="13340715"/>
          <a:ext cx="7588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80</xdr:row>
      <xdr:rowOff>100330</xdr:rowOff>
    </xdr:from>
    <xdr:to xmlns:xdr="http://schemas.openxmlformats.org/drawingml/2006/spreadsheetDrawing">
      <xdr:col>46</xdr:col>
      <xdr:colOff>38100</xdr:colOff>
      <xdr:row>81</xdr:row>
      <xdr:rowOff>35560</xdr:rowOff>
    </xdr:to>
    <xdr:sp macro="" textlink="">
      <xdr:nvSpPr>
        <xdr:cNvPr id="269" name="楕円 268"/>
        <xdr:cNvSpPr/>
      </xdr:nvSpPr>
      <xdr:spPr>
        <a:xfrm>
          <a:off x="7985125" y="13314680"/>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80</xdr:row>
      <xdr:rowOff>137795</xdr:rowOff>
    </xdr:from>
    <xdr:to xmlns:xdr="http://schemas.openxmlformats.org/drawingml/2006/spreadsheetDrawing">
      <xdr:col>50</xdr:col>
      <xdr:colOff>114300</xdr:colOff>
      <xdr:row>80</xdr:row>
      <xdr:rowOff>147320</xdr:rowOff>
    </xdr:to>
    <xdr:cxnSp macro="">
      <xdr:nvCxnSpPr>
        <xdr:cNvPr id="270" name="直線コネクタ 269"/>
        <xdr:cNvCxnSpPr/>
      </xdr:nvCxnSpPr>
      <xdr:spPr>
        <a:xfrm flipV="1">
          <a:off x="8032750" y="13352145"/>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80</xdr:row>
      <xdr:rowOff>109220</xdr:rowOff>
    </xdr:from>
    <xdr:to xmlns:xdr="http://schemas.openxmlformats.org/drawingml/2006/spreadsheetDrawing">
      <xdr:col>41</xdr:col>
      <xdr:colOff>101600</xdr:colOff>
      <xdr:row>81</xdr:row>
      <xdr:rowOff>44450</xdr:rowOff>
    </xdr:to>
    <xdr:sp macro="" textlink="">
      <xdr:nvSpPr>
        <xdr:cNvPr id="271" name="楕円 270"/>
        <xdr:cNvSpPr/>
      </xdr:nvSpPr>
      <xdr:spPr>
        <a:xfrm>
          <a:off x="7159625" y="133235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80</xdr:row>
      <xdr:rowOff>147320</xdr:rowOff>
    </xdr:from>
    <xdr:to xmlns:xdr="http://schemas.openxmlformats.org/drawingml/2006/spreadsheetDrawing">
      <xdr:col>45</xdr:col>
      <xdr:colOff>174625</xdr:colOff>
      <xdr:row>80</xdr:row>
      <xdr:rowOff>156845</xdr:rowOff>
    </xdr:to>
    <xdr:cxnSp macro="">
      <xdr:nvCxnSpPr>
        <xdr:cNvPr id="272" name="直線コネクタ 271"/>
        <xdr:cNvCxnSpPr/>
      </xdr:nvCxnSpPr>
      <xdr:spPr>
        <a:xfrm flipV="1">
          <a:off x="7210425" y="13361670"/>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80</xdr:row>
      <xdr:rowOff>118745</xdr:rowOff>
    </xdr:from>
    <xdr:to xmlns:xdr="http://schemas.openxmlformats.org/drawingml/2006/spreadsheetDrawing">
      <xdr:col>36</xdr:col>
      <xdr:colOff>165100</xdr:colOff>
      <xdr:row>81</xdr:row>
      <xdr:rowOff>53975</xdr:rowOff>
    </xdr:to>
    <xdr:sp macro="" textlink="">
      <xdr:nvSpPr>
        <xdr:cNvPr id="273" name="楕円 272"/>
        <xdr:cNvSpPr/>
      </xdr:nvSpPr>
      <xdr:spPr>
        <a:xfrm>
          <a:off x="6350000" y="133330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80</xdr:row>
      <xdr:rowOff>156845</xdr:rowOff>
    </xdr:from>
    <xdr:to xmlns:xdr="http://schemas.openxmlformats.org/drawingml/2006/spreadsheetDrawing">
      <xdr:col>41</xdr:col>
      <xdr:colOff>50800</xdr:colOff>
      <xdr:row>81</xdr:row>
      <xdr:rowOff>5715</xdr:rowOff>
    </xdr:to>
    <xdr:cxnSp macro="">
      <xdr:nvCxnSpPr>
        <xdr:cNvPr id="274" name="直線コネクタ 273"/>
        <xdr:cNvCxnSpPr/>
      </xdr:nvCxnSpPr>
      <xdr:spPr>
        <a:xfrm flipV="1">
          <a:off x="6400800" y="13371195"/>
          <a:ext cx="8096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13335</xdr:rowOff>
    </xdr:from>
    <xdr:ext cx="469900" cy="240665"/>
    <xdr:sp macro="" textlink="">
      <xdr:nvSpPr>
        <xdr:cNvPr id="275" name="n_1aveValue【福祉施設】&#10;一人当たり面積"/>
        <xdr:cNvSpPr txBox="1"/>
      </xdr:nvSpPr>
      <xdr:spPr>
        <a:xfrm>
          <a:off x="8613775" y="13888085"/>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13335</xdr:rowOff>
    </xdr:from>
    <xdr:ext cx="467995" cy="240665"/>
    <xdr:sp macro="" textlink="">
      <xdr:nvSpPr>
        <xdr:cNvPr id="276" name="n_2aveValue【福祉施設】&#10;一人当たり面積"/>
        <xdr:cNvSpPr txBox="1"/>
      </xdr:nvSpPr>
      <xdr:spPr>
        <a:xfrm>
          <a:off x="7816850" y="13888085"/>
          <a:ext cx="46799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60960</xdr:rowOff>
    </xdr:from>
    <xdr:ext cx="467995" cy="238760"/>
    <xdr:sp macro="" textlink="">
      <xdr:nvSpPr>
        <xdr:cNvPr id="277" name="n_3aveValue【福祉施設】&#10;一人当たり面積"/>
        <xdr:cNvSpPr txBox="1"/>
      </xdr:nvSpPr>
      <xdr:spPr>
        <a:xfrm>
          <a:off x="6991350" y="13770610"/>
          <a:ext cx="4679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38735</xdr:rowOff>
    </xdr:from>
    <xdr:ext cx="467995" cy="239395"/>
    <xdr:sp macro="" textlink="">
      <xdr:nvSpPr>
        <xdr:cNvPr id="278" name="n_4aveValue【福祉施設】&#10;一人当たり面積"/>
        <xdr:cNvSpPr txBox="1"/>
      </xdr:nvSpPr>
      <xdr:spPr>
        <a:xfrm>
          <a:off x="6181725" y="13748385"/>
          <a:ext cx="4679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79</xdr:row>
      <xdr:rowOff>41275</xdr:rowOff>
    </xdr:from>
    <xdr:ext cx="469900" cy="240030"/>
    <xdr:sp macro="" textlink="">
      <xdr:nvSpPr>
        <xdr:cNvPr id="279" name="n_1mainValue【福祉施設】&#10;一人当たり面積"/>
        <xdr:cNvSpPr txBox="1"/>
      </xdr:nvSpPr>
      <xdr:spPr>
        <a:xfrm>
          <a:off x="8613775" y="13090525"/>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79</xdr:row>
      <xdr:rowOff>50800</xdr:rowOff>
    </xdr:from>
    <xdr:ext cx="467995" cy="238760"/>
    <xdr:sp macro="" textlink="">
      <xdr:nvSpPr>
        <xdr:cNvPr id="280" name="n_2mainValue【福祉施設】&#10;一人当たり面積"/>
        <xdr:cNvSpPr txBox="1"/>
      </xdr:nvSpPr>
      <xdr:spPr>
        <a:xfrm>
          <a:off x="7816850" y="13100050"/>
          <a:ext cx="4679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79</xdr:row>
      <xdr:rowOff>60325</xdr:rowOff>
    </xdr:from>
    <xdr:ext cx="467995" cy="238760"/>
    <xdr:sp macro="" textlink="">
      <xdr:nvSpPr>
        <xdr:cNvPr id="281" name="n_3mainValue【福祉施設】&#10;一人当たり面積"/>
        <xdr:cNvSpPr txBox="1"/>
      </xdr:nvSpPr>
      <xdr:spPr>
        <a:xfrm>
          <a:off x="6991350" y="13109575"/>
          <a:ext cx="4679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79</xdr:row>
      <xdr:rowOff>69215</xdr:rowOff>
    </xdr:from>
    <xdr:ext cx="467995" cy="239395"/>
    <xdr:sp macro="" textlink="">
      <xdr:nvSpPr>
        <xdr:cNvPr id="282" name="n_4mainValue【福祉施設】&#10;一人当たり面積"/>
        <xdr:cNvSpPr txBox="1"/>
      </xdr:nvSpPr>
      <xdr:spPr>
        <a:xfrm>
          <a:off x="6181725" y="13118465"/>
          <a:ext cx="4679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83" name="正方形/長方形 282"/>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84" name="正方形/長方形 283"/>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5" name="正方形/長方形 284"/>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6" name="正方形/長方形 285"/>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7" name="正方形/長方形 286"/>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8" name="正方形/長方形 287"/>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9" name="正方形/長方形 288"/>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90" name="正方形/長方形 289"/>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91" name="正方形/長方形 290"/>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92" name="正方形/長方形 291"/>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93" name="正方形/長方形 292"/>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94" name="正方形/長方形 293"/>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95" name="正方形/長方形 294"/>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96" name="正方形/長方形 295"/>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97" name="正方形/長方形 296"/>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98" name="正方形/長方形 297"/>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70485</xdr:rowOff>
    </xdr:from>
    <xdr:to xmlns:xdr="http://schemas.openxmlformats.org/drawingml/2006/spreadsheetDrawing">
      <xdr:col>90</xdr:col>
      <xdr:colOff>25400</xdr:colOff>
      <xdr:row>28</xdr:row>
      <xdr:rowOff>24130</xdr:rowOff>
    </xdr:to>
    <xdr:sp macro="" textlink="">
      <xdr:nvSpPr>
        <xdr:cNvPr id="299" name="正方形/長方形 298"/>
        <xdr:cNvSpPr/>
      </xdr:nvSpPr>
      <xdr:spPr>
        <a:xfrm>
          <a:off x="11414125" y="4039235"/>
          <a:ext cx="4327525" cy="6140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46990</xdr:rowOff>
    </xdr:from>
    <xdr:to xmlns:xdr="http://schemas.openxmlformats.org/drawingml/2006/spreadsheetDrawing">
      <xdr:col>74</xdr:col>
      <xdr:colOff>0</xdr:colOff>
      <xdr:row>29</xdr:row>
      <xdr:rowOff>123825</xdr:rowOff>
    </xdr:to>
    <xdr:sp macro="" textlink="">
      <xdr:nvSpPr>
        <xdr:cNvPr id="300" name="正方形/長方形 299"/>
        <xdr:cNvSpPr/>
      </xdr:nvSpPr>
      <xdr:spPr>
        <a:xfrm>
          <a:off x="11525250" y="467614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76200</xdr:rowOff>
    </xdr:from>
    <xdr:to xmlns:xdr="http://schemas.openxmlformats.org/drawingml/2006/spreadsheetDrawing">
      <xdr:col>74</xdr:col>
      <xdr:colOff>0</xdr:colOff>
      <xdr:row>30</xdr:row>
      <xdr:rowOff>153670</xdr:rowOff>
    </xdr:to>
    <xdr:sp macro="" textlink="">
      <xdr:nvSpPr>
        <xdr:cNvPr id="301" name="正方形/長方形 300"/>
        <xdr:cNvSpPr/>
      </xdr:nvSpPr>
      <xdr:spPr>
        <a:xfrm>
          <a:off x="11525250" y="4870450"/>
          <a:ext cx="139700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46990</xdr:rowOff>
    </xdr:from>
    <xdr:to xmlns:xdr="http://schemas.openxmlformats.org/drawingml/2006/spreadsheetDrawing">
      <xdr:col>79</xdr:col>
      <xdr:colOff>63500</xdr:colOff>
      <xdr:row>29</xdr:row>
      <xdr:rowOff>123825</xdr:rowOff>
    </xdr:to>
    <xdr:sp macro="" textlink="">
      <xdr:nvSpPr>
        <xdr:cNvPr id="302" name="正方形/長方形 301"/>
        <xdr:cNvSpPr/>
      </xdr:nvSpPr>
      <xdr:spPr>
        <a:xfrm>
          <a:off x="12461875" y="467614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76200</xdr:rowOff>
    </xdr:from>
    <xdr:to xmlns:xdr="http://schemas.openxmlformats.org/drawingml/2006/spreadsheetDrawing">
      <xdr:col>79</xdr:col>
      <xdr:colOff>63500</xdr:colOff>
      <xdr:row>30</xdr:row>
      <xdr:rowOff>153670</xdr:rowOff>
    </xdr:to>
    <xdr:sp macro="" textlink="">
      <xdr:nvSpPr>
        <xdr:cNvPr id="303" name="正方形/長方形 302"/>
        <xdr:cNvSpPr/>
      </xdr:nvSpPr>
      <xdr:spPr>
        <a:xfrm>
          <a:off x="12461875" y="4870450"/>
          <a:ext cx="139700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46990</xdr:rowOff>
    </xdr:from>
    <xdr:to xmlns:xdr="http://schemas.openxmlformats.org/drawingml/2006/spreadsheetDrawing">
      <xdr:col>85</xdr:col>
      <xdr:colOff>63500</xdr:colOff>
      <xdr:row>29</xdr:row>
      <xdr:rowOff>123825</xdr:rowOff>
    </xdr:to>
    <xdr:sp macro="" textlink="">
      <xdr:nvSpPr>
        <xdr:cNvPr id="304" name="正方形/長方形 303"/>
        <xdr:cNvSpPr/>
      </xdr:nvSpPr>
      <xdr:spPr>
        <a:xfrm>
          <a:off x="13509625" y="467614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29</xdr:row>
      <xdr:rowOff>76200</xdr:rowOff>
    </xdr:from>
    <xdr:to xmlns:xdr="http://schemas.openxmlformats.org/drawingml/2006/spreadsheetDrawing">
      <xdr:col>85</xdr:col>
      <xdr:colOff>63500</xdr:colOff>
      <xdr:row>30</xdr:row>
      <xdr:rowOff>153670</xdr:rowOff>
    </xdr:to>
    <xdr:sp macro="" textlink="">
      <xdr:nvSpPr>
        <xdr:cNvPr id="305" name="正方形/長方形 304"/>
        <xdr:cNvSpPr/>
      </xdr:nvSpPr>
      <xdr:spPr>
        <a:xfrm>
          <a:off x="13509625" y="4870450"/>
          <a:ext cx="139700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70485</xdr:rowOff>
    </xdr:to>
    <xdr:sp macro="" textlink="">
      <xdr:nvSpPr>
        <xdr:cNvPr id="306" name="正方形/長方形 305"/>
        <xdr:cNvSpPr/>
      </xdr:nvSpPr>
      <xdr:spPr>
        <a:xfrm>
          <a:off x="11414125" y="5142230"/>
          <a:ext cx="4327525" cy="21990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08915"/>
    <xdr:sp macro="" textlink="">
      <xdr:nvSpPr>
        <xdr:cNvPr id="307" name="テキスト ボックス 306"/>
        <xdr:cNvSpPr txBox="1"/>
      </xdr:nvSpPr>
      <xdr:spPr>
        <a:xfrm>
          <a:off x="11376025" y="4959350"/>
          <a:ext cx="298450"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70485</xdr:rowOff>
    </xdr:from>
    <xdr:to xmlns:xdr="http://schemas.openxmlformats.org/drawingml/2006/spreadsheetDrawing">
      <xdr:col>89</xdr:col>
      <xdr:colOff>174625</xdr:colOff>
      <xdr:row>44</xdr:row>
      <xdr:rowOff>70485</xdr:rowOff>
    </xdr:to>
    <xdr:cxnSp macro="">
      <xdr:nvCxnSpPr>
        <xdr:cNvPr id="308" name="直線コネクタ 307"/>
        <xdr:cNvCxnSpPr/>
      </xdr:nvCxnSpPr>
      <xdr:spPr>
        <a:xfrm>
          <a:off x="11414125" y="73412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97790</xdr:rowOff>
    </xdr:from>
    <xdr:ext cx="465455" cy="239395"/>
    <xdr:sp macro="" textlink="">
      <xdr:nvSpPr>
        <xdr:cNvPr id="309" name="テキスト ボックス 308"/>
        <xdr:cNvSpPr txBox="1"/>
      </xdr:nvSpPr>
      <xdr:spPr>
        <a:xfrm>
          <a:off x="10994390" y="7203440"/>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35560</xdr:rowOff>
    </xdr:from>
    <xdr:to xmlns:xdr="http://schemas.openxmlformats.org/drawingml/2006/spreadsheetDrawing">
      <xdr:col>89</xdr:col>
      <xdr:colOff>174625</xdr:colOff>
      <xdr:row>42</xdr:row>
      <xdr:rowOff>35560</xdr:rowOff>
    </xdr:to>
    <xdr:cxnSp macro="">
      <xdr:nvCxnSpPr>
        <xdr:cNvPr id="310" name="直線コネクタ 309"/>
        <xdr:cNvCxnSpPr/>
      </xdr:nvCxnSpPr>
      <xdr:spPr>
        <a:xfrm>
          <a:off x="11414125" y="6976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62230</xdr:rowOff>
    </xdr:from>
    <xdr:ext cx="465455" cy="240030"/>
    <xdr:sp macro="" textlink="">
      <xdr:nvSpPr>
        <xdr:cNvPr id="311" name="テキスト ボックス 310"/>
        <xdr:cNvSpPr txBox="1"/>
      </xdr:nvSpPr>
      <xdr:spPr>
        <a:xfrm>
          <a:off x="10994390" y="6837680"/>
          <a:ext cx="4654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174625</xdr:colOff>
      <xdr:row>40</xdr:row>
      <xdr:rowOff>0</xdr:rowOff>
    </xdr:to>
    <xdr:cxnSp macro="">
      <xdr:nvCxnSpPr>
        <xdr:cNvPr id="312" name="直線コネクタ 311"/>
        <xdr:cNvCxnSpPr/>
      </xdr:nvCxnSpPr>
      <xdr:spPr>
        <a:xfrm>
          <a:off x="11414125" y="6610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27305</xdr:rowOff>
    </xdr:from>
    <xdr:ext cx="403225" cy="238760"/>
    <xdr:sp macro="" textlink="">
      <xdr:nvSpPr>
        <xdr:cNvPr id="313" name="テキスト ボックス 312"/>
        <xdr:cNvSpPr txBox="1"/>
      </xdr:nvSpPr>
      <xdr:spPr>
        <a:xfrm>
          <a:off x="11042650" y="6472555"/>
          <a:ext cx="40322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123825</xdr:rowOff>
    </xdr:from>
    <xdr:to xmlns:xdr="http://schemas.openxmlformats.org/drawingml/2006/spreadsheetDrawing">
      <xdr:col>89</xdr:col>
      <xdr:colOff>174625</xdr:colOff>
      <xdr:row>37</xdr:row>
      <xdr:rowOff>123825</xdr:rowOff>
    </xdr:to>
    <xdr:cxnSp macro="">
      <xdr:nvCxnSpPr>
        <xdr:cNvPr id="314" name="直線コネクタ 313"/>
        <xdr:cNvCxnSpPr/>
      </xdr:nvCxnSpPr>
      <xdr:spPr>
        <a:xfrm>
          <a:off x="11414125" y="62388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151130</xdr:rowOff>
    </xdr:from>
    <xdr:ext cx="403225" cy="239395"/>
    <xdr:sp macro="" textlink="">
      <xdr:nvSpPr>
        <xdr:cNvPr id="315" name="テキスト ボックス 314"/>
        <xdr:cNvSpPr txBox="1"/>
      </xdr:nvSpPr>
      <xdr:spPr>
        <a:xfrm>
          <a:off x="11042650" y="6101080"/>
          <a:ext cx="4032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88900</xdr:rowOff>
    </xdr:from>
    <xdr:to xmlns:xdr="http://schemas.openxmlformats.org/drawingml/2006/spreadsheetDrawing">
      <xdr:col>89</xdr:col>
      <xdr:colOff>174625</xdr:colOff>
      <xdr:row>35</xdr:row>
      <xdr:rowOff>88900</xdr:rowOff>
    </xdr:to>
    <xdr:cxnSp macro="">
      <xdr:nvCxnSpPr>
        <xdr:cNvPr id="316" name="直線コネクタ 315"/>
        <xdr:cNvCxnSpPr/>
      </xdr:nvCxnSpPr>
      <xdr:spPr>
        <a:xfrm>
          <a:off x="11414125" y="5873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116205</xdr:rowOff>
    </xdr:from>
    <xdr:ext cx="403225" cy="239395"/>
    <xdr:sp macro="" textlink="">
      <xdr:nvSpPr>
        <xdr:cNvPr id="317" name="テキスト ボックス 316"/>
        <xdr:cNvSpPr txBox="1"/>
      </xdr:nvSpPr>
      <xdr:spPr>
        <a:xfrm>
          <a:off x="11042650" y="5735955"/>
          <a:ext cx="4032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53340</xdr:rowOff>
    </xdr:from>
    <xdr:to xmlns:xdr="http://schemas.openxmlformats.org/drawingml/2006/spreadsheetDrawing">
      <xdr:col>89</xdr:col>
      <xdr:colOff>174625</xdr:colOff>
      <xdr:row>33</xdr:row>
      <xdr:rowOff>53340</xdr:rowOff>
    </xdr:to>
    <xdr:cxnSp macro="">
      <xdr:nvCxnSpPr>
        <xdr:cNvPr id="318" name="直線コネクタ 317"/>
        <xdr:cNvCxnSpPr/>
      </xdr:nvCxnSpPr>
      <xdr:spPr>
        <a:xfrm>
          <a:off x="11414125" y="55079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80010</xdr:rowOff>
    </xdr:from>
    <xdr:ext cx="403225" cy="239395"/>
    <xdr:sp macro="" textlink="">
      <xdr:nvSpPr>
        <xdr:cNvPr id="319" name="テキスト ボックス 318"/>
        <xdr:cNvSpPr txBox="1"/>
      </xdr:nvSpPr>
      <xdr:spPr>
        <a:xfrm>
          <a:off x="11042650" y="5369560"/>
          <a:ext cx="4032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17780</xdr:rowOff>
    </xdr:from>
    <xdr:to xmlns:xdr="http://schemas.openxmlformats.org/drawingml/2006/spreadsheetDrawing">
      <xdr:col>89</xdr:col>
      <xdr:colOff>174625</xdr:colOff>
      <xdr:row>31</xdr:row>
      <xdr:rowOff>17780</xdr:rowOff>
    </xdr:to>
    <xdr:cxnSp macro="">
      <xdr:nvCxnSpPr>
        <xdr:cNvPr id="320" name="直線コネクタ 319"/>
        <xdr:cNvCxnSpPr/>
      </xdr:nvCxnSpPr>
      <xdr:spPr>
        <a:xfrm>
          <a:off x="11414125" y="51422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44450</xdr:rowOff>
    </xdr:from>
    <xdr:ext cx="339090" cy="240665"/>
    <xdr:sp macro="" textlink="">
      <xdr:nvSpPr>
        <xdr:cNvPr id="321" name="テキスト ボックス 320"/>
        <xdr:cNvSpPr txBox="1"/>
      </xdr:nvSpPr>
      <xdr:spPr>
        <a:xfrm>
          <a:off x="11106785" y="5003800"/>
          <a:ext cx="339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70485</xdr:rowOff>
    </xdr:to>
    <xdr:sp macro="" textlink="">
      <xdr:nvSpPr>
        <xdr:cNvPr id="322" name="【一般廃棄物処理施設】&#10;有形固定資産減価償却率グラフ枠"/>
        <xdr:cNvSpPr/>
      </xdr:nvSpPr>
      <xdr:spPr>
        <a:xfrm>
          <a:off x="11414125" y="5142230"/>
          <a:ext cx="4327525" cy="21990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149225</xdr:rowOff>
    </xdr:from>
    <xdr:to xmlns:xdr="http://schemas.openxmlformats.org/drawingml/2006/spreadsheetDrawing">
      <xdr:col>85</xdr:col>
      <xdr:colOff>126365</xdr:colOff>
      <xdr:row>42</xdr:row>
      <xdr:rowOff>6350</xdr:rowOff>
    </xdr:to>
    <xdr:cxnSp macro="">
      <xdr:nvCxnSpPr>
        <xdr:cNvPr id="323" name="直線コネクタ 322"/>
        <xdr:cNvCxnSpPr/>
      </xdr:nvCxnSpPr>
      <xdr:spPr>
        <a:xfrm flipV="1">
          <a:off x="14969490" y="5438775"/>
          <a:ext cx="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10160</xdr:rowOff>
    </xdr:from>
    <xdr:ext cx="403225" cy="240030"/>
    <xdr:sp macro="" textlink="">
      <xdr:nvSpPr>
        <xdr:cNvPr id="324" name="【一般廃棄物処理施設】&#10;有形固定資産減価償却率最小値テキスト"/>
        <xdr:cNvSpPr txBox="1"/>
      </xdr:nvSpPr>
      <xdr:spPr>
        <a:xfrm>
          <a:off x="15008225" y="6950710"/>
          <a:ext cx="403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6350</xdr:rowOff>
    </xdr:from>
    <xdr:to xmlns:xdr="http://schemas.openxmlformats.org/drawingml/2006/spreadsheetDrawing">
      <xdr:col>86</xdr:col>
      <xdr:colOff>25400</xdr:colOff>
      <xdr:row>42</xdr:row>
      <xdr:rowOff>6350</xdr:rowOff>
    </xdr:to>
    <xdr:cxnSp macro="">
      <xdr:nvCxnSpPr>
        <xdr:cNvPr id="325" name="直線コネクタ 324"/>
        <xdr:cNvCxnSpPr/>
      </xdr:nvCxnSpPr>
      <xdr:spPr>
        <a:xfrm>
          <a:off x="14881225" y="6946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99060</xdr:rowOff>
    </xdr:from>
    <xdr:ext cx="403225" cy="240030"/>
    <xdr:sp macro="" textlink="">
      <xdr:nvSpPr>
        <xdr:cNvPr id="326" name="【一般廃棄物処理施設】&#10;有形固定資産減価償却率最大値テキスト"/>
        <xdr:cNvSpPr txBox="1"/>
      </xdr:nvSpPr>
      <xdr:spPr>
        <a:xfrm>
          <a:off x="15008225" y="5223510"/>
          <a:ext cx="403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149225</xdr:rowOff>
    </xdr:from>
    <xdr:to xmlns:xdr="http://schemas.openxmlformats.org/drawingml/2006/spreadsheetDrawing">
      <xdr:col>86</xdr:col>
      <xdr:colOff>25400</xdr:colOff>
      <xdr:row>32</xdr:row>
      <xdr:rowOff>149225</xdr:rowOff>
    </xdr:to>
    <xdr:cxnSp macro="">
      <xdr:nvCxnSpPr>
        <xdr:cNvPr id="327" name="直線コネクタ 326"/>
        <xdr:cNvCxnSpPr/>
      </xdr:nvCxnSpPr>
      <xdr:spPr>
        <a:xfrm>
          <a:off x="14881225" y="5438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38735</xdr:rowOff>
    </xdr:from>
    <xdr:ext cx="403225" cy="239395"/>
    <xdr:sp macro="" textlink="">
      <xdr:nvSpPr>
        <xdr:cNvPr id="328" name="【一般廃棄物処理施設】&#10;有形固定資産減価償却率平均値テキスト"/>
        <xdr:cNvSpPr txBox="1"/>
      </xdr:nvSpPr>
      <xdr:spPr>
        <a:xfrm>
          <a:off x="15008225" y="5988685"/>
          <a:ext cx="403225"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59055</xdr:rowOff>
    </xdr:from>
    <xdr:to xmlns:xdr="http://schemas.openxmlformats.org/drawingml/2006/spreadsheetDrawing">
      <xdr:col>85</xdr:col>
      <xdr:colOff>174625</xdr:colOff>
      <xdr:row>36</xdr:row>
      <xdr:rowOff>153670</xdr:rowOff>
    </xdr:to>
    <xdr:sp macro="" textlink="">
      <xdr:nvSpPr>
        <xdr:cNvPr id="329" name="フローチャート: 判断 328"/>
        <xdr:cNvSpPr/>
      </xdr:nvSpPr>
      <xdr:spPr>
        <a:xfrm>
          <a:off x="14919325" y="6009005"/>
          <a:ext cx="984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27305</xdr:rowOff>
    </xdr:from>
    <xdr:to xmlns:xdr="http://schemas.openxmlformats.org/drawingml/2006/spreadsheetDrawing">
      <xdr:col>81</xdr:col>
      <xdr:colOff>101600</xdr:colOff>
      <xdr:row>37</xdr:row>
      <xdr:rowOff>121920</xdr:rowOff>
    </xdr:to>
    <xdr:sp macro="" textlink="">
      <xdr:nvSpPr>
        <xdr:cNvPr id="330" name="フローチャート: 判断 329"/>
        <xdr:cNvSpPr/>
      </xdr:nvSpPr>
      <xdr:spPr>
        <a:xfrm>
          <a:off x="14144625" y="614235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18415</xdr:rowOff>
    </xdr:from>
    <xdr:to xmlns:xdr="http://schemas.openxmlformats.org/drawingml/2006/spreadsheetDrawing">
      <xdr:col>76</xdr:col>
      <xdr:colOff>165100</xdr:colOff>
      <xdr:row>37</xdr:row>
      <xdr:rowOff>112395</xdr:rowOff>
    </xdr:to>
    <xdr:sp macro="" textlink="">
      <xdr:nvSpPr>
        <xdr:cNvPr id="331" name="フローチャート: 判断 330"/>
        <xdr:cNvSpPr/>
      </xdr:nvSpPr>
      <xdr:spPr>
        <a:xfrm>
          <a:off x="13335000" y="613346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38735</xdr:rowOff>
    </xdr:from>
    <xdr:to xmlns:xdr="http://schemas.openxmlformats.org/drawingml/2006/spreadsheetDrawing">
      <xdr:col>72</xdr:col>
      <xdr:colOff>38100</xdr:colOff>
      <xdr:row>37</xdr:row>
      <xdr:rowOff>133350</xdr:rowOff>
    </xdr:to>
    <xdr:sp macro="" textlink="">
      <xdr:nvSpPr>
        <xdr:cNvPr id="332" name="フローチャート: 判断 331"/>
        <xdr:cNvSpPr/>
      </xdr:nvSpPr>
      <xdr:spPr>
        <a:xfrm>
          <a:off x="12525375" y="6153785"/>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147320</xdr:rowOff>
    </xdr:from>
    <xdr:to xmlns:xdr="http://schemas.openxmlformats.org/drawingml/2006/spreadsheetDrawing">
      <xdr:col>67</xdr:col>
      <xdr:colOff>101600</xdr:colOff>
      <xdr:row>38</xdr:row>
      <xdr:rowOff>83185</xdr:rowOff>
    </xdr:to>
    <xdr:sp macro="" textlink="">
      <xdr:nvSpPr>
        <xdr:cNvPr id="333" name="フローチャート: 判断 332"/>
        <xdr:cNvSpPr/>
      </xdr:nvSpPr>
      <xdr:spPr>
        <a:xfrm>
          <a:off x="11699875" y="6262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68580</xdr:rowOff>
    </xdr:from>
    <xdr:ext cx="762000" cy="240030"/>
    <xdr:sp macro="" textlink="">
      <xdr:nvSpPr>
        <xdr:cNvPr id="334" name="テキスト ボックス 333"/>
        <xdr:cNvSpPr txBox="1"/>
      </xdr:nvSpPr>
      <xdr:spPr>
        <a:xfrm>
          <a:off x="14795500" y="733933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68580</xdr:rowOff>
    </xdr:from>
    <xdr:ext cx="762000" cy="240030"/>
    <xdr:sp macro="" textlink="">
      <xdr:nvSpPr>
        <xdr:cNvPr id="335" name="テキスト ボックス 334"/>
        <xdr:cNvSpPr txBox="1"/>
      </xdr:nvSpPr>
      <xdr:spPr>
        <a:xfrm>
          <a:off x="14020800" y="733933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68580</xdr:rowOff>
    </xdr:from>
    <xdr:ext cx="762000" cy="240030"/>
    <xdr:sp macro="" textlink="">
      <xdr:nvSpPr>
        <xdr:cNvPr id="336" name="テキスト ボックス 335"/>
        <xdr:cNvSpPr txBox="1"/>
      </xdr:nvSpPr>
      <xdr:spPr>
        <a:xfrm>
          <a:off x="13211175" y="733933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68580</xdr:rowOff>
    </xdr:from>
    <xdr:ext cx="762000" cy="240030"/>
    <xdr:sp macro="" textlink="">
      <xdr:nvSpPr>
        <xdr:cNvPr id="337" name="テキスト ボックス 336"/>
        <xdr:cNvSpPr txBox="1"/>
      </xdr:nvSpPr>
      <xdr:spPr>
        <a:xfrm>
          <a:off x="12398375" y="733933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68580</xdr:rowOff>
    </xdr:from>
    <xdr:ext cx="762000" cy="240030"/>
    <xdr:sp macro="" textlink="">
      <xdr:nvSpPr>
        <xdr:cNvPr id="338" name="テキスト ボックス 337"/>
        <xdr:cNvSpPr txBox="1"/>
      </xdr:nvSpPr>
      <xdr:spPr>
        <a:xfrm>
          <a:off x="11576050" y="733933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89535</xdr:rowOff>
    </xdr:from>
    <xdr:to xmlns:xdr="http://schemas.openxmlformats.org/drawingml/2006/spreadsheetDrawing">
      <xdr:col>85</xdr:col>
      <xdr:colOff>174625</xdr:colOff>
      <xdr:row>34</xdr:row>
      <xdr:rowOff>24765</xdr:rowOff>
    </xdr:to>
    <xdr:sp macro="" textlink="">
      <xdr:nvSpPr>
        <xdr:cNvPr id="339" name="楕円 338"/>
        <xdr:cNvSpPr/>
      </xdr:nvSpPr>
      <xdr:spPr>
        <a:xfrm>
          <a:off x="14919325" y="5544185"/>
          <a:ext cx="984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32</xdr:row>
      <xdr:rowOff>109855</xdr:rowOff>
    </xdr:from>
    <xdr:ext cx="403225" cy="240665"/>
    <xdr:sp macro="" textlink="">
      <xdr:nvSpPr>
        <xdr:cNvPr id="340" name="【一般廃棄物処理施設】&#10;有形固定資産減価償却率該当値テキスト"/>
        <xdr:cNvSpPr txBox="1"/>
      </xdr:nvSpPr>
      <xdr:spPr>
        <a:xfrm>
          <a:off x="15008225" y="5399405"/>
          <a:ext cx="4032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136525</xdr:rowOff>
    </xdr:from>
    <xdr:to xmlns:xdr="http://schemas.openxmlformats.org/drawingml/2006/spreadsheetDrawing">
      <xdr:col>81</xdr:col>
      <xdr:colOff>101600</xdr:colOff>
      <xdr:row>41</xdr:row>
      <xdr:rowOff>71755</xdr:rowOff>
    </xdr:to>
    <xdr:sp macro="" textlink="">
      <xdr:nvSpPr>
        <xdr:cNvPr id="341" name="楕円 340"/>
        <xdr:cNvSpPr/>
      </xdr:nvSpPr>
      <xdr:spPr>
        <a:xfrm>
          <a:off x="14144625" y="67468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33</xdr:row>
      <xdr:rowOff>135890</xdr:rowOff>
    </xdr:from>
    <xdr:to xmlns:xdr="http://schemas.openxmlformats.org/drawingml/2006/spreadsheetDrawing">
      <xdr:col>85</xdr:col>
      <xdr:colOff>127000</xdr:colOff>
      <xdr:row>41</xdr:row>
      <xdr:rowOff>25400</xdr:rowOff>
    </xdr:to>
    <xdr:cxnSp macro="">
      <xdr:nvCxnSpPr>
        <xdr:cNvPr id="342" name="直線コネクタ 341"/>
        <xdr:cNvCxnSpPr/>
      </xdr:nvCxnSpPr>
      <xdr:spPr>
        <a:xfrm flipV="1">
          <a:off x="14195425" y="5590540"/>
          <a:ext cx="774700" cy="1210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100965</xdr:rowOff>
    </xdr:from>
    <xdr:to xmlns:xdr="http://schemas.openxmlformats.org/drawingml/2006/spreadsheetDrawing">
      <xdr:col>76</xdr:col>
      <xdr:colOff>165100</xdr:colOff>
      <xdr:row>41</xdr:row>
      <xdr:rowOff>36830</xdr:rowOff>
    </xdr:to>
    <xdr:sp macro="" textlink="">
      <xdr:nvSpPr>
        <xdr:cNvPr id="343" name="楕円 342"/>
        <xdr:cNvSpPr/>
      </xdr:nvSpPr>
      <xdr:spPr>
        <a:xfrm>
          <a:off x="13335000" y="67113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149225</xdr:rowOff>
    </xdr:from>
    <xdr:to xmlns:xdr="http://schemas.openxmlformats.org/drawingml/2006/spreadsheetDrawing">
      <xdr:col>81</xdr:col>
      <xdr:colOff>50800</xdr:colOff>
      <xdr:row>41</xdr:row>
      <xdr:rowOff>25400</xdr:rowOff>
    </xdr:to>
    <xdr:cxnSp macro="">
      <xdr:nvCxnSpPr>
        <xdr:cNvPr id="344" name="直線コネクタ 343"/>
        <xdr:cNvCxnSpPr/>
      </xdr:nvCxnSpPr>
      <xdr:spPr>
        <a:xfrm>
          <a:off x="13385800" y="6759575"/>
          <a:ext cx="8096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141605</xdr:rowOff>
    </xdr:from>
    <xdr:to xmlns:xdr="http://schemas.openxmlformats.org/drawingml/2006/spreadsheetDrawing">
      <xdr:col>72</xdr:col>
      <xdr:colOff>38100</xdr:colOff>
      <xdr:row>40</xdr:row>
      <xdr:rowOff>76835</xdr:rowOff>
    </xdr:to>
    <xdr:sp macro="" textlink="">
      <xdr:nvSpPr>
        <xdr:cNvPr id="345" name="楕円 344"/>
        <xdr:cNvSpPr/>
      </xdr:nvSpPr>
      <xdr:spPr>
        <a:xfrm>
          <a:off x="12525375" y="6586855"/>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40</xdr:row>
      <xdr:rowOff>29845</xdr:rowOff>
    </xdr:from>
    <xdr:to xmlns:xdr="http://schemas.openxmlformats.org/drawingml/2006/spreadsheetDrawing">
      <xdr:col>76</xdr:col>
      <xdr:colOff>114300</xdr:colOff>
      <xdr:row>40</xdr:row>
      <xdr:rowOff>149225</xdr:rowOff>
    </xdr:to>
    <xdr:cxnSp macro="">
      <xdr:nvCxnSpPr>
        <xdr:cNvPr id="346" name="直線コネクタ 345"/>
        <xdr:cNvCxnSpPr/>
      </xdr:nvCxnSpPr>
      <xdr:spPr>
        <a:xfrm>
          <a:off x="12573000" y="6640195"/>
          <a:ext cx="8128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141605</xdr:rowOff>
    </xdr:from>
    <xdr:to xmlns:xdr="http://schemas.openxmlformats.org/drawingml/2006/spreadsheetDrawing">
      <xdr:col>67</xdr:col>
      <xdr:colOff>101600</xdr:colOff>
      <xdr:row>40</xdr:row>
      <xdr:rowOff>76835</xdr:rowOff>
    </xdr:to>
    <xdr:sp macro="" textlink="">
      <xdr:nvSpPr>
        <xdr:cNvPr id="347" name="楕円 346"/>
        <xdr:cNvSpPr/>
      </xdr:nvSpPr>
      <xdr:spPr>
        <a:xfrm>
          <a:off x="11699875" y="65868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29845</xdr:rowOff>
    </xdr:from>
    <xdr:to xmlns:xdr="http://schemas.openxmlformats.org/drawingml/2006/spreadsheetDrawing">
      <xdr:col>71</xdr:col>
      <xdr:colOff>174625</xdr:colOff>
      <xdr:row>40</xdr:row>
      <xdr:rowOff>29845</xdr:rowOff>
    </xdr:to>
    <xdr:cxnSp macro="">
      <xdr:nvCxnSpPr>
        <xdr:cNvPr id="348" name="直線コネクタ 347"/>
        <xdr:cNvCxnSpPr/>
      </xdr:nvCxnSpPr>
      <xdr:spPr>
        <a:xfrm>
          <a:off x="11750675" y="66401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136525</xdr:rowOff>
    </xdr:from>
    <xdr:ext cx="405130" cy="240030"/>
    <xdr:sp macro="" textlink="">
      <xdr:nvSpPr>
        <xdr:cNvPr id="349" name="n_1aveValue【一般廃棄物処理施設】&#10;有形固定資産減価償却率"/>
        <xdr:cNvSpPr txBox="1"/>
      </xdr:nvSpPr>
      <xdr:spPr>
        <a:xfrm>
          <a:off x="13996035" y="5921375"/>
          <a:ext cx="4051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127635</xdr:rowOff>
    </xdr:from>
    <xdr:ext cx="405130" cy="240030"/>
    <xdr:sp macro="" textlink="">
      <xdr:nvSpPr>
        <xdr:cNvPr id="350" name="n_2aveValue【一般廃棄物処理施設】&#10;有形固定資産減価償却率"/>
        <xdr:cNvSpPr txBox="1"/>
      </xdr:nvSpPr>
      <xdr:spPr>
        <a:xfrm>
          <a:off x="13199110" y="5912485"/>
          <a:ext cx="4051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149225</xdr:rowOff>
    </xdr:from>
    <xdr:ext cx="405130" cy="239395"/>
    <xdr:sp macro="" textlink="">
      <xdr:nvSpPr>
        <xdr:cNvPr id="351" name="n_3aveValue【一般廃棄物処理施設】&#10;有形固定資産減価償却率"/>
        <xdr:cNvSpPr txBox="1"/>
      </xdr:nvSpPr>
      <xdr:spPr>
        <a:xfrm>
          <a:off x="12389485" y="5934075"/>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97790</xdr:rowOff>
    </xdr:from>
    <xdr:ext cx="405130" cy="239395"/>
    <xdr:sp macro="" textlink="">
      <xdr:nvSpPr>
        <xdr:cNvPr id="352" name="n_4aveValue【一般廃棄物処理施設】&#10;有形固定資産減価償却率"/>
        <xdr:cNvSpPr txBox="1"/>
      </xdr:nvSpPr>
      <xdr:spPr>
        <a:xfrm>
          <a:off x="11563985" y="6047740"/>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63500</xdr:rowOff>
    </xdr:from>
    <xdr:ext cx="405130" cy="239395"/>
    <xdr:sp macro="" textlink="">
      <xdr:nvSpPr>
        <xdr:cNvPr id="353" name="n_1mainValue【一般廃棄物処理施設】&#10;有形固定資産減価償却率"/>
        <xdr:cNvSpPr txBox="1"/>
      </xdr:nvSpPr>
      <xdr:spPr>
        <a:xfrm>
          <a:off x="13996035" y="6838950"/>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27940</xdr:rowOff>
    </xdr:from>
    <xdr:ext cx="405130" cy="238760"/>
    <xdr:sp macro="" textlink="">
      <xdr:nvSpPr>
        <xdr:cNvPr id="354" name="n_2mainValue【一般廃棄物処理施設】&#10;有形固定資産減価償却率"/>
        <xdr:cNvSpPr txBox="1"/>
      </xdr:nvSpPr>
      <xdr:spPr>
        <a:xfrm>
          <a:off x="13199110" y="6803390"/>
          <a:ext cx="4051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69215</xdr:rowOff>
    </xdr:from>
    <xdr:ext cx="405130" cy="239395"/>
    <xdr:sp macro="" textlink="">
      <xdr:nvSpPr>
        <xdr:cNvPr id="355" name="n_3mainValue【一般廃棄物処理施設】&#10;有形固定資産減価償却率"/>
        <xdr:cNvSpPr txBox="1"/>
      </xdr:nvSpPr>
      <xdr:spPr>
        <a:xfrm>
          <a:off x="12389485" y="6679565"/>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69215</xdr:rowOff>
    </xdr:from>
    <xdr:ext cx="405130" cy="239395"/>
    <xdr:sp macro="" textlink="">
      <xdr:nvSpPr>
        <xdr:cNvPr id="356" name="n_4mainValue【一般廃棄物処理施設】&#10;有形固定資産減価償却率"/>
        <xdr:cNvSpPr txBox="1"/>
      </xdr:nvSpPr>
      <xdr:spPr>
        <a:xfrm>
          <a:off x="11563985" y="6679565"/>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70485</xdr:rowOff>
    </xdr:from>
    <xdr:to xmlns:xdr="http://schemas.openxmlformats.org/drawingml/2006/spreadsheetDrawing">
      <xdr:col>120</xdr:col>
      <xdr:colOff>152400</xdr:colOff>
      <xdr:row>28</xdr:row>
      <xdr:rowOff>24130</xdr:rowOff>
    </xdr:to>
    <xdr:sp macro="" textlink="">
      <xdr:nvSpPr>
        <xdr:cNvPr id="357" name="正方形/長方形 356"/>
        <xdr:cNvSpPr/>
      </xdr:nvSpPr>
      <xdr:spPr>
        <a:xfrm>
          <a:off x="16764000" y="4039235"/>
          <a:ext cx="4343400" cy="6140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46990</xdr:rowOff>
    </xdr:from>
    <xdr:to xmlns:xdr="http://schemas.openxmlformats.org/drawingml/2006/spreadsheetDrawing">
      <xdr:col>104</xdr:col>
      <xdr:colOff>127000</xdr:colOff>
      <xdr:row>29</xdr:row>
      <xdr:rowOff>123825</xdr:rowOff>
    </xdr:to>
    <xdr:sp macro="" textlink="">
      <xdr:nvSpPr>
        <xdr:cNvPr id="358" name="正方形/長方形 357"/>
        <xdr:cNvSpPr/>
      </xdr:nvSpPr>
      <xdr:spPr>
        <a:xfrm>
          <a:off x="16891000" y="467614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76200</xdr:rowOff>
    </xdr:from>
    <xdr:to xmlns:xdr="http://schemas.openxmlformats.org/drawingml/2006/spreadsheetDrawing">
      <xdr:col>104</xdr:col>
      <xdr:colOff>127000</xdr:colOff>
      <xdr:row>30</xdr:row>
      <xdr:rowOff>153670</xdr:rowOff>
    </xdr:to>
    <xdr:sp macro="" textlink="">
      <xdr:nvSpPr>
        <xdr:cNvPr id="359" name="正方形/長方形 358"/>
        <xdr:cNvSpPr/>
      </xdr:nvSpPr>
      <xdr:spPr>
        <a:xfrm>
          <a:off x="16891000" y="4870450"/>
          <a:ext cx="139700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46990</xdr:rowOff>
    </xdr:from>
    <xdr:to xmlns:xdr="http://schemas.openxmlformats.org/drawingml/2006/spreadsheetDrawing">
      <xdr:col>110</xdr:col>
      <xdr:colOff>0</xdr:colOff>
      <xdr:row>29</xdr:row>
      <xdr:rowOff>123825</xdr:rowOff>
    </xdr:to>
    <xdr:sp macro="" textlink="">
      <xdr:nvSpPr>
        <xdr:cNvPr id="360" name="正方形/長方形 359"/>
        <xdr:cNvSpPr/>
      </xdr:nvSpPr>
      <xdr:spPr>
        <a:xfrm>
          <a:off x="17811750" y="467614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76200</xdr:rowOff>
    </xdr:from>
    <xdr:to xmlns:xdr="http://schemas.openxmlformats.org/drawingml/2006/spreadsheetDrawing">
      <xdr:col>110</xdr:col>
      <xdr:colOff>0</xdr:colOff>
      <xdr:row>30</xdr:row>
      <xdr:rowOff>153670</xdr:rowOff>
    </xdr:to>
    <xdr:sp macro="" textlink="">
      <xdr:nvSpPr>
        <xdr:cNvPr id="361" name="正方形/長方形 360"/>
        <xdr:cNvSpPr/>
      </xdr:nvSpPr>
      <xdr:spPr>
        <a:xfrm>
          <a:off x="17811750" y="4870450"/>
          <a:ext cx="139700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46990</xdr:rowOff>
    </xdr:from>
    <xdr:to xmlns:xdr="http://schemas.openxmlformats.org/drawingml/2006/spreadsheetDrawing">
      <xdr:col>116</xdr:col>
      <xdr:colOff>0</xdr:colOff>
      <xdr:row>29</xdr:row>
      <xdr:rowOff>123825</xdr:rowOff>
    </xdr:to>
    <xdr:sp macro="" textlink="">
      <xdr:nvSpPr>
        <xdr:cNvPr id="362" name="正方形/長方形 361"/>
        <xdr:cNvSpPr/>
      </xdr:nvSpPr>
      <xdr:spPr>
        <a:xfrm>
          <a:off x="18859500" y="467614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29</xdr:row>
      <xdr:rowOff>76200</xdr:rowOff>
    </xdr:from>
    <xdr:to xmlns:xdr="http://schemas.openxmlformats.org/drawingml/2006/spreadsheetDrawing">
      <xdr:col>116</xdr:col>
      <xdr:colOff>0</xdr:colOff>
      <xdr:row>30</xdr:row>
      <xdr:rowOff>153670</xdr:rowOff>
    </xdr:to>
    <xdr:sp macro="" textlink="">
      <xdr:nvSpPr>
        <xdr:cNvPr id="363" name="正方形/長方形 362"/>
        <xdr:cNvSpPr/>
      </xdr:nvSpPr>
      <xdr:spPr>
        <a:xfrm>
          <a:off x="18859500" y="4870450"/>
          <a:ext cx="139700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70485</xdr:rowOff>
    </xdr:to>
    <xdr:sp macro="" textlink="">
      <xdr:nvSpPr>
        <xdr:cNvPr id="364" name="正方形/長方形 363"/>
        <xdr:cNvSpPr/>
      </xdr:nvSpPr>
      <xdr:spPr>
        <a:xfrm>
          <a:off x="16764000" y="5142230"/>
          <a:ext cx="4343400" cy="21990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08915"/>
    <xdr:sp macro="" textlink="">
      <xdr:nvSpPr>
        <xdr:cNvPr id="365" name="テキスト ボックス 364"/>
        <xdr:cNvSpPr txBox="1"/>
      </xdr:nvSpPr>
      <xdr:spPr>
        <a:xfrm>
          <a:off x="16741775" y="4959350"/>
          <a:ext cx="34988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70485</xdr:rowOff>
    </xdr:from>
    <xdr:to xmlns:xdr="http://schemas.openxmlformats.org/drawingml/2006/spreadsheetDrawing">
      <xdr:col>120</xdr:col>
      <xdr:colOff>114300</xdr:colOff>
      <xdr:row>44</xdr:row>
      <xdr:rowOff>70485</xdr:rowOff>
    </xdr:to>
    <xdr:cxnSp macro="">
      <xdr:nvCxnSpPr>
        <xdr:cNvPr id="366" name="直線コネクタ 365"/>
        <xdr:cNvCxnSpPr/>
      </xdr:nvCxnSpPr>
      <xdr:spPr>
        <a:xfrm>
          <a:off x="16764000" y="73412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35560</xdr:rowOff>
    </xdr:from>
    <xdr:to xmlns:xdr="http://schemas.openxmlformats.org/drawingml/2006/spreadsheetDrawing">
      <xdr:col>120</xdr:col>
      <xdr:colOff>114300</xdr:colOff>
      <xdr:row>42</xdr:row>
      <xdr:rowOff>35560</xdr:rowOff>
    </xdr:to>
    <xdr:cxnSp macro="">
      <xdr:nvCxnSpPr>
        <xdr:cNvPr id="367" name="直線コネクタ 366"/>
        <xdr:cNvCxnSpPr/>
      </xdr:nvCxnSpPr>
      <xdr:spPr>
        <a:xfrm>
          <a:off x="16764000" y="6976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62230</xdr:rowOff>
    </xdr:from>
    <xdr:ext cx="248920" cy="240030"/>
    <xdr:sp macro="" textlink="">
      <xdr:nvSpPr>
        <xdr:cNvPr id="368" name="テキスト ボックス 367"/>
        <xdr:cNvSpPr txBox="1"/>
      </xdr:nvSpPr>
      <xdr:spPr>
        <a:xfrm>
          <a:off x="16546830" y="6837680"/>
          <a:ext cx="24892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369" name="直線コネクタ 368"/>
        <xdr:cNvCxnSpPr/>
      </xdr:nvCxnSpPr>
      <xdr:spPr>
        <a:xfrm>
          <a:off x="167640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27305</xdr:rowOff>
    </xdr:from>
    <xdr:ext cx="595630" cy="238760"/>
    <xdr:sp macro="" textlink="">
      <xdr:nvSpPr>
        <xdr:cNvPr id="370" name="テキスト ボックス 369"/>
        <xdr:cNvSpPr txBox="1"/>
      </xdr:nvSpPr>
      <xdr:spPr>
        <a:xfrm>
          <a:off x="16231870" y="6472555"/>
          <a:ext cx="5956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123825</xdr:rowOff>
    </xdr:from>
    <xdr:to xmlns:xdr="http://schemas.openxmlformats.org/drawingml/2006/spreadsheetDrawing">
      <xdr:col>120</xdr:col>
      <xdr:colOff>114300</xdr:colOff>
      <xdr:row>37</xdr:row>
      <xdr:rowOff>123825</xdr:rowOff>
    </xdr:to>
    <xdr:cxnSp macro="">
      <xdr:nvCxnSpPr>
        <xdr:cNvPr id="371" name="直線コネクタ 370"/>
        <xdr:cNvCxnSpPr/>
      </xdr:nvCxnSpPr>
      <xdr:spPr>
        <a:xfrm>
          <a:off x="16764000" y="62388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151130</xdr:rowOff>
    </xdr:from>
    <xdr:ext cx="595630" cy="239395"/>
    <xdr:sp macro="" textlink="">
      <xdr:nvSpPr>
        <xdr:cNvPr id="372" name="テキスト ボックス 371"/>
        <xdr:cNvSpPr txBox="1"/>
      </xdr:nvSpPr>
      <xdr:spPr>
        <a:xfrm>
          <a:off x="16231870" y="6101080"/>
          <a:ext cx="5956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88900</xdr:rowOff>
    </xdr:from>
    <xdr:to xmlns:xdr="http://schemas.openxmlformats.org/drawingml/2006/spreadsheetDrawing">
      <xdr:col>120</xdr:col>
      <xdr:colOff>114300</xdr:colOff>
      <xdr:row>35</xdr:row>
      <xdr:rowOff>88900</xdr:rowOff>
    </xdr:to>
    <xdr:cxnSp macro="">
      <xdr:nvCxnSpPr>
        <xdr:cNvPr id="373" name="直線コネクタ 372"/>
        <xdr:cNvCxnSpPr/>
      </xdr:nvCxnSpPr>
      <xdr:spPr>
        <a:xfrm>
          <a:off x="16764000" y="5873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116205</xdr:rowOff>
    </xdr:from>
    <xdr:ext cx="595630" cy="239395"/>
    <xdr:sp macro="" textlink="">
      <xdr:nvSpPr>
        <xdr:cNvPr id="374" name="テキスト ボックス 373"/>
        <xdr:cNvSpPr txBox="1"/>
      </xdr:nvSpPr>
      <xdr:spPr>
        <a:xfrm>
          <a:off x="16231870" y="5735955"/>
          <a:ext cx="5956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53340</xdr:rowOff>
    </xdr:from>
    <xdr:to xmlns:xdr="http://schemas.openxmlformats.org/drawingml/2006/spreadsheetDrawing">
      <xdr:col>120</xdr:col>
      <xdr:colOff>114300</xdr:colOff>
      <xdr:row>33</xdr:row>
      <xdr:rowOff>53340</xdr:rowOff>
    </xdr:to>
    <xdr:cxnSp macro="">
      <xdr:nvCxnSpPr>
        <xdr:cNvPr id="375" name="直線コネクタ 374"/>
        <xdr:cNvCxnSpPr/>
      </xdr:nvCxnSpPr>
      <xdr:spPr>
        <a:xfrm>
          <a:off x="16764000" y="55079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80010</xdr:rowOff>
    </xdr:from>
    <xdr:ext cx="595630" cy="239395"/>
    <xdr:sp macro="" textlink="">
      <xdr:nvSpPr>
        <xdr:cNvPr id="376" name="テキスト ボックス 375"/>
        <xdr:cNvSpPr txBox="1"/>
      </xdr:nvSpPr>
      <xdr:spPr>
        <a:xfrm>
          <a:off x="16231870" y="5369560"/>
          <a:ext cx="5956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114300</xdr:colOff>
      <xdr:row>31</xdr:row>
      <xdr:rowOff>17780</xdr:rowOff>
    </xdr:to>
    <xdr:cxnSp macro="">
      <xdr:nvCxnSpPr>
        <xdr:cNvPr id="377" name="直線コネクタ 376"/>
        <xdr:cNvCxnSpPr/>
      </xdr:nvCxnSpPr>
      <xdr:spPr>
        <a:xfrm>
          <a:off x="16764000" y="51422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44450</xdr:rowOff>
    </xdr:from>
    <xdr:ext cx="595630" cy="240665"/>
    <xdr:sp macro="" textlink="">
      <xdr:nvSpPr>
        <xdr:cNvPr id="378" name="テキスト ボックス 377"/>
        <xdr:cNvSpPr txBox="1"/>
      </xdr:nvSpPr>
      <xdr:spPr>
        <a:xfrm>
          <a:off x="16231870" y="5003800"/>
          <a:ext cx="5956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70485</xdr:rowOff>
    </xdr:to>
    <xdr:sp macro="" textlink="">
      <xdr:nvSpPr>
        <xdr:cNvPr id="379" name="【一般廃棄物処理施設】&#10;一人当たり有形固定資産（償却資産）額グラフ枠"/>
        <xdr:cNvSpPr/>
      </xdr:nvSpPr>
      <xdr:spPr>
        <a:xfrm>
          <a:off x="16764000" y="5142230"/>
          <a:ext cx="4343400" cy="21990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35560</xdr:rowOff>
    </xdr:from>
    <xdr:to xmlns:xdr="http://schemas.openxmlformats.org/drawingml/2006/spreadsheetDrawing">
      <xdr:col>116</xdr:col>
      <xdr:colOff>62865</xdr:colOff>
      <xdr:row>42</xdr:row>
      <xdr:rowOff>20320</xdr:rowOff>
    </xdr:to>
    <xdr:cxnSp macro="">
      <xdr:nvCxnSpPr>
        <xdr:cNvPr id="380" name="直線コネクタ 379"/>
        <xdr:cNvCxnSpPr/>
      </xdr:nvCxnSpPr>
      <xdr:spPr>
        <a:xfrm flipV="1">
          <a:off x="20319365" y="5655310"/>
          <a:ext cx="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24130</xdr:rowOff>
    </xdr:from>
    <xdr:ext cx="467995" cy="239395"/>
    <xdr:sp macro="" textlink="">
      <xdr:nvSpPr>
        <xdr:cNvPr id="381" name="【一般廃棄物処理施設】&#10;一人当たり有形固定資産（償却資産）額最小値テキスト"/>
        <xdr:cNvSpPr txBox="1"/>
      </xdr:nvSpPr>
      <xdr:spPr>
        <a:xfrm>
          <a:off x="20358100" y="6964680"/>
          <a:ext cx="4679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20320</xdr:rowOff>
    </xdr:from>
    <xdr:to xmlns:xdr="http://schemas.openxmlformats.org/drawingml/2006/spreadsheetDrawing">
      <xdr:col>116</xdr:col>
      <xdr:colOff>152400</xdr:colOff>
      <xdr:row>42</xdr:row>
      <xdr:rowOff>20320</xdr:rowOff>
    </xdr:to>
    <xdr:cxnSp macro="">
      <xdr:nvCxnSpPr>
        <xdr:cNvPr id="382" name="直線コネクタ 381"/>
        <xdr:cNvCxnSpPr/>
      </xdr:nvCxnSpPr>
      <xdr:spPr>
        <a:xfrm>
          <a:off x="20246975" y="69608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144780</xdr:rowOff>
    </xdr:from>
    <xdr:ext cx="596900" cy="239395"/>
    <xdr:sp macro="" textlink="">
      <xdr:nvSpPr>
        <xdr:cNvPr id="383" name="【一般廃棄物処理施設】&#10;一人当たり有形固定資産（償却資産）額最大値テキスト"/>
        <xdr:cNvSpPr txBox="1"/>
      </xdr:nvSpPr>
      <xdr:spPr>
        <a:xfrm>
          <a:off x="20358100" y="5434330"/>
          <a:ext cx="5969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360,053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35560</xdr:rowOff>
    </xdr:from>
    <xdr:to xmlns:xdr="http://schemas.openxmlformats.org/drawingml/2006/spreadsheetDrawing">
      <xdr:col>116</xdr:col>
      <xdr:colOff>152400</xdr:colOff>
      <xdr:row>34</xdr:row>
      <xdr:rowOff>35560</xdr:rowOff>
    </xdr:to>
    <xdr:cxnSp macro="">
      <xdr:nvCxnSpPr>
        <xdr:cNvPr id="384" name="直線コネクタ 383"/>
        <xdr:cNvCxnSpPr/>
      </xdr:nvCxnSpPr>
      <xdr:spPr>
        <a:xfrm>
          <a:off x="20246975" y="56553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81280</xdr:rowOff>
    </xdr:from>
    <xdr:ext cx="596900" cy="239395"/>
    <xdr:sp macro="" textlink="">
      <xdr:nvSpPr>
        <xdr:cNvPr id="385" name="【一般廃棄物処理施設】&#10;一人当たり有形固定資産（償却資産）額平均値テキスト"/>
        <xdr:cNvSpPr txBox="1"/>
      </xdr:nvSpPr>
      <xdr:spPr>
        <a:xfrm>
          <a:off x="20358100" y="6526530"/>
          <a:ext cx="596900"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100965</xdr:rowOff>
    </xdr:from>
    <xdr:to xmlns:xdr="http://schemas.openxmlformats.org/drawingml/2006/spreadsheetDrawing">
      <xdr:col>116</xdr:col>
      <xdr:colOff>114300</xdr:colOff>
      <xdr:row>40</xdr:row>
      <xdr:rowOff>36830</xdr:rowOff>
    </xdr:to>
    <xdr:sp macro="" textlink="">
      <xdr:nvSpPr>
        <xdr:cNvPr id="386" name="フローチャート: 判断 385"/>
        <xdr:cNvSpPr/>
      </xdr:nvSpPr>
      <xdr:spPr>
        <a:xfrm>
          <a:off x="20269200" y="6546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125095</xdr:rowOff>
    </xdr:from>
    <xdr:to xmlns:xdr="http://schemas.openxmlformats.org/drawingml/2006/spreadsheetDrawing">
      <xdr:col>112</xdr:col>
      <xdr:colOff>38100</xdr:colOff>
      <xdr:row>40</xdr:row>
      <xdr:rowOff>60325</xdr:rowOff>
    </xdr:to>
    <xdr:sp macro="" textlink="">
      <xdr:nvSpPr>
        <xdr:cNvPr id="387" name="フローチャート: 判断 386"/>
        <xdr:cNvSpPr/>
      </xdr:nvSpPr>
      <xdr:spPr>
        <a:xfrm>
          <a:off x="19510375" y="6570345"/>
          <a:ext cx="857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151765</xdr:rowOff>
    </xdr:from>
    <xdr:to xmlns:xdr="http://schemas.openxmlformats.org/drawingml/2006/spreadsheetDrawing">
      <xdr:col>107</xdr:col>
      <xdr:colOff>101600</xdr:colOff>
      <xdr:row>40</xdr:row>
      <xdr:rowOff>86995</xdr:rowOff>
    </xdr:to>
    <xdr:sp macro="" textlink="">
      <xdr:nvSpPr>
        <xdr:cNvPr id="388" name="フローチャート: 判断 387"/>
        <xdr:cNvSpPr/>
      </xdr:nvSpPr>
      <xdr:spPr>
        <a:xfrm>
          <a:off x="18684875" y="65970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5715</xdr:rowOff>
    </xdr:from>
    <xdr:to xmlns:xdr="http://schemas.openxmlformats.org/drawingml/2006/spreadsheetDrawing">
      <xdr:col>102</xdr:col>
      <xdr:colOff>165100</xdr:colOff>
      <xdr:row>40</xdr:row>
      <xdr:rowOff>99695</xdr:rowOff>
    </xdr:to>
    <xdr:sp macro="" textlink="">
      <xdr:nvSpPr>
        <xdr:cNvPr id="389" name="フローチャート: 判断 388"/>
        <xdr:cNvSpPr/>
      </xdr:nvSpPr>
      <xdr:spPr>
        <a:xfrm>
          <a:off x="17875250" y="661606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56515</xdr:rowOff>
    </xdr:from>
    <xdr:to xmlns:xdr="http://schemas.openxmlformats.org/drawingml/2006/spreadsheetDrawing">
      <xdr:col>98</xdr:col>
      <xdr:colOff>38100</xdr:colOff>
      <xdr:row>39</xdr:row>
      <xdr:rowOff>150495</xdr:rowOff>
    </xdr:to>
    <xdr:sp macro="" textlink="">
      <xdr:nvSpPr>
        <xdr:cNvPr id="390" name="フローチャート: 判断 389"/>
        <xdr:cNvSpPr/>
      </xdr:nvSpPr>
      <xdr:spPr>
        <a:xfrm>
          <a:off x="17065625" y="6501765"/>
          <a:ext cx="8572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68580</xdr:rowOff>
    </xdr:from>
    <xdr:ext cx="762000" cy="240030"/>
    <xdr:sp macro="" textlink="">
      <xdr:nvSpPr>
        <xdr:cNvPr id="391" name="テキスト ボックス 390"/>
        <xdr:cNvSpPr txBox="1"/>
      </xdr:nvSpPr>
      <xdr:spPr>
        <a:xfrm>
          <a:off x="20145375" y="733933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68580</xdr:rowOff>
    </xdr:from>
    <xdr:ext cx="762000" cy="240030"/>
    <xdr:sp macro="" textlink="">
      <xdr:nvSpPr>
        <xdr:cNvPr id="392" name="テキスト ボックス 391"/>
        <xdr:cNvSpPr txBox="1"/>
      </xdr:nvSpPr>
      <xdr:spPr>
        <a:xfrm>
          <a:off x="19383375" y="733933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68580</xdr:rowOff>
    </xdr:from>
    <xdr:ext cx="762000" cy="240030"/>
    <xdr:sp macro="" textlink="">
      <xdr:nvSpPr>
        <xdr:cNvPr id="393" name="テキスト ボックス 392"/>
        <xdr:cNvSpPr txBox="1"/>
      </xdr:nvSpPr>
      <xdr:spPr>
        <a:xfrm>
          <a:off x="18561050" y="733933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68580</xdr:rowOff>
    </xdr:from>
    <xdr:ext cx="762000" cy="240030"/>
    <xdr:sp macro="" textlink="">
      <xdr:nvSpPr>
        <xdr:cNvPr id="394" name="テキスト ボックス 393"/>
        <xdr:cNvSpPr txBox="1"/>
      </xdr:nvSpPr>
      <xdr:spPr>
        <a:xfrm>
          <a:off x="17751425" y="733933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68580</xdr:rowOff>
    </xdr:from>
    <xdr:ext cx="762000" cy="240030"/>
    <xdr:sp macro="" textlink="">
      <xdr:nvSpPr>
        <xdr:cNvPr id="395" name="テキスト ボックス 394"/>
        <xdr:cNvSpPr txBox="1"/>
      </xdr:nvSpPr>
      <xdr:spPr>
        <a:xfrm>
          <a:off x="16938625" y="733933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76835</xdr:rowOff>
    </xdr:from>
    <xdr:to xmlns:xdr="http://schemas.openxmlformats.org/drawingml/2006/spreadsheetDrawing">
      <xdr:col>116</xdr:col>
      <xdr:colOff>114300</xdr:colOff>
      <xdr:row>39</xdr:row>
      <xdr:rowOff>12065</xdr:rowOff>
    </xdr:to>
    <xdr:sp macro="" textlink="">
      <xdr:nvSpPr>
        <xdr:cNvPr id="396" name="楕円 395"/>
        <xdr:cNvSpPr/>
      </xdr:nvSpPr>
      <xdr:spPr>
        <a:xfrm>
          <a:off x="20269200" y="63569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98425</xdr:rowOff>
    </xdr:from>
    <xdr:ext cx="596900" cy="239395"/>
    <xdr:sp macro="" textlink="">
      <xdr:nvSpPr>
        <xdr:cNvPr id="397" name="【一般廃棄物処理施設】&#10;一人当たり有形固定資産（償却資産）額該当値テキスト"/>
        <xdr:cNvSpPr txBox="1"/>
      </xdr:nvSpPr>
      <xdr:spPr>
        <a:xfrm>
          <a:off x="20358100" y="6213475"/>
          <a:ext cx="5969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21590</xdr:rowOff>
    </xdr:from>
    <xdr:to xmlns:xdr="http://schemas.openxmlformats.org/drawingml/2006/spreadsheetDrawing">
      <xdr:col>112</xdr:col>
      <xdr:colOff>38100</xdr:colOff>
      <xdr:row>39</xdr:row>
      <xdr:rowOff>116205</xdr:rowOff>
    </xdr:to>
    <xdr:sp macro="" textlink="">
      <xdr:nvSpPr>
        <xdr:cNvPr id="398" name="楕円 397"/>
        <xdr:cNvSpPr/>
      </xdr:nvSpPr>
      <xdr:spPr>
        <a:xfrm>
          <a:off x="19510375" y="646684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38</xdr:row>
      <xdr:rowOff>124460</xdr:rowOff>
    </xdr:from>
    <xdr:to xmlns:xdr="http://schemas.openxmlformats.org/drawingml/2006/spreadsheetDrawing">
      <xdr:col>116</xdr:col>
      <xdr:colOff>63500</xdr:colOff>
      <xdr:row>39</xdr:row>
      <xdr:rowOff>68580</xdr:rowOff>
    </xdr:to>
    <xdr:cxnSp macro="">
      <xdr:nvCxnSpPr>
        <xdr:cNvPr id="399" name="直線コネクタ 398"/>
        <xdr:cNvCxnSpPr/>
      </xdr:nvCxnSpPr>
      <xdr:spPr>
        <a:xfrm flipV="1">
          <a:off x="19558000" y="6404610"/>
          <a:ext cx="762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26670</xdr:rowOff>
    </xdr:from>
    <xdr:to xmlns:xdr="http://schemas.openxmlformats.org/drawingml/2006/spreadsheetDrawing">
      <xdr:col>107</xdr:col>
      <xdr:colOff>101600</xdr:colOff>
      <xdr:row>39</xdr:row>
      <xdr:rowOff>120650</xdr:rowOff>
    </xdr:to>
    <xdr:sp macro="" textlink="">
      <xdr:nvSpPr>
        <xdr:cNvPr id="400" name="楕円 399"/>
        <xdr:cNvSpPr/>
      </xdr:nvSpPr>
      <xdr:spPr>
        <a:xfrm>
          <a:off x="18684875" y="647192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68580</xdr:rowOff>
    </xdr:from>
    <xdr:to xmlns:xdr="http://schemas.openxmlformats.org/drawingml/2006/spreadsheetDrawing">
      <xdr:col>111</xdr:col>
      <xdr:colOff>174625</xdr:colOff>
      <xdr:row>39</xdr:row>
      <xdr:rowOff>72390</xdr:rowOff>
    </xdr:to>
    <xdr:cxnSp macro="">
      <xdr:nvCxnSpPr>
        <xdr:cNvPr id="401" name="直線コネクタ 400"/>
        <xdr:cNvCxnSpPr/>
      </xdr:nvCxnSpPr>
      <xdr:spPr>
        <a:xfrm flipV="1">
          <a:off x="18735675" y="6513830"/>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5715</xdr:rowOff>
    </xdr:from>
    <xdr:to xmlns:xdr="http://schemas.openxmlformats.org/drawingml/2006/spreadsheetDrawing">
      <xdr:col>102</xdr:col>
      <xdr:colOff>165100</xdr:colOff>
      <xdr:row>39</xdr:row>
      <xdr:rowOff>99695</xdr:rowOff>
    </xdr:to>
    <xdr:sp macro="" textlink="">
      <xdr:nvSpPr>
        <xdr:cNvPr id="402" name="楕円 401"/>
        <xdr:cNvSpPr/>
      </xdr:nvSpPr>
      <xdr:spPr>
        <a:xfrm>
          <a:off x="17875250" y="645096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52705</xdr:rowOff>
    </xdr:from>
    <xdr:to xmlns:xdr="http://schemas.openxmlformats.org/drawingml/2006/spreadsheetDrawing">
      <xdr:col>107</xdr:col>
      <xdr:colOff>50800</xdr:colOff>
      <xdr:row>39</xdr:row>
      <xdr:rowOff>72390</xdr:rowOff>
    </xdr:to>
    <xdr:cxnSp macro="">
      <xdr:nvCxnSpPr>
        <xdr:cNvPr id="403" name="直線コネクタ 402"/>
        <xdr:cNvCxnSpPr/>
      </xdr:nvCxnSpPr>
      <xdr:spPr>
        <a:xfrm>
          <a:off x="17926050" y="6497955"/>
          <a:ext cx="8096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10160</xdr:rowOff>
    </xdr:from>
    <xdr:to xmlns:xdr="http://schemas.openxmlformats.org/drawingml/2006/spreadsheetDrawing">
      <xdr:col>98</xdr:col>
      <xdr:colOff>38100</xdr:colOff>
      <xdr:row>39</xdr:row>
      <xdr:rowOff>104775</xdr:rowOff>
    </xdr:to>
    <xdr:sp macro="" textlink="">
      <xdr:nvSpPr>
        <xdr:cNvPr id="404" name="楕円 403"/>
        <xdr:cNvSpPr/>
      </xdr:nvSpPr>
      <xdr:spPr>
        <a:xfrm>
          <a:off x="17065625" y="645541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39</xdr:row>
      <xdr:rowOff>52705</xdr:rowOff>
    </xdr:from>
    <xdr:to xmlns:xdr="http://schemas.openxmlformats.org/drawingml/2006/spreadsheetDrawing">
      <xdr:col>102</xdr:col>
      <xdr:colOff>114300</xdr:colOff>
      <xdr:row>39</xdr:row>
      <xdr:rowOff>58420</xdr:rowOff>
    </xdr:to>
    <xdr:cxnSp macro="">
      <xdr:nvCxnSpPr>
        <xdr:cNvPr id="405" name="直線コネクタ 404"/>
        <xdr:cNvCxnSpPr/>
      </xdr:nvCxnSpPr>
      <xdr:spPr>
        <a:xfrm flipV="1">
          <a:off x="17113250" y="649795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40</xdr:row>
      <xdr:rowOff>52070</xdr:rowOff>
    </xdr:from>
    <xdr:ext cx="532765" cy="239395"/>
    <xdr:sp macro="" textlink="">
      <xdr:nvSpPr>
        <xdr:cNvPr id="406" name="n_1aveValue【一般廃棄物処理施設】&#10;一人当たり有形固定資産（償却資産）額"/>
        <xdr:cNvSpPr txBox="1"/>
      </xdr:nvSpPr>
      <xdr:spPr>
        <a:xfrm>
          <a:off x="19297015" y="6662420"/>
          <a:ext cx="5327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40</xdr:row>
      <xdr:rowOff>78105</xdr:rowOff>
    </xdr:from>
    <xdr:ext cx="532765" cy="240665"/>
    <xdr:sp macro="" textlink="">
      <xdr:nvSpPr>
        <xdr:cNvPr id="407" name="n_2aveValue【一般廃棄物処理施設】&#10;一人当たり有形固定資産（償却資産）額"/>
        <xdr:cNvSpPr txBox="1"/>
      </xdr:nvSpPr>
      <xdr:spPr>
        <a:xfrm>
          <a:off x="18500090" y="6688455"/>
          <a:ext cx="5327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91440</xdr:rowOff>
    </xdr:from>
    <xdr:ext cx="532765" cy="238760"/>
    <xdr:sp macro="" textlink="">
      <xdr:nvSpPr>
        <xdr:cNvPr id="408" name="n_3aveValue【一般廃棄物処理施設】&#10;一人当たり有形固定資産（償却資産）額"/>
        <xdr:cNvSpPr txBox="1"/>
      </xdr:nvSpPr>
      <xdr:spPr>
        <a:xfrm>
          <a:off x="17674590" y="6701790"/>
          <a:ext cx="53276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141605</xdr:rowOff>
    </xdr:from>
    <xdr:ext cx="598805" cy="240030"/>
    <xdr:sp macro="" textlink="">
      <xdr:nvSpPr>
        <xdr:cNvPr id="409" name="n_4aveValue【一般廃棄物処理施設】&#10;一人当たり有形固定資産（償却資産）額"/>
        <xdr:cNvSpPr txBox="1"/>
      </xdr:nvSpPr>
      <xdr:spPr>
        <a:xfrm>
          <a:off x="16832580" y="6586855"/>
          <a:ext cx="5988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37</xdr:row>
      <xdr:rowOff>130810</xdr:rowOff>
    </xdr:from>
    <xdr:ext cx="596900" cy="239395"/>
    <xdr:sp macro="" textlink="">
      <xdr:nvSpPr>
        <xdr:cNvPr id="410" name="n_1mainValue【一般廃棄物処理施設】&#10;一人当たり有形固定資産（償却資産）額"/>
        <xdr:cNvSpPr txBox="1"/>
      </xdr:nvSpPr>
      <xdr:spPr>
        <a:xfrm>
          <a:off x="19264630" y="6245860"/>
          <a:ext cx="5969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135255</xdr:rowOff>
    </xdr:from>
    <xdr:ext cx="598805" cy="239395"/>
    <xdr:sp macro="" textlink="">
      <xdr:nvSpPr>
        <xdr:cNvPr id="411" name="n_2mainValue【一般廃棄物処理施設】&#10;一人当たり有形固定資産（償却資産）額"/>
        <xdr:cNvSpPr txBox="1"/>
      </xdr:nvSpPr>
      <xdr:spPr>
        <a:xfrm>
          <a:off x="18467705" y="6250305"/>
          <a:ext cx="59880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37</xdr:row>
      <xdr:rowOff>114935</xdr:rowOff>
    </xdr:from>
    <xdr:ext cx="598805" cy="239395"/>
    <xdr:sp macro="" textlink="">
      <xdr:nvSpPr>
        <xdr:cNvPr id="412" name="n_3mainValue【一般廃棄物処理施設】&#10;一人当たり有形固定資産（償却資産）額"/>
        <xdr:cNvSpPr txBox="1"/>
      </xdr:nvSpPr>
      <xdr:spPr>
        <a:xfrm>
          <a:off x="17642205" y="6229985"/>
          <a:ext cx="59880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37</xdr:row>
      <xdr:rowOff>120650</xdr:rowOff>
    </xdr:from>
    <xdr:ext cx="598805" cy="238760"/>
    <xdr:sp macro="" textlink="">
      <xdr:nvSpPr>
        <xdr:cNvPr id="413" name="n_4mainValue【一般廃棄物処理施設】&#10;一人当たり有形固定資産（償却資産）額"/>
        <xdr:cNvSpPr txBox="1"/>
      </xdr:nvSpPr>
      <xdr:spPr>
        <a:xfrm>
          <a:off x="16832580" y="6235700"/>
          <a:ext cx="5988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105410</xdr:rowOff>
    </xdr:from>
    <xdr:to xmlns:xdr="http://schemas.openxmlformats.org/drawingml/2006/spreadsheetDrawing">
      <xdr:col>90</xdr:col>
      <xdr:colOff>25400</xdr:colOff>
      <xdr:row>50</xdr:row>
      <xdr:rowOff>59055</xdr:rowOff>
    </xdr:to>
    <xdr:sp macro="" textlink="">
      <xdr:nvSpPr>
        <xdr:cNvPr id="414" name="正方形/長方形 413"/>
        <xdr:cNvSpPr/>
      </xdr:nvSpPr>
      <xdr:spPr>
        <a:xfrm>
          <a:off x="11414125" y="7706360"/>
          <a:ext cx="4327525" cy="6140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83185</xdr:rowOff>
    </xdr:from>
    <xdr:to xmlns:xdr="http://schemas.openxmlformats.org/drawingml/2006/spreadsheetDrawing">
      <xdr:col>74</xdr:col>
      <xdr:colOff>0</xdr:colOff>
      <xdr:row>52</xdr:row>
      <xdr:rowOff>0</xdr:rowOff>
    </xdr:to>
    <xdr:sp macro="" textlink="">
      <xdr:nvSpPr>
        <xdr:cNvPr id="415" name="正方形/長方形 414"/>
        <xdr:cNvSpPr/>
      </xdr:nvSpPr>
      <xdr:spPr>
        <a:xfrm>
          <a:off x="11525250" y="83445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111760</xdr:rowOff>
    </xdr:from>
    <xdr:to xmlns:xdr="http://schemas.openxmlformats.org/drawingml/2006/spreadsheetDrawing">
      <xdr:col>74</xdr:col>
      <xdr:colOff>0</xdr:colOff>
      <xdr:row>53</xdr:row>
      <xdr:rowOff>29210</xdr:rowOff>
    </xdr:to>
    <xdr:sp macro="" textlink="">
      <xdr:nvSpPr>
        <xdr:cNvPr id="416" name="正方形/長方形 415"/>
        <xdr:cNvSpPr/>
      </xdr:nvSpPr>
      <xdr:spPr>
        <a:xfrm>
          <a:off x="11525250" y="853821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83185</xdr:rowOff>
    </xdr:from>
    <xdr:to xmlns:xdr="http://schemas.openxmlformats.org/drawingml/2006/spreadsheetDrawing">
      <xdr:col>79</xdr:col>
      <xdr:colOff>63500</xdr:colOff>
      <xdr:row>52</xdr:row>
      <xdr:rowOff>0</xdr:rowOff>
    </xdr:to>
    <xdr:sp macro="" textlink="">
      <xdr:nvSpPr>
        <xdr:cNvPr id="417" name="正方形/長方形 416"/>
        <xdr:cNvSpPr/>
      </xdr:nvSpPr>
      <xdr:spPr>
        <a:xfrm>
          <a:off x="12461875" y="83445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111760</xdr:rowOff>
    </xdr:from>
    <xdr:to xmlns:xdr="http://schemas.openxmlformats.org/drawingml/2006/spreadsheetDrawing">
      <xdr:col>79</xdr:col>
      <xdr:colOff>63500</xdr:colOff>
      <xdr:row>53</xdr:row>
      <xdr:rowOff>29210</xdr:rowOff>
    </xdr:to>
    <xdr:sp macro="" textlink="">
      <xdr:nvSpPr>
        <xdr:cNvPr id="418" name="正方形/長方形 417"/>
        <xdr:cNvSpPr/>
      </xdr:nvSpPr>
      <xdr:spPr>
        <a:xfrm>
          <a:off x="12461875" y="853821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83185</xdr:rowOff>
    </xdr:from>
    <xdr:to xmlns:xdr="http://schemas.openxmlformats.org/drawingml/2006/spreadsheetDrawing">
      <xdr:col>85</xdr:col>
      <xdr:colOff>63500</xdr:colOff>
      <xdr:row>52</xdr:row>
      <xdr:rowOff>0</xdr:rowOff>
    </xdr:to>
    <xdr:sp macro="" textlink="">
      <xdr:nvSpPr>
        <xdr:cNvPr id="419" name="正方形/長方形 418"/>
        <xdr:cNvSpPr/>
      </xdr:nvSpPr>
      <xdr:spPr>
        <a:xfrm>
          <a:off x="13509625" y="83445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51</xdr:row>
      <xdr:rowOff>111760</xdr:rowOff>
    </xdr:from>
    <xdr:to xmlns:xdr="http://schemas.openxmlformats.org/drawingml/2006/spreadsheetDrawing">
      <xdr:col>85</xdr:col>
      <xdr:colOff>63500</xdr:colOff>
      <xdr:row>53</xdr:row>
      <xdr:rowOff>29210</xdr:rowOff>
    </xdr:to>
    <xdr:sp macro="" textlink="">
      <xdr:nvSpPr>
        <xdr:cNvPr id="420" name="正方形/長方形 419"/>
        <xdr:cNvSpPr/>
      </xdr:nvSpPr>
      <xdr:spPr>
        <a:xfrm>
          <a:off x="13509625" y="853821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53340</xdr:rowOff>
    </xdr:from>
    <xdr:to xmlns:xdr="http://schemas.openxmlformats.org/drawingml/2006/spreadsheetDrawing">
      <xdr:col>90</xdr:col>
      <xdr:colOff>25400</xdr:colOff>
      <xdr:row>66</xdr:row>
      <xdr:rowOff>105410</xdr:rowOff>
    </xdr:to>
    <xdr:sp macro="" textlink="">
      <xdr:nvSpPr>
        <xdr:cNvPr id="421" name="正方形/長方形 420"/>
        <xdr:cNvSpPr/>
      </xdr:nvSpPr>
      <xdr:spPr>
        <a:xfrm>
          <a:off x="11414125" y="8809990"/>
          <a:ext cx="4327525" cy="21983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35560</xdr:rowOff>
    </xdr:from>
    <xdr:ext cx="298450" cy="208915"/>
    <xdr:sp macro="" textlink="">
      <xdr:nvSpPr>
        <xdr:cNvPr id="422" name="テキスト ボックス 421"/>
        <xdr:cNvSpPr txBox="1"/>
      </xdr:nvSpPr>
      <xdr:spPr>
        <a:xfrm>
          <a:off x="11376025" y="8627110"/>
          <a:ext cx="298450"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105410</xdr:rowOff>
    </xdr:from>
    <xdr:to xmlns:xdr="http://schemas.openxmlformats.org/drawingml/2006/spreadsheetDrawing">
      <xdr:col>89</xdr:col>
      <xdr:colOff>174625</xdr:colOff>
      <xdr:row>66</xdr:row>
      <xdr:rowOff>105410</xdr:rowOff>
    </xdr:to>
    <xdr:cxnSp macro="">
      <xdr:nvCxnSpPr>
        <xdr:cNvPr id="423" name="直線コネクタ 422"/>
        <xdr:cNvCxnSpPr/>
      </xdr:nvCxnSpPr>
      <xdr:spPr>
        <a:xfrm>
          <a:off x="11414125" y="1100836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132715</xdr:rowOff>
    </xdr:from>
    <xdr:ext cx="465455" cy="239395"/>
    <xdr:sp macro="" textlink="">
      <xdr:nvSpPr>
        <xdr:cNvPr id="424" name="テキスト ボックス 423"/>
        <xdr:cNvSpPr txBox="1"/>
      </xdr:nvSpPr>
      <xdr:spPr>
        <a:xfrm>
          <a:off x="10994390" y="10870565"/>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70485</xdr:rowOff>
    </xdr:from>
    <xdr:to xmlns:xdr="http://schemas.openxmlformats.org/drawingml/2006/spreadsheetDrawing">
      <xdr:col>89</xdr:col>
      <xdr:colOff>174625</xdr:colOff>
      <xdr:row>64</xdr:row>
      <xdr:rowOff>70485</xdr:rowOff>
    </xdr:to>
    <xdr:cxnSp macro="">
      <xdr:nvCxnSpPr>
        <xdr:cNvPr id="425" name="直線コネクタ 424"/>
        <xdr:cNvCxnSpPr/>
      </xdr:nvCxnSpPr>
      <xdr:spPr>
        <a:xfrm>
          <a:off x="11414125" y="106432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97790</xdr:rowOff>
    </xdr:from>
    <xdr:ext cx="465455" cy="239395"/>
    <xdr:sp macro="" textlink="">
      <xdr:nvSpPr>
        <xdr:cNvPr id="426" name="テキスト ボックス 425"/>
        <xdr:cNvSpPr txBox="1"/>
      </xdr:nvSpPr>
      <xdr:spPr>
        <a:xfrm>
          <a:off x="10994390" y="10505440"/>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35560</xdr:rowOff>
    </xdr:from>
    <xdr:to xmlns:xdr="http://schemas.openxmlformats.org/drawingml/2006/spreadsheetDrawing">
      <xdr:col>89</xdr:col>
      <xdr:colOff>174625</xdr:colOff>
      <xdr:row>62</xdr:row>
      <xdr:rowOff>35560</xdr:rowOff>
    </xdr:to>
    <xdr:cxnSp macro="">
      <xdr:nvCxnSpPr>
        <xdr:cNvPr id="427" name="直線コネクタ 426"/>
        <xdr:cNvCxnSpPr/>
      </xdr:nvCxnSpPr>
      <xdr:spPr>
        <a:xfrm>
          <a:off x="11414125" y="10278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62230</xdr:rowOff>
    </xdr:from>
    <xdr:ext cx="403225" cy="240030"/>
    <xdr:sp macro="" textlink="">
      <xdr:nvSpPr>
        <xdr:cNvPr id="428" name="テキスト ボックス 427"/>
        <xdr:cNvSpPr txBox="1"/>
      </xdr:nvSpPr>
      <xdr:spPr>
        <a:xfrm>
          <a:off x="11042650" y="10139680"/>
          <a:ext cx="403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174625</xdr:colOff>
      <xdr:row>60</xdr:row>
      <xdr:rowOff>0</xdr:rowOff>
    </xdr:to>
    <xdr:cxnSp macro="">
      <xdr:nvCxnSpPr>
        <xdr:cNvPr id="429" name="直線コネクタ 428"/>
        <xdr:cNvCxnSpPr/>
      </xdr:nvCxnSpPr>
      <xdr:spPr>
        <a:xfrm>
          <a:off x="11414125" y="9912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27305</xdr:rowOff>
    </xdr:from>
    <xdr:ext cx="403225" cy="238760"/>
    <xdr:sp macro="" textlink="">
      <xdr:nvSpPr>
        <xdr:cNvPr id="430" name="テキスト ボックス 429"/>
        <xdr:cNvSpPr txBox="1"/>
      </xdr:nvSpPr>
      <xdr:spPr>
        <a:xfrm>
          <a:off x="11042650" y="9774555"/>
          <a:ext cx="40322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123825</xdr:rowOff>
    </xdr:from>
    <xdr:to xmlns:xdr="http://schemas.openxmlformats.org/drawingml/2006/spreadsheetDrawing">
      <xdr:col>89</xdr:col>
      <xdr:colOff>174625</xdr:colOff>
      <xdr:row>57</xdr:row>
      <xdr:rowOff>123825</xdr:rowOff>
    </xdr:to>
    <xdr:cxnSp macro="">
      <xdr:nvCxnSpPr>
        <xdr:cNvPr id="431" name="直線コネクタ 430"/>
        <xdr:cNvCxnSpPr/>
      </xdr:nvCxnSpPr>
      <xdr:spPr>
        <a:xfrm>
          <a:off x="11414125" y="95408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151130</xdr:rowOff>
    </xdr:from>
    <xdr:ext cx="403225" cy="239395"/>
    <xdr:sp macro="" textlink="">
      <xdr:nvSpPr>
        <xdr:cNvPr id="432" name="テキスト ボックス 431"/>
        <xdr:cNvSpPr txBox="1"/>
      </xdr:nvSpPr>
      <xdr:spPr>
        <a:xfrm>
          <a:off x="11042650" y="9403080"/>
          <a:ext cx="4032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88900</xdr:rowOff>
    </xdr:from>
    <xdr:to xmlns:xdr="http://schemas.openxmlformats.org/drawingml/2006/spreadsheetDrawing">
      <xdr:col>89</xdr:col>
      <xdr:colOff>174625</xdr:colOff>
      <xdr:row>55</xdr:row>
      <xdr:rowOff>88900</xdr:rowOff>
    </xdr:to>
    <xdr:cxnSp macro="">
      <xdr:nvCxnSpPr>
        <xdr:cNvPr id="433" name="直線コネクタ 432"/>
        <xdr:cNvCxnSpPr/>
      </xdr:nvCxnSpPr>
      <xdr:spPr>
        <a:xfrm>
          <a:off x="11414125" y="9175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116205</xdr:rowOff>
    </xdr:from>
    <xdr:ext cx="403225" cy="239395"/>
    <xdr:sp macro="" textlink="">
      <xdr:nvSpPr>
        <xdr:cNvPr id="434" name="テキスト ボックス 433"/>
        <xdr:cNvSpPr txBox="1"/>
      </xdr:nvSpPr>
      <xdr:spPr>
        <a:xfrm>
          <a:off x="11042650" y="9037955"/>
          <a:ext cx="4032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53340</xdr:rowOff>
    </xdr:from>
    <xdr:to xmlns:xdr="http://schemas.openxmlformats.org/drawingml/2006/spreadsheetDrawing">
      <xdr:col>89</xdr:col>
      <xdr:colOff>174625</xdr:colOff>
      <xdr:row>53</xdr:row>
      <xdr:rowOff>53340</xdr:rowOff>
    </xdr:to>
    <xdr:cxnSp macro="">
      <xdr:nvCxnSpPr>
        <xdr:cNvPr id="435" name="直線コネクタ 434"/>
        <xdr:cNvCxnSpPr/>
      </xdr:nvCxnSpPr>
      <xdr:spPr>
        <a:xfrm>
          <a:off x="11414125" y="88099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80010</xdr:rowOff>
    </xdr:from>
    <xdr:ext cx="339090" cy="239395"/>
    <xdr:sp macro="" textlink="">
      <xdr:nvSpPr>
        <xdr:cNvPr id="436" name="テキスト ボックス 435"/>
        <xdr:cNvSpPr txBox="1"/>
      </xdr:nvSpPr>
      <xdr:spPr>
        <a:xfrm>
          <a:off x="11106785" y="8671560"/>
          <a:ext cx="3390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53340</xdr:rowOff>
    </xdr:from>
    <xdr:to xmlns:xdr="http://schemas.openxmlformats.org/drawingml/2006/spreadsheetDrawing">
      <xdr:col>90</xdr:col>
      <xdr:colOff>25400</xdr:colOff>
      <xdr:row>66</xdr:row>
      <xdr:rowOff>105410</xdr:rowOff>
    </xdr:to>
    <xdr:sp macro="" textlink="">
      <xdr:nvSpPr>
        <xdr:cNvPr id="437" name="【保健センター・保健所】&#10;有形固定資産減価償却率グラフ枠"/>
        <xdr:cNvSpPr/>
      </xdr:nvSpPr>
      <xdr:spPr>
        <a:xfrm>
          <a:off x="11414125" y="8809990"/>
          <a:ext cx="4327525" cy="21983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92075</xdr:rowOff>
    </xdr:from>
    <xdr:to xmlns:xdr="http://schemas.openxmlformats.org/drawingml/2006/spreadsheetDrawing">
      <xdr:col>85</xdr:col>
      <xdr:colOff>126365</xdr:colOff>
      <xdr:row>64</xdr:row>
      <xdr:rowOff>0</xdr:rowOff>
    </xdr:to>
    <xdr:cxnSp macro="">
      <xdr:nvCxnSpPr>
        <xdr:cNvPr id="438" name="直線コネクタ 437"/>
        <xdr:cNvCxnSpPr/>
      </xdr:nvCxnSpPr>
      <xdr:spPr>
        <a:xfrm flipV="1">
          <a:off x="14969490" y="9344025"/>
          <a:ext cx="0" cy="1228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3810</xdr:rowOff>
    </xdr:from>
    <xdr:ext cx="403225" cy="240030"/>
    <xdr:sp macro="" textlink="">
      <xdr:nvSpPr>
        <xdr:cNvPr id="439" name="【保健センター・保健所】&#10;有形固定資産減価償却率最小値テキスト"/>
        <xdr:cNvSpPr txBox="1"/>
      </xdr:nvSpPr>
      <xdr:spPr>
        <a:xfrm>
          <a:off x="15008225" y="10576560"/>
          <a:ext cx="403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0</xdr:rowOff>
    </xdr:from>
    <xdr:to xmlns:xdr="http://schemas.openxmlformats.org/drawingml/2006/spreadsheetDrawing">
      <xdr:col>86</xdr:col>
      <xdr:colOff>25400</xdr:colOff>
      <xdr:row>64</xdr:row>
      <xdr:rowOff>0</xdr:rowOff>
    </xdr:to>
    <xdr:cxnSp macro="">
      <xdr:nvCxnSpPr>
        <xdr:cNvPr id="440" name="直線コネクタ 439"/>
        <xdr:cNvCxnSpPr/>
      </xdr:nvCxnSpPr>
      <xdr:spPr>
        <a:xfrm>
          <a:off x="14881225" y="10572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41910</xdr:rowOff>
    </xdr:from>
    <xdr:ext cx="403225" cy="240030"/>
    <xdr:sp macro="" textlink="">
      <xdr:nvSpPr>
        <xdr:cNvPr id="441" name="【保健センター・保健所】&#10;有形固定資産減価償却率最大値テキスト"/>
        <xdr:cNvSpPr txBox="1"/>
      </xdr:nvSpPr>
      <xdr:spPr>
        <a:xfrm>
          <a:off x="15008225" y="9128760"/>
          <a:ext cx="403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92075</xdr:rowOff>
    </xdr:from>
    <xdr:to xmlns:xdr="http://schemas.openxmlformats.org/drawingml/2006/spreadsheetDrawing">
      <xdr:col>86</xdr:col>
      <xdr:colOff>25400</xdr:colOff>
      <xdr:row>56</xdr:row>
      <xdr:rowOff>92075</xdr:rowOff>
    </xdr:to>
    <xdr:cxnSp macro="">
      <xdr:nvCxnSpPr>
        <xdr:cNvPr id="442" name="直線コネクタ 441"/>
        <xdr:cNvCxnSpPr/>
      </xdr:nvCxnSpPr>
      <xdr:spPr>
        <a:xfrm>
          <a:off x="14881225" y="93440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60325</xdr:rowOff>
    </xdr:from>
    <xdr:ext cx="403225" cy="238760"/>
    <xdr:sp macro="" textlink="">
      <xdr:nvSpPr>
        <xdr:cNvPr id="443" name="【保健センター・保健所】&#10;有形固定資産減価償却率平均値テキスト"/>
        <xdr:cNvSpPr txBox="1"/>
      </xdr:nvSpPr>
      <xdr:spPr>
        <a:xfrm>
          <a:off x="15008225" y="9807575"/>
          <a:ext cx="403225" cy="238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80010</xdr:rowOff>
    </xdr:from>
    <xdr:to xmlns:xdr="http://schemas.openxmlformats.org/drawingml/2006/spreadsheetDrawing">
      <xdr:col>85</xdr:col>
      <xdr:colOff>174625</xdr:colOff>
      <xdr:row>60</xdr:row>
      <xdr:rowOff>15240</xdr:rowOff>
    </xdr:to>
    <xdr:sp macro="" textlink="">
      <xdr:nvSpPr>
        <xdr:cNvPr id="444" name="フローチャート: 判断 443"/>
        <xdr:cNvSpPr/>
      </xdr:nvSpPr>
      <xdr:spPr>
        <a:xfrm>
          <a:off x="14919325" y="9827260"/>
          <a:ext cx="984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74295</xdr:rowOff>
    </xdr:from>
    <xdr:to xmlns:xdr="http://schemas.openxmlformats.org/drawingml/2006/spreadsheetDrawing">
      <xdr:col>81</xdr:col>
      <xdr:colOff>101600</xdr:colOff>
      <xdr:row>60</xdr:row>
      <xdr:rowOff>9525</xdr:rowOff>
    </xdr:to>
    <xdr:sp macro="" textlink="">
      <xdr:nvSpPr>
        <xdr:cNvPr id="445" name="フローチャート: 判断 444"/>
        <xdr:cNvSpPr/>
      </xdr:nvSpPr>
      <xdr:spPr>
        <a:xfrm>
          <a:off x="14144625" y="98215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44450</xdr:rowOff>
    </xdr:from>
    <xdr:to xmlns:xdr="http://schemas.openxmlformats.org/drawingml/2006/spreadsheetDrawing">
      <xdr:col>76</xdr:col>
      <xdr:colOff>165100</xdr:colOff>
      <xdr:row>59</xdr:row>
      <xdr:rowOff>138430</xdr:rowOff>
    </xdr:to>
    <xdr:sp macro="" textlink="">
      <xdr:nvSpPr>
        <xdr:cNvPr id="446" name="フローチャート: 判断 445"/>
        <xdr:cNvSpPr/>
      </xdr:nvSpPr>
      <xdr:spPr>
        <a:xfrm>
          <a:off x="13335000" y="979170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141605</xdr:rowOff>
    </xdr:from>
    <xdr:to xmlns:xdr="http://schemas.openxmlformats.org/drawingml/2006/spreadsheetDrawing">
      <xdr:col>72</xdr:col>
      <xdr:colOff>38100</xdr:colOff>
      <xdr:row>59</xdr:row>
      <xdr:rowOff>76835</xdr:rowOff>
    </xdr:to>
    <xdr:sp macro="" textlink="">
      <xdr:nvSpPr>
        <xdr:cNvPr id="447" name="フローチャート: 判断 446"/>
        <xdr:cNvSpPr/>
      </xdr:nvSpPr>
      <xdr:spPr>
        <a:xfrm>
          <a:off x="12525375" y="9723755"/>
          <a:ext cx="857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62230</xdr:rowOff>
    </xdr:from>
    <xdr:to xmlns:xdr="http://schemas.openxmlformats.org/drawingml/2006/spreadsheetDrawing">
      <xdr:col>67</xdr:col>
      <xdr:colOff>101600</xdr:colOff>
      <xdr:row>58</xdr:row>
      <xdr:rowOff>156845</xdr:rowOff>
    </xdr:to>
    <xdr:sp macro="" textlink="">
      <xdr:nvSpPr>
        <xdr:cNvPr id="448" name="フローチャート: 判断 447"/>
        <xdr:cNvSpPr/>
      </xdr:nvSpPr>
      <xdr:spPr>
        <a:xfrm>
          <a:off x="11699875" y="964438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103505</xdr:rowOff>
    </xdr:from>
    <xdr:ext cx="762000" cy="239395"/>
    <xdr:sp macro="" textlink="">
      <xdr:nvSpPr>
        <xdr:cNvPr id="449" name="テキスト ボックス 448"/>
        <xdr:cNvSpPr txBox="1"/>
      </xdr:nvSpPr>
      <xdr:spPr>
        <a:xfrm>
          <a:off x="14795500"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103505</xdr:rowOff>
    </xdr:from>
    <xdr:ext cx="762000" cy="239395"/>
    <xdr:sp macro="" textlink="">
      <xdr:nvSpPr>
        <xdr:cNvPr id="450" name="テキスト ボックス 449"/>
        <xdr:cNvSpPr txBox="1"/>
      </xdr:nvSpPr>
      <xdr:spPr>
        <a:xfrm>
          <a:off x="14020800"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103505</xdr:rowOff>
    </xdr:from>
    <xdr:ext cx="762000" cy="239395"/>
    <xdr:sp macro="" textlink="">
      <xdr:nvSpPr>
        <xdr:cNvPr id="451" name="テキスト ボックス 450"/>
        <xdr:cNvSpPr txBox="1"/>
      </xdr:nvSpPr>
      <xdr:spPr>
        <a:xfrm>
          <a:off x="13211175"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103505</xdr:rowOff>
    </xdr:from>
    <xdr:ext cx="762000" cy="239395"/>
    <xdr:sp macro="" textlink="">
      <xdr:nvSpPr>
        <xdr:cNvPr id="452" name="テキスト ボックス 451"/>
        <xdr:cNvSpPr txBox="1"/>
      </xdr:nvSpPr>
      <xdr:spPr>
        <a:xfrm>
          <a:off x="12398375"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103505</xdr:rowOff>
    </xdr:from>
    <xdr:ext cx="762000" cy="239395"/>
    <xdr:sp macro="" textlink="">
      <xdr:nvSpPr>
        <xdr:cNvPr id="453" name="テキスト ボックス 452"/>
        <xdr:cNvSpPr txBox="1"/>
      </xdr:nvSpPr>
      <xdr:spPr>
        <a:xfrm>
          <a:off x="11576050"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90805</xdr:rowOff>
    </xdr:from>
    <xdr:to xmlns:xdr="http://schemas.openxmlformats.org/drawingml/2006/spreadsheetDrawing">
      <xdr:col>85</xdr:col>
      <xdr:colOff>174625</xdr:colOff>
      <xdr:row>59</xdr:row>
      <xdr:rowOff>26670</xdr:rowOff>
    </xdr:to>
    <xdr:sp macro="" textlink="">
      <xdr:nvSpPr>
        <xdr:cNvPr id="454" name="楕円 453"/>
        <xdr:cNvSpPr/>
      </xdr:nvSpPr>
      <xdr:spPr>
        <a:xfrm>
          <a:off x="14919325" y="9672955"/>
          <a:ext cx="984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111760</xdr:rowOff>
    </xdr:from>
    <xdr:ext cx="403225" cy="239395"/>
    <xdr:sp macro="" textlink="">
      <xdr:nvSpPr>
        <xdr:cNvPr id="455" name="【保健センター・保健所】&#10;有形固定資産減価償却率該当値テキスト"/>
        <xdr:cNvSpPr txBox="1"/>
      </xdr:nvSpPr>
      <xdr:spPr>
        <a:xfrm>
          <a:off x="15008225" y="9528810"/>
          <a:ext cx="4032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53975</xdr:rowOff>
    </xdr:from>
    <xdr:to xmlns:xdr="http://schemas.openxmlformats.org/drawingml/2006/spreadsheetDrawing">
      <xdr:col>81</xdr:col>
      <xdr:colOff>101600</xdr:colOff>
      <xdr:row>58</xdr:row>
      <xdr:rowOff>147955</xdr:rowOff>
    </xdr:to>
    <xdr:sp macro="" textlink="">
      <xdr:nvSpPr>
        <xdr:cNvPr id="456" name="楕円 455"/>
        <xdr:cNvSpPr/>
      </xdr:nvSpPr>
      <xdr:spPr>
        <a:xfrm>
          <a:off x="14144625" y="963612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100965</xdr:rowOff>
    </xdr:from>
    <xdr:to xmlns:xdr="http://schemas.openxmlformats.org/drawingml/2006/spreadsheetDrawing">
      <xdr:col>85</xdr:col>
      <xdr:colOff>127000</xdr:colOff>
      <xdr:row>58</xdr:row>
      <xdr:rowOff>137795</xdr:rowOff>
    </xdr:to>
    <xdr:cxnSp macro="">
      <xdr:nvCxnSpPr>
        <xdr:cNvPr id="457" name="直線コネクタ 456"/>
        <xdr:cNvCxnSpPr/>
      </xdr:nvCxnSpPr>
      <xdr:spPr>
        <a:xfrm>
          <a:off x="14195425" y="9683115"/>
          <a:ext cx="7747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17145</xdr:rowOff>
    </xdr:from>
    <xdr:to xmlns:xdr="http://schemas.openxmlformats.org/drawingml/2006/spreadsheetDrawing">
      <xdr:col>76</xdr:col>
      <xdr:colOff>165100</xdr:colOff>
      <xdr:row>58</xdr:row>
      <xdr:rowOff>110490</xdr:rowOff>
    </xdr:to>
    <xdr:sp macro="" textlink="">
      <xdr:nvSpPr>
        <xdr:cNvPr id="458" name="楕円 457"/>
        <xdr:cNvSpPr/>
      </xdr:nvSpPr>
      <xdr:spPr>
        <a:xfrm>
          <a:off x="13335000" y="9599295"/>
          <a:ext cx="101600"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63500</xdr:rowOff>
    </xdr:from>
    <xdr:to xmlns:xdr="http://schemas.openxmlformats.org/drawingml/2006/spreadsheetDrawing">
      <xdr:col>81</xdr:col>
      <xdr:colOff>50800</xdr:colOff>
      <xdr:row>58</xdr:row>
      <xdr:rowOff>100965</xdr:rowOff>
    </xdr:to>
    <xdr:cxnSp macro="">
      <xdr:nvCxnSpPr>
        <xdr:cNvPr id="459" name="直線コネクタ 458"/>
        <xdr:cNvCxnSpPr/>
      </xdr:nvCxnSpPr>
      <xdr:spPr>
        <a:xfrm>
          <a:off x="13385800" y="9645650"/>
          <a:ext cx="8096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137795</xdr:rowOff>
    </xdr:from>
    <xdr:to xmlns:xdr="http://schemas.openxmlformats.org/drawingml/2006/spreadsheetDrawing">
      <xdr:col>72</xdr:col>
      <xdr:colOff>38100</xdr:colOff>
      <xdr:row>58</xdr:row>
      <xdr:rowOff>73025</xdr:rowOff>
    </xdr:to>
    <xdr:sp macro="" textlink="">
      <xdr:nvSpPr>
        <xdr:cNvPr id="460" name="楕円 459"/>
        <xdr:cNvSpPr/>
      </xdr:nvSpPr>
      <xdr:spPr>
        <a:xfrm>
          <a:off x="12525375" y="9554845"/>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58</xdr:row>
      <xdr:rowOff>27305</xdr:rowOff>
    </xdr:from>
    <xdr:to xmlns:xdr="http://schemas.openxmlformats.org/drawingml/2006/spreadsheetDrawing">
      <xdr:col>76</xdr:col>
      <xdr:colOff>114300</xdr:colOff>
      <xdr:row>58</xdr:row>
      <xdr:rowOff>63500</xdr:rowOff>
    </xdr:to>
    <xdr:cxnSp macro="">
      <xdr:nvCxnSpPr>
        <xdr:cNvPr id="461" name="直線コネクタ 460"/>
        <xdr:cNvCxnSpPr/>
      </xdr:nvCxnSpPr>
      <xdr:spPr>
        <a:xfrm>
          <a:off x="12573000" y="9609455"/>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137795</xdr:rowOff>
    </xdr:from>
    <xdr:to xmlns:xdr="http://schemas.openxmlformats.org/drawingml/2006/spreadsheetDrawing">
      <xdr:col>67</xdr:col>
      <xdr:colOff>101600</xdr:colOff>
      <xdr:row>58</xdr:row>
      <xdr:rowOff>73025</xdr:rowOff>
    </xdr:to>
    <xdr:sp macro="" textlink="">
      <xdr:nvSpPr>
        <xdr:cNvPr id="462" name="楕円 461"/>
        <xdr:cNvSpPr/>
      </xdr:nvSpPr>
      <xdr:spPr>
        <a:xfrm>
          <a:off x="11699875" y="95548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27305</xdr:rowOff>
    </xdr:from>
    <xdr:to xmlns:xdr="http://schemas.openxmlformats.org/drawingml/2006/spreadsheetDrawing">
      <xdr:col>71</xdr:col>
      <xdr:colOff>174625</xdr:colOff>
      <xdr:row>58</xdr:row>
      <xdr:rowOff>27305</xdr:rowOff>
    </xdr:to>
    <xdr:cxnSp macro="">
      <xdr:nvCxnSpPr>
        <xdr:cNvPr id="463" name="直線コネクタ 462"/>
        <xdr:cNvCxnSpPr/>
      </xdr:nvCxnSpPr>
      <xdr:spPr>
        <a:xfrm>
          <a:off x="11750675" y="960945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1905</xdr:rowOff>
    </xdr:from>
    <xdr:ext cx="405130" cy="240030"/>
    <xdr:sp macro="" textlink="">
      <xdr:nvSpPr>
        <xdr:cNvPr id="464" name="n_1aveValue【保健センター・保健所】&#10;有形固定資産減価償却率"/>
        <xdr:cNvSpPr txBox="1"/>
      </xdr:nvSpPr>
      <xdr:spPr>
        <a:xfrm>
          <a:off x="13996035" y="9914255"/>
          <a:ext cx="4051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130810</xdr:rowOff>
    </xdr:from>
    <xdr:ext cx="405130" cy="239395"/>
    <xdr:sp macro="" textlink="">
      <xdr:nvSpPr>
        <xdr:cNvPr id="465" name="n_2aveValue【保健センター・保健所】&#10;有形固定資産減価償却率"/>
        <xdr:cNvSpPr txBox="1"/>
      </xdr:nvSpPr>
      <xdr:spPr>
        <a:xfrm>
          <a:off x="13199110" y="9878060"/>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69215</xdr:rowOff>
    </xdr:from>
    <xdr:ext cx="405130" cy="239395"/>
    <xdr:sp macro="" textlink="">
      <xdr:nvSpPr>
        <xdr:cNvPr id="466" name="n_3aveValue【保健センター・保健所】&#10;有形固定資産減価償却率"/>
        <xdr:cNvSpPr txBox="1"/>
      </xdr:nvSpPr>
      <xdr:spPr>
        <a:xfrm>
          <a:off x="12389485" y="9816465"/>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149225</xdr:rowOff>
    </xdr:from>
    <xdr:ext cx="405130" cy="239395"/>
    <xdr:sp macro="" textlink="">
      <xdr:nvSpPr>
        <xdr:cNvPr id="467" name="n_4aveValue【保健センター・保健所】&#10;有形固定資産減価償却率"/>
        <xdr:cNvSpPr txBox="1"/>
      </xdr:nvSpPr>
      <xdr:spPr>
        <a:xfrm>
          <a:off x="11563985" y="9731375"/>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4445</xdr:rowOff>
    </xdr:from>
    <xdr:ext cx="405130" cy="240030"/>
    <xdr:sp macro="" textlink="">
      <xdr:nvSpPr>
        <xdr:cNvPr id="468" name="n_1mainValue【保健センター・保健所】&#10;有形固定資産減価償却率"/>
        <xdr:cNvSpPr txBox="1"/>
      </xdr:nvSpPr>
      <xdr:spPr>
        <a:xfrm>
          <a:off x="13996035" y="9421495"/>
          <a:ext cx="4051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126365</xdr:rowOff>
    </xdr:from>
    <xdr:ext cx="405130" cy="240030"/>
    <xdr:sp macro="" textlink="">
      <xdr:nvSpPr>
        <xdr:cNvPr id="469" name="n_2mainValue【保健センター・保健所】&#10;有形固定資産減価償却率"/>
        <xdr:cNvSpPr txBox="1"/>
      </xdr:nvSpPr>
      <xdr:spPr>
        <a:xfrm>
          <a:off x="13199110" y="9378315"/>
          <a:ext cx="4051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89535</xdr:rowOff>
    </xdr:from>
    <xdr:ext cx="405130" cy="239395"/>
    <xdr:sp macro="" textlink="">
      <xdr:nvSpPr>
        <xdr:cNvPr id="470" name="n_3mainValue【保健センター・保健所】&#10;有形固定資産減価償却率"/>
        <xdr:cNvSpPr txBox="1"/>
      </xdr:nvSpPr>
      <xdr:spPr>
        <a:xfrm>
          <a:off x="12389485" y="9341485"/>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89535</xdr:rowOff>
    </xdr:from>
    <xdr:ext cx="405130" cy="239395"/>
    <xdr:sp macro="" textlink="">
      <xdr:nvSpPr>
        <xdr:cNvPr id="471" name="n_4mainValue【保健センター・保健所】&#10;有形固定資産減価償却率"/>
        <xdr:cNvSpPr txBox="1"/>
      </xdr:nvSpPr>
      <xdr:spPr>
        <a:xfrm>
          <a:off x="11563985" y="9341485"/>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105410</xdr:rowOff>
    </xdr:from>
    <xdr:to xmlns:xdr="http://schemas.openxmlformats.org/drawingml/2006/spreadsheetDrawing">
      <xdr:col>120</xdr:col>
      <xdr:colOff>152400</xdr:colOff>
      <xdr:row>50</xdr:row>
      <xdr:rowOff>59055</xdr:rowOff>
    </xdr:to>
    <xdr:sp macro="" textlink="">
      <xdr:nvSpPr>
        <xdr:cNvPr id="472" name="正方形/長方形 471"/>
        <xdr:cNvSpPr/>
      </xdr:nvSpPr>
      <xdr:spPr>
        <a:xfrm>
          <a:off x="16764000" y="7706360"/>
          <a:ext cx="4343400" cy="6140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83185</xdr:rowOff>
    </xdr:from>
    <xdr:to xmlns:xdr="http://schemas.openxmlformats.org/drawingml/2006/spreadsheetDrawing">
      <xdr:col>104</xdr:col>
      <xdr:colOff>127000</xdr:colOff>
      <xdr:row>52</xdr:row>
      <xdr:rowOff>0</xdr:rowOff>
    </xdr:to>
    <xdr:sp macro="" textlink="">
      <xdr:nvSpPr>
        <xdr:cNvPr id="473" name="正方形/長方形 472"/>
        <xdr:cNvSpPr/>
      </xdr:nvSpPr>
      <xdr:spPr>
        <a:xfrm>
          <a:off x="16891000" y="83445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111760</xdr:rowOff>
    </xdr:from>
    <xdr:to xmlns:xdr="http://schemas.openxmlformats.org/drawingml/2006/spreadsheetDrawing">
      <xdr:col>104</xdr:col>
      <xdr:colOff>127000</xdr:colOff>
      <xdr:row>53</xdr:row>
      <xdr:rowOff>29210</xdr:rowOff>
    </xdr:to>
    <xdr:sp macro="" textlink="">
      <xdr:nvSpPr>
        <xdr:cNvPr id="474" name="正方形/長方形 473"/>
        <xdr:cNvSpPr/>
      </xdr:nvSpPr>
      <xdr:spPr>
        <a:xfrm>
          <a:off x="16891000" y="853821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83185</xdr:rowOff>
    </xdr:from>
    <xdr:to xmlns:xdr="http://schemas.openxmlformats.org/drawingml/2006/spreadsheetDrawing">
      <xdr:col>110</xdr:col>
      <xdr:colOff>0</xdr:colOff>
      <xdr:row>52</xdr:row>
      <xdr:rowOff>0</xdr:rowOff>
    </xdr:to>
    <xdr:sp macro="" textlink="">
      <xdr:nvSpPr>
        <xdr:cNvPr id="475" name="正方形/長方形 474"/>
        <xdr:cNvSpPr/>
      </xdr:nvSpPr>
      <xdr:spPr>
        <a:xfrm>
          <a:off x="17811750" y="83445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111760</xdr:rowOff>
    </xdr:from>
    <xdr:to xmlns:xdr="http://schemas.openxmlformats.org/drawingml/2006/spreadsheetDrawing">
      <xdr:col>110</xdr:col>
      <xdr:colOff>0</xdr:colOff>
      <xdr:row>53</xdr:row>
      <xdr:rowOff>29210</xdr:rowOff>
    </xdr:to>
    <xdr:sp macro="" textlink="">
      <xdr:nvSpPr>
        <xdr:cNvPr id="476" name="正方形/長方形 475"/>
        <xdr:cNvSpPr/>
      </xdr:nvSpPr>
      <xdr:spPr>
        <a:xfrm>
          <a:off x="17811750" y="853821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83185</xdr:rowOff>
    </xdr:from>
    <xdr:to xmlns:xdr="http://schemas.openxmlformats.org/drawingml/2006/spreadsheetDrawing">
      <xdr:col>116</xdr:col>
      <xdr:colOff>0</xdr:colOff>
      <xdr:row>52</xdr:row>
      <xdr:rowOff>0</xdr:rowOff>
    </xdr:to>
    <xdr:sp macro="" textlink="">
      <xdr:nvSpPr>
        <xdr:cNvPr id="477" name="正方形/長方形 476"/>
        <xdr:cNvSpPr/>
      </xdr:nvSpPr>
      <xdr:spPr>
        <a:xfrm>
          <a:off x="18859500" y="83445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51</xdr:row>
      <xdr:rowOff>111760</xdr:rowOff>
    </xdr:from>
    <xdr:to xmlns:xdr="http://schemas.openxmlformats.org/drawingml/2006/spreadsheetDrawing">
      <xdr:col>116</xdr:col>
      <xdr:colOff>0</xdr:colOff>
      <xdr:row>53</xdr:row>
      <xdr:rowOff>29210</xdr:rowOff>
    </xdr:to>
    <xdr:sp macro="" textlink="">
      <xdr:nvSpPr>
        <xdr:cNvPr id="478" name="正方形/長方形 477"/>
        <xdr:cNvSpPr/>
      </xdr:nvSpPr>
      <xdr:spPr>
        <a:xfrm>
          <a:off x="18859500" y="853821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53340</xdr:rowOff>
    </xdr:from>
    <xdr:to xmlns:xdr="http://schemas.openxmlformats.org/drawingml/2006/spreadsheetDrawing">
      <xdr:col>120</xdr:col>
      <xdr:colOff>152400</xdr:colOff>
      <xdr:row>66</xdr:row>
      <xdr:rowOff>105410</xdr:rowOff>
    </xdr:to>
    <xdr:sp macro="" textlink="">
      <xdr:nvSpPr>
        <xdr:cNvPr id="479" name="正方形/長方形 478"/>
        <xdr:cNvSpPr/>
      </xdr:nvSpPr>
      <xdr:spPr>
        <a:xfrm>
          <a:off x="16764000" y="8809990"/>
          <a:ext cx="4343400" cy="21983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35560</xdr:rowOff>
    </xdr:from>
    <xdr:ext cx="349885" cy="208915"/>
    <xdr:sp macro="" textlink="">
      <xdr:nvSpPr>
        <xdr:cNvPr id="480" name="テキスト ボックス 479"/>
        <xdr:cNvSpPr txBox="1"/>
      </xdr:nvSpPr>
      <xdr:spPr>
        <a:xfrm>
          <a:off x="16741775" y="8627110"/>
          <a:ext cx="34988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105410</xdr:rowOff>
    </xdr:from>
    <xdr:to xmlns:xdr="http://schemas.openxmlformats.org/drawingml/2006/spreadsheetDrawing">
      <xdr:col>120</xdr:col>
      <xdr:colOff>114300</xdr:colOff>
      <xdr:row>66</xdr:row>
      <xdr:rowOff>105410</xdr:rowOff>
    </xdr:to>
    <xdr:cxnSp macro="">
      <xdr:nvCxnSpPr>
        <xdr:cNvPr id="481" name="直線コネクタ 480"/>
        <xdr:cNvCxnSpPr/>
      </xdr:nvCxnSpPr>
      <xdr:spPr>
        <a:xfrm>
          <a:off x="16764000" y="110083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70485</xdr:rowOff>
    </xdr:from>
    <xdr:to xmlns:xdr="http://schemas.openxmlformats.org/drawingml/2006/spreadsheetDrawing">
      <xdr:col>120</xdr:col>
      <xdr:colOff>114300</xdr:colOff>
      <xdr:row>64</xdr:row>
      <xdr:rowOff>70485</xdr:rowOff>
    </xdr:to>
    <xdr:cxnSp macro="">
      <xdr:nvCxnSpPr>
        <xdr:cNvPr id="482" name="直線コネクタ 481"/>
        <xdr:cNvCxnSpPr/>
      </xdr:nvCxnSpPr>
      <xdr:spPr>
        <a:xfrm>
          <a:off x="16764000" y="106432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97790</xdr:rowOff>
    </xdr:from>
    <xdr:ext cx="465455" cy="239395"/>
    <xdr:sp macro="" textlink="">
      <xdr:nvSpPr>
        <xdr:cNvPr id="483" name="テキスト ボックス 482"/>
        <xdr:cNvSpPr txBox="1"/>
      </xdr:nvSpPr>
      <xdr:spPr>
        <a:xfrm>
          <a:off x="16344265" y="10505440"/>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35560</xdr:rowOff>
    </xdr:from>
    <xdr:to xmlns:xdr="http://schemas.openxmlformats.org/drawingml/2006/spreadsheetDrawing">
      <xdr:col>120</xdr:col>
      <xdr:colOff>114300</xdr:colOff>
      <xdr:row>62</xdr:row>
      <xdr:rowOff>35560</xdr:rowOff>
    </xdr:to>
    <xdr:cxnSp macro="">
      <xdr:nvCxnSpPr>
        <xdr:cNvPr id="484" name="直線コネクタ 483"/>
        <xdr:cNvCxnSpPr/>
      </xdr:nvCxnSpPr>
      <xdr:spPr>
        <a:xfrm>
          <a:off x="16764000" y="10278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62230</xdr:rowOff>
    </xdr:from>
    <xdr:ext cx="465455" cy="240030"/>
    <xdr:sp macro="" textlink="">
      <xdr:nvSpPr>
        <xdr:cNvPr id="485" name="テキスト ボックス 484"/>
        <xdr:cNvSpPr txBox="1"/>
      </xdr:nvSpPr>
      <xdr:spPr>
        <a:xfrm>
          <a:off x="16344265" y="10139680"/>
          <a:ext cx="4654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86" name="直線コネクタ 485"/>
        <xdr:cNvCxnSpPr/>
      </xdr:nvCxnSpPr>
      <xdr:spPr>
        <a:xfrm>
          <a:off x="167640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27305</xdr:rowOff>
    </xdr:from>
    <xdr:ext cx="465455" cy="238760"/>
    <xdr:sp macro="" textlink="">
      <xdr:nvSpPr>
        <xdr:cNvPr id="487" name="テキスト ボックス 486"/>
        <xdr:cNvSpPr txBox="1"/>
      </xdr:nvSpPr>
      <xdr:spPr>
        <a:xfrm>
          <a:off x="16344265" y="9774555"/>
          <a:ext cx="4654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123825</xdr:rowOff>
    </xdr:from>
    <xdr:to xmlns:xdr="http://schemas.openxmlformats.org/drawingml/2006/spreadsheetDrawing">
      <xdr:col>120</xdr:col>
      <xdr:colOff>114300</xdr:colOff>
      <xdr:row>57</xdr:row>
      <xdr:rowOff>123825</xdr:rowOff>
    </xdr:to>
    <xdr:cxnSp macro="">
      <xdr:nvCxnSpPr>
        <xdr:cNvPr id="488" name="直線コネクタ 487"/>
        <xdr:cNvCxnSpPr/>
      </xdr:nvCxnSpPr>
      <xdr:spPr>
        <a:xfrm>
          <a:off x="16764000" y="95408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151130</xdr:rowOff>
    </xdr:from>
    <xdr:ext cx="465455" cy="239395"/>
    <xdr:sp macro="" textlink="">
      <xdr:nvSpPr>
        <xdr:cNvPr id="489" name="テキスト ボックス 488"/>
        <xdr:cNvSpPr txBox="1"/>
      </xdr:nvSpPr>
      <xdr:spPr>
        <a:xfrm>
          <a:off x="16344265" y="9403080"/>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88900</xdr:rowOff>
    </xdr:from>
    <xdr:to xmlns:xdr="http://schemas.openxmlformats.org/drawingml/2006/spreadsheetDrawing">
      <xdr:col>120</xdr:col>
      <xdr:colOff>114300</xdr:colOff>
      <xdr:row>55</xdr:row>
      <xdr:rowOff>88900</xdr:rowOff>
    </xdr:to>
    <xdr:cxnSp macro="">
      <xdr:nvCxnSpPr>
        <xdr:cNvPr id="490" name="直線コネクタ 489"/>
        <xdr:cNvCxnSpPr/>
      </xdr:nvCxnSpPr>
      <xdr:spPr>
        <a:xfrm>
          <a:off x="16764000" y="9175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116205</xdr:rowOff>
    </xdr:from>
    <xdr:ext cx="465455" cy="239395"/>
    <xdr:sp macro="" textlink="">
      <xdr:nvSpPr>
        <xdr:cNvPr id="491" name="テキスト ボックス 490"/>
        <xdr:cNvSpPr txBox="1"/>
      </xdr:nvSpPr>
      <xdr:spPr>
        <a:xfrm>
          <a:off x="16344265" y="9037955"/>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53340</xdr:rowOff>
    </xdr:from>
    <xdr:to xmlns:xdr="http://schemas.openxmlformats.org/drawingml/2006/spreadsheetDrawing">
      <xdr:col>120</xdr:col>
      <xdr:colOff>114300</xdr:colOff>
      <xdr:row>53</xdr:row>
      <xdr:rowOff>53340</xdr:rowOff>
    </xdr:to>
    <xdr:cxnSp macro="">
      <xdr:nvCxnSpPr>
        <xdr:cNvPr id="492" name="直線コネクタ 491"/>
        <xdr:cNvCxnSpPr/>
      </xdr:nvCxnSpPr>
      <xdr:spPr>
        <a:xfrm>
          <a:off x="16764000" y="88099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80010</xdr:rowOff>
    </xdr:from>
    <xdr:ext cx="465455" cy="239395"/>
    <xdr:sp macro="" textlink="">
      <xdr:nvSpPr>
        <xdr:cNvPr id="493" name="テキスト ボックス 492"/>
        <xdr:cNvSpPr txBox="1"/>
      </xdr:nvSpPr>
      <xdr:spPr>
        <a:xfrm>
          <a:off x="16344265" y="8671560"/>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53340</xdr:rowOff>
    </xdr:from>
    <xdr:to xmlns:xdr="http://schemas.openxmlformats.org/drawingml/2006/spreadsheetDrawing">
      <xdr:col>120</xdr:col>
      <xdr:colOff>152400</xdr:colOff>
      <xdr:row>66</xdr:row>
      <xdr:rowOff>105410</xdr:rowOff>
    </xdr:to>
    <xdr:sp macro="" textlink="">
      <xdr:nvSpPr>
        <xdr:cNvPr id="494" name="【保健センター・保健所】&#10;一人当たり面積グラフ枠"/>
        <xdr:cNvSpPr/>
      </xdr:nvSpPr>
      <xdr:spPr>
        <a:xfrm>
          <a:off x="16764000" y="8809990"/>
          <a:ext cx="4343400" cy="21983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60325</xdr:rowOff>
    </xdr:from>
    <xdr:to xmlns:xdr="http://schemas.openxmlformats.org/drawingml/2006/spreadsheetDrawing">
      <xdr:col>116</xdr:col>
      <xdr:colOff>62865</xdr:colOff>
      <xdr:row>63</xdr:row>
      <xdr:rowOff>133985</xdr:rowOff>
    </xdr:to>
    <xdr:cxnSp macro="">
      <xdr:nvCxnSpPr>
        <xdr:cNvPr id="495" name="直線コネクタ 494"/>
        <xdr:cNvCxnSpPr/>
      </xdr:nvCxnSpPr>
      <xdr:spPr>
        <a:xfrm flipV="1">
          <a:off x="20319365" y="9147175"/>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137795</xdr:rowOff>
    </xdr:from>
    <xdr:ext cx="467995" cy="240030"/>
    <xdr:sp macro="" textlink="">
      <xdr:nvSpPr>
        <xdr:cNvPr id="496" name="【保健センター・保健所】&#10;一人当たり面積最小値テキスト"/>
        <xdr:cNvSpPr txBox="1"/>
      </xdr:nvSpPr>
      <xdr:spPr>
        <a:xfrm>
          <a:off x="20358100" y="10545445"/>
          <a:ext cx="4679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133985</xdr:rowOff>
    </xdr:from>
    <xdr:to xmlns:xdr="http://schemas.openxmlformats.org/drawingml/2006/spreadsheetDrawing">
      <xdr:col>116</xdr:col>
      <xdr:colOff>152400</xdr:colOff>
      <xdr:row>63</xdr:row>
      <xdr:rowOff>133985</xdr:rowOff>
    </xdr:to>
    <xdr:cxnSp macro="">
      <xdr:nvCxnSpPr>
        <xdr:cNvPr id="497" name="直線コネクタ 496"/>
        <xdr:cNvCxnSpPr/>
      </xdr:nvCxnSpPr>
      <xdr:spPr>
        <a:xfrm>
          <a:off x="20246975" y="10541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10160</xdr:rowOff>
    </xdr:from>
    <xdr:ext cx="467995" cy="240030"/>
    <xdr:sp macro="" textlink="">
      <xdr:nvSpPr>
        <xdr:cNvPr id="498" name="【保健センター・保健所】&#10;一人当たり面積最大値テキスト"/>
        <xdr:cNvSpPr txBox="1"/>
      </xdr:nvSpPr>
      <xdr:spPr>
        <a:xfrm>
          <a:off x="20358100" y="8931910"/>
          <a:ext cx="4679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60325</xdr:rowOff>
    </xdr:from>
    <xdr:to xmlns:xdr="http://schemas.openxmlformats.org/drawingml/2006/spreadsheetDrawing">
      <xdr:col>116</xdr:col>
      <xdr:colOff>152400</xdr:colOff>
      <xdr:row>55</xdr:row>
      <xdr:rowOff>60325</xdr:rowOff>
    </xdr:to>
    <xdr:cxnSp macro="">
      <xdr:nvCxnSpPr>
        <xdr:cNvPr id="499" name="直線コネクタ 498"/>
        <xdr:cNvCxnSpPr/>
      </xdr:nvCxnSpPr>
      <xdr:spPr>
        <a:xfrm>
          <a:off x="20246975" y="9147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158115</xdr:rowOff>
    </xdr:from>
    <xdr:ext cx="467995" cy="240030"/>
    <xdr:sp macro="" textlink="">
      <xdr:nvSpPr>
        <xdr:cNvPr id="500" name="【保健センター・保健所】&#10;一人当たり面積平均値テキスト"/>
        <xdr:cNvSpPr txBox="1"/>
      </xdr:nvSpPr>
      <xdr:spPr>
        <a:xfrm>
          <a:off x="20358100" y="10070465"/>
          <a:ext cx="467995"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136525</xdr:rowOff>
    </xdr:from>
    <xdr:to xmlns:xdr="http://schemas.openxmlformats.org/drawingml/2006/spreadsheetDrawing">
      <xdr:col>116</xdr:col>
      <xdr:colOff>114300</xdr:colOff>
      <xdr:row>62</xdr:row>
      <xdr:rowOff>71755</xdr:rowOff>
    </xdr:to>
    <xdr:sp macro="" textlink="">
      <xdr:nvSpPr>
        <xdr:cNvPr id="501" name="フローチャート: 判断 500"/>
        <xdr:cNvSpPr/>
      </xdr:nvSpPr>
      <xdr:spPr>
        <a:xfrm>
          <a:off x="20269200" y="102139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104775</xdr:rowOff>
    </xdr:from>
    <xdr:to xmlns:xdr="http://schemas.openxmlformats.org/drawingml/2006/spreadsheetDrawing">
      <xdr:col>112</xdr:col>
      <xdr:colOff>38100</xdr:colOff>
      <xdr:row>62</xdr:row>
      <xdr:rowOff>39370</xdr:rowOff>
    </xdr:to>
    <xdr:sp macro="" textlink="">
      <xdr:nvSpPr>
        <xdr:cNvPr id="502" name="フローチャート: 判断 501"/>
        <xdr:cNvSpPr/>
      </xdr:nvSpPr>
      <xdr:spPr>
        <a:xfrm>
          <a:off x="19510375" y="1018222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111760</xdr:rowOff>
    </xdr:from>
    <xdr:to xmlns:xdr="http://schemas.openxmlformats.org/drawingml/2006/spreadsheetDrawing">
      <xdr:col>107</xdr:col>
      <xdr:colOff>101600</xdr:colOff>
      <xdr:row>62</xdr:row>
      <xdr:rowOff>46990</xdr:rowOff>
    </xdr:to>
    <xdr:sp macro="" textlink="">
      <xdr:nvSpPr>
        <xdr:cNvPr id="503" name="フローチャート: 判断 502"/>
        <xdr:cNvSpPr/>
      </xdr:nvSpPr>
      <xdr:spPr>
        <a:xfrm>
          <a:off x="18684875" y="101892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136525</xdr:rowOff>
    </xdr:from>
    <xdr:to xmlns:xdr="http://schemas.openxmlformats.org/drawingml/2006/spreadsheetDrawing">
      <xdr:col>102</xdr:col>
      <xdr:colOff>165100</xdr:colOff>
      <xdr:row>62</xdr:row>
      <xdr:rowOff>71755</xdr:rowOff>
    </xdr:to>
    <xdr:sp macro="" textlink="">
      <xdr:nvSpPr>
        <xdr:cNvPr id="504" name="フローチャート: 判断 503"/>
        <xdr:cNvSpPr/>
      </xdr:nvSpPr>
      <xdr:spPr>
        <a:xfrm>
          <a:off x="17875250" y="102139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8890</xdr:rowOff>
    </xdr:from>
    <xdr:to xmlns:xdr="http://schemas.openxmlformats.org/drawingml/2006/spreadsheetDrawing">
      <xdr:col>98</xdr:col>
      <xdr:colOff>38100</xdr:colOff>
      <xdr:row>62</xdr:row>
      <xdr:rowOff>103505</xdr:rowOff>
    </xdr:to>
    <xdr:sp macro="" textlink="">
      <xdr:nvSpPr>
        <xdr:cNvPr id="505" name="フローチャート: 判断 504"/>
        <xdr:cNvSpPr/>
      </xdr:nvSpPr>
      <xdr:spPr>
        <a:xfrm>
          <a:off x="17065625" y="10251440"/>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103505</xdr:rowOff>
    </xdr:from>
    <xdr:ext cx="762000" cy="239395"/>
    <xdr:sp macro="" textlink="">
      <xdr:nvSpPr>
        <xdr:cNvPr id="506" name="テキスト ボックス 505"/>
        <xdr:cNvSpPr txBox="1"/>
      </xdr:nvSpPr>
      <xdr:spPr>
        <a:xfrm>
          <a:off x="20145375"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103505</xdr:rowOff>
    </xdr:from>
    <xdr:ext cx="762000" cy="239395"/>
    <xdr:sp macro="" textlink="">
      <xdr:nvSpPr>
        <xdr:cNvPr id="507" name="テキスト ボックス 506"/>
        <xdr:cNvSpPr txBox="1"/>
      </xdr:nvSpPr>
      <xdr:spPr>
        <a:xfrm>
          <a:off x="19383375"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103505</xdr:rowOff>
    </xdr:from>
    <xdr:ext cx="762000" cy="239395"/>
    <xdr:sp macro="" textlink="">
      <xdr:nvSpPr>
        <xdr:cNvPr id="508" name="テキスト ボックス 507"/>
        <xdr:cNvSpPr txBox="1"/>
      </xdr:nvSpPr>
      <xdr:spPr>
        <a:xfrm>
          <a:off x="18561050"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103505</xdr:rowOff>
    </xdr:from>
    <xdr:ext cx="762000" cy="239395"/>
    <xdr:sp macro="" textlink="">
      <xdr:nvSpPr>
        <xdr:cNvPr id="509" name="テキスト ボックス 508"/>
        <xdr:cNvSpPr txBox="1"/>
      </xdr:nvSpPr>
      <xdr:spPr>
        <a:xfrm>
          <a:off x="17751425"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103505</xdr:rowOff>
    </xdr:from>
    <xdr:ext cx="762000" cy="239395"/>
    <xdr:sp macro="" textlink="">
      <xdr:nvSpPr>
        <xdr:cNvPr id="510" name="テキスト ボックス 509"/>
        <xdr:cNvSpPr txBox="1"/>
      </xdr:nvSpPr>
      <xdr:spPr>
        <a:xfrm>
          <a:off x="16938625" y="110064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132715</xdr:rowOff>
    </xdr:from>
    <xdr:to xmlns:xdr="http://schemas.openxmlformats.org/drawingml/2006/spreadsheetDrawing">
      <xdr:col>116</xdr:col>
      <xdr:colOff>114300</xdr:colOff>
      <xdr:row>63</xdr:row>
      <xdr:rowOff>68580</xdr:rowOff>
    </xdr:to>
    <xdr:sp macro="" textlink="">
      <xdr:nvSpPr>
        <xdr:cNvPr id="511" name="楕円 510"/>
        <xdr:cNvSpPr/>
      </xdr:nvSpPr>
      <xdr:spPr>
        <a:xfrm>
          <a:off x="20269200" y="103752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54610</xdr:rowOff>
    </xdr:from>
    <xdr:ext cx="467995" cy="238760"/>
    <xdr:sp macro="" textlink="">
      <xdr:nvSpPr>
        <xdr:cNvPr id="512" name="【保健センター・保健所】&#10;一人当たり面積該当値テキスト"/>
        <xdr:cNvSpPr txBox="1"/>
      </xdr:nvSpPr>
      <xdr:spPr>
        <a:xfrm>
          <a:off x="20358100" y="10297160"/>
          <a:ext cx="4679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136525</xdr:rowOff>
    </xdr:from>
    <xdr:to xmlns:xdr="http://schemas.openxmlformats.org/drawingml/2006/spreadsheetDrawing">
      <xdr:col>112</xdr:col>
      <xdr:colOff>38100</xdr:colOff>
      <xdr:row>63</xdr:row>
      <xdr:rowOff>71755</xdr:rowOff>
    </xdr:to>
    <xdr:sp macro="" textlink="">
      <xdr:nvSpPr>
        <xdr:cNvPr id="513" name="楕円 512"/>
        <xdr:cNvSpPr/>
      </xdr:nvSpPr>
      <xdr:spPr>
        <a:xfrm>
          <a:off x="19510375" y="10379075"/>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63</xdr:row>
      <xdr:rowOff>21590</xdr:rowOff>
    </xdr:from>
    <xdr:to xmlns:xdr="http://schemas.openxmlformats.org/drawingml/2006/spreadsheetDrawing">
      <xdr:col>116</xdr:col>
      <xdr:colOff>63500</xdr:colOff>
      <xdr:row>63</xdr:row>
      <xdr:rowOff>25400</xdr:rowOff>
    </xdr:to>
    <xdr:cxnSp macro="">
      <xdr:nvCxnSpPr>
        <xdr:cNvPr id="514" name="直線コネクタ 513"/>
        <xdr:cNvCxnSpPr/>
      </xdr:nvCxnSpPr>
      <xdr:spPr>
        <a:xfrm flipV="1">
          <a:off x="19558000" y="10429240"/>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139700</xdr:rowOff>
    </xdr:from>
    <xdr:to xmlns:xdr="http://schemas.openxmlformats.org/drawingml/2006/spreadsheetDrawing">
      <xdr:col>107</xdr:col>
      <xdr:colOff>101600</xdr:colOff>
      <xdr:row>63</xdr:row>
      <xdr:rowOff>74930</xdr:rowOff>
    </xdr:to>
    <xdr:sp macro="" textlink="">
      <xdr:nvSpPr>
        <xdr:cNvPr id="515" name="楕円 514"/>
        <xdr:cNvSpPr/>
      </xdr:nvSpPr>
      <xdr:spPr>
        <a:xfrm>
          <a:off x="18684875" y="103822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25400</xdr:rowOff>
    </xdr:from>
    <xdr:to xmlns:xdr="http://schemas.openxmlformats.org/drawingml/2006/spreadsheetDrawing">
      <xdr:col>111</xdr:col>
      <xdr:colOff>174625</xdr:colOff>
      <xdr:row>63</xdr:row>
      <xdr:rowOff>27940</xdr:rowOff>
    </xdr:to>
    <xdr:cxnSp macro="">
      <xdr:nvCxnSpPr>
        <xdr:cNvPr id="516" name="直線コネクタ 515"/>
        <xdr:cNvCxnSpPr/>
      </xdr:nvCxnSpPr>
      <xdr:spPr>
        <a:xfrm flipV="1">
          <a:off x="18735675" y="10433050"/>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139700</xdr:rowOff>
    </xdr:from>
    <xdr:to xmlns:xdr="http://schemas.openxmlformats.org/drawingml/2006/spreadsheetDrawing">
      <xdr:col>102</xdr:col>
      <xdr:colOff>165100</xdr:colOff>
      <xdr:row>63</xdr:row>
      <xdr:rowOff>74930</xdr:rowOff>
    </xdr:to>
    <xdr:sp macro="" textlink="">
      <xdr:nvSpPr>
        <xdr:cNvPr id="517" name="楕円 516"/>
        <xdr:cNvSpPr/>
      </xdr:nvSpPr>
      <xdr:spPr>
        <a:xfrm>
          <a:off x="17875250" y="103822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27940</xdr:rowOff>
    </xdr:from>
    <xdr:to xmlns:xdr="http://schemas.openxmlformats.org/drawingml/2006/spreadsheetDrawing">
      <xdr:col>107</xdr:col>
      <xdr:colOff>50800</xdr:colOff>
      <xdr:row>63</xdr:row>
      <xdr:rowOff>27940</xdr:rowOff>
    </xdr:to>
    <xdr:cxnSp macro="">
      <xdr:nvCxnSpPr>
        <xdr:cNvPr id="518" name="直線コネクタ 517"/>
        <xdr:cNvCxnSpPr/>
      </xdr:nvCxnSpPr>
      <xdr:spPr>
        <a:xfrm>
          <a:off x="17926050" y="1043559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143510</xdr:rowOff>
    </xdr:from>
    <xdr:to xmlns:xdr="http://schemas.openxmlformats.org/drawingml/2006/spreadsheetDrawing">
      <xdr:col>98</xdr:col>
      <xdr:colOff>38100</xdr:colOff>
      <xdr:row>63</xdr:row>
      <xdr:rowOff>78740</xdr:rowOff>
    </xdr:to>
    <xdr:sp macro="" textlink="">
      <xdr:nvSpPr>
        <xdr:cNvPr id="519" name="楕円 518"/>
        <xdr:cNvSpPr/>
      </xdr:nvSpPr>
      <xdr:spPr>
        <a:xfrm>
          <a:off x="17065625" y="10386060"/>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63</xdr:row>
      <xdr:rowOff>27940</xdr:rowOff>
    </xdr:from>
    <xdr:to xmlns:xdr="http://schemas.openxmlformats.org/drawingml/2006/spreadsheetDrawing">
      <xdr:col>102</xdr:col>
      <xdr:colOff>114300</xdr:colOff>
      <xdr:row>63</xdr:row>
      <xdr:rowOff>31750</xdr:rowOff>
    </xdr:to>
    <xdr:cxnSp macro="">
      <xdr:nvCxnSpPr>
        <xdr:cNvPr id="520" name="直線コネクタ 519"/>
        <xdr:cNvCxnSpPr/>
      </xdr:nvCxnSpPr>
      <xdr:spPr>
        <a:xfrm flipV="1">
          <a:off x="17113250" y="1043559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55880</xdr:rowOff>
    </xdr:from>
    <xdr:ext cx="469900" cy="239395"/>
    <xdr:sp macro="" textlink="">
      <xdr:nvSpPr>
        <xdr:cNvPr id="521" name="n_1aveValue【保健センター・保健所】&#10;一人当たり面積"/>
        <xdr:cNvSpPr txBox="1"/>
      </xdr:nvSpPr>
      <xdr:spPr>
        <a:xfrm>
          <a:off x="19329400" y="9968230"/>
          <a:ext cx="4699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62230</xdr:rowOff>
    </xdr:from>
    <xdr:ext cx="467995" cy="240030"/>
    <xdr:sp macro="" textlink="">
      <xdr:nvSpPr>
        <xdr:cNvPr id="522" name="n_2aveValue【保健センター・保健所】&#10;一人当たり面積"/>
        <xdr:cNvSpPr txBox="1"/>
      </xdr:nvSpPr>
      <xdr:spPr>
        <a:xfrm>
          <a:off x="18516600" y="9974580"/>
          <a:ext cx="4679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87630</xdr:rowOff>
    </xdr:from>
    <xdr:ext cx="467995" cy="238760"/>
    <xdr:sp macro="" textlink="">
      <xdr:nvSpPr>
        <xdr:cNvPr id="523" name="n_3aveValue【保健センター・保健所】&#10;一人当たり面積"/>
        <xdr:cNvSpPr txBox="1"/>
      </xdr:nvSpPr>
      <xdr:spPr>
        <a:xfrm>
          <a:off x="17706975" y="9999980"/>
          <a:ext cx="4679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119380</xdr:rowOff>
    </xdr:from>
    <xdr:ext cx="467995" cy="238760"/>
    <xdr:sp macro="" textlink="">
      <xdr:nvSpPr>
        <xdr:cNvPr id="524" name="n_4aveValue【保健センター・保健所】&#10;一人当たり面積"/>
        <xdr:cNvSpPr txBox="1"/>
      </xdr:nvSpPr>
      <xdr:spPr>
        <a:xfrm>
          <a:off x="16897350" y="10031730"/>
          <a:ext cx="4679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63500</xdr:rowOff>
    </xdr:from>
    <xdr:ext cx="469900" cy="239395"/>
    <xdr:sp macro="" textlink="">
      <xdr:nvSpPr>
        <xdr:cNvPr id="525" name="n_1mainValue【保健センター・保健所】&#10;一人当たり面積"/>
        <xdr:cNvSpPr txBox="1"/>
      </xdr:nvSpPr>
      <xdr:spPr>
        <a:xfrm>
          <a:off x="19329400" y="10471150"/>
          <a:ext cx="4699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67310</xdr:rowOff>
    </xdr:from>
    <xdr:ext cx="467995" cy="240030"/>
    <xdr:sp macro="" textlink="">
      <xdr:nvSpPr>
        <xdr:cNvPr id="526" name="n_2mainValue【保健センター・保健所】&#10;一人当たり面積"/>
        <xdr:cNvSpPr txBox="1"/>
      </xdr:nvSpPr>
      <xdr:spPr>
        <a:xfrm>
          <a:off x="18516600" y="10474960"/>
          <a:ext cx="4679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67310</xdr:rowOff>
    </xdr:from>
    <xdr:ext cx="467995" cy="240030"/>
    <xdr:sp macro="" textlink="">
      <xdr:nvSpPr>
        <xdr:cNvPr id="527" name="n_3mainValue【保健センター・保健所】&#10;一人当たり面積"/>
        <xdr:cNvSpPr txBox="1"/>
      </xdr:nvSpPr>
      <xdr:spPr>
        <a:xfrm>
          <a:off x="17706975" y="10474960"/>
          <a:ext cx="4679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70485</xdr:rowOff>
    </xdr:from>
    <xdr:ext cx="467995" cy="239395"/>
    <xdr:sp macro="" textlink="">
      <xdr:nvSpPr>
        <xdr:cNvPr id="528" name="n_4mainValue【保健センター・保健所】&#10;一人当たり面積"/>
        <xdr:cNvSpPr txBox="1"/>
      </xdr:nvSpPr>
      <xdr:spPr>
        <a:xfrm>
          <a:off x="16897350" y="10478135"/>
          <a:ext cx="4679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140970</xdr:rowOff>
    </xdr:from>
    <xdr:to xmlns:xdr="http://schemas.openxmlformats.org/drawingml/2006/spreadsheetDrawing">
      <xdr:col>90</xdr:col>
      <xdr:colOff>25400</xdr:colOff>
      <xdr:row>72</xdr:row>
      <xdr:rowOff>93980</xdr:rowOff>
    </xdr:to>
    <xdr:sp macro="" textlink="">
      <xdr:nvSpPr>
        <xdr:cNvPr id="529" name="正方形/長方形 528"/>
        <xdr:cNvSpPr/>
      </xdr:nvSpPr>
      <xdr:spPr>
        <a:xfrm>
          <a:off x="11414125" y="11374120"/>
          <a:ext cx="4327525" cy="6134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118110</xdr:rowOff>
    </xdr:from>
    <xdr:to xmlns:xdr="http://schemas.openxmlformats.org/drawingml/2006/spreadsheetDrawing">
      <xdr:col>74</xdr:col>
      <xdr:colOff>0</xdr:colOff>
      <xdr:row>74</xdr:row>
      <xdr:rowOff>35560</xdr:rowOff>
    </xdr:to>
    <xdr:sp macro="" textlink="">
      <xdr:nvSpPr>
        <xdr:cNvPr id="530" name="正方形/長方形 529"/>
        <xdr:cNvSpPr/>
      </xdr:nvSpPr>
      <xdr:spPr>
        <a:xfrm>
          <a:off x="11525250" y="1201166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147320</xdr:rowOff>
    </xdr:from>
    <xdr:to xmlns:xdr="http://schemas.openxmlformats.org/drawingml/2006/spreadsheetDrawing">
      <xdr:col>74</xdr:col>
      <xdr:colOff>0</xdr:colOff>
      <xdr:row>75</xdr:row>
      <xdr:rowOff>64770</xdr:rowOff>
    </xdr:to>
    <xdr:sp macro="" textlink="">
      <xdr:nvSpPr>
        <xdr:cNvPr id="531" name="正方形/長方形 530"/>
        <xdr:cNvSpPr/>
      </xdr:nvSpPr>
      <xdr:spPr>
        <a:xfrm>
          <a:off x="11525250" y="1220597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118110</xdr:rowOff>
    </xdr:from>
    <xdr:to xmlns:xdr="http://schemas.openxmlformats.org/drawingml/2006/spreadsheetDrawing">
      <xdr:col>79</xdr:col>
      <xdr:colOff>63500</xdr:colOff>
      <xdr:row>74</xdr:row>
      <xdr:rowOff>35560</xdr:rowOff>
    </xdr:to>
    <xdr:sp macro="" textlink="">
      <xdr:nvSpPr>
        <xdr:cNvPr id="532" name="正方形/長方形 531"/>
        <xdr:cNvSpPr/>
      </xdr:nvSpPr>
      <xdr:spPr>
        <a:xfrm>
          <a:off x="12461875" y="1201166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147320</xdr:rowOff>
    </xdr:from>
    <xdr:to xmlns:xdr="http://schemas.openxmlformats.org/drawingml/2006/spreadsheetDrawing">
      <xdr:col>79</xdr:col>
      <xdr:colOff>63500</xdr:colOff>
      <xdr:row>75</xdr:row>
      <xdr:rowOff>64770</xdr:rowOff>
    </xdr:to>
    <xdr:sp macro="" textlink="">
      <xdr:nvSpPr>
        <xdr:cNvPr id="533" name="正方形/長方形 532"/>
        <xdr:cNvSpPr/>
      </xdr:nvSpPr>
      <xdr:spPr>
        <a:xfrm>
          <a:off x="12461875" y="1220597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118110</xdr:rowOff>
    </xdr:from>
    <xdr:to xmlns:xdr="http://schemas.openxmlformats.org/drawingml/2006/spreadsheetDrawing">
      <xdr:col>85</xdr:col>
      <xdr:colOff>63500</xdr:colOff>
      <xdr:row>74</xdr:row>
      <xdr:rowOff>35560</xdr:rowOff>
    </xdr:to>
    <xdr:sp macro="" textlink="">
      <xdr:nvSpPr>
        <xdr:cNvPr id="534" name="正方形/長方形 533"/>
        <xdr:cNvSpPr/>
      </xdr:nvSpPr>
      <xdr:spPr>
        <a:xfrm>
          <a:off x="13509625" y="1201166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73</xdr:row>
      <xdr:rowOff>147320</xdr:rowOff>
    </xdr:from>
    <xdr:to xmlns:xdr="http://schemas.openxmlformats.org/drawingml/2006/spreadsheetDrawing">
      <xdr:col>85</xdr:col>
      <xdr:colOff>63500</xdr:colOff>
      <xdr:row>75</xdr:row>
      <xdr:rowOff>64770</xdr:rowOff>
    </xdr:to>
    <xdr:sp macro="" textlink="">
      <xdr:nvSpPr>
        <xdr:cNvPr id="535" name="正方形/長方形 534"/>
        <xdr:cNvSpPr/>
      </xdr:nvSpPr>
      <xdr:spPr>
        <a:xfrm>
          <a:off x="13509625" y="1220597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88900</xdr:rowOff>
    </xdr:from>
    <xdr:to xmlns:xdr="http://schemas.openxmlformats.org/drawingml/2006/spreadsheetDrawing">
      <xdr:col>90</xdr:col>
      <xdr:colOff>25400</xdr:colOff>
      <xdr:row>88</xdr:row>
      <xdr:rowOff>140970</xdr:rowOff>
    </xdr:to>
    <xdr:sp macro="" textlink="">
      <xdr:nvSpPr>
        <xdr:cNvPr id="536" name="正方形/長方形 535"/>
        <xdr:cNvSpPr/>
      </xdr:nvSpPr>
      <xdr:spPr>
        <a:xfrm>
          <a:off x="11414125" y="12477750"/>
          <a:ext cx="4327525" cy="21983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70485</xdr:rowOff>
    </xdr:from>
    <xdr:ext cx="298450" cy="208280"/>
    <xdr:sp macro="" textlink="">
      <xdr:nvSpPr>
        <xdr:cNvPr id="537" name="テキスト ボックス 536"/>
        <xdr:cNvSpPr txBox="1"/>
      </xdr:nvSpPr>
      <xdr:spPr>
        <a:xfrm>
          <a:off x="11376025" y="12294235"/>
          <a:ext cx="298450" cy="2082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140970</xdr:rowOff>
    </xdr:from>
    <xdr:to xmlns:xdr="http://schemas.openxmlformats.org/drawingml/2006/spreadsheetDrawing">
      <xdr:col>89</xdr:col>
      <xdr:colOff>174625</xdr:colOff>
      <xdr:row>88</xdr:row>
      <xdr:rowOff>140970</xdr:rowOff>
    </xdr:to>
    <xdr:cxnSp macro="">
      <xdr:nvCxnSpPr>
        <xdr:cNvPr id="538" name="直線コネクタ 537"/>
        <xdr:cNvCxnSpPr/>
      </xdr:nvCxnSpPr>
      <xdr:spPr>
        <a:xfrm>
          <a:off x="11414125" y="146761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8890</xdr:rowOff>
    </xdr:from>
    <xdr:ext cx="465455" cy="240030"/>
    <xdr:sp macro="" textlink="">
      <xdr:nvSpPr>
        <xdr:cNvPr id="539" name="テキスト ボックス 538"/>
        <xdr:cNvSpPr txBox="1"/>
      </xdr:nvSpPr>
      <xdr:spPr>
        <a:xfrm>
          <a:off x="10994390" y="14544040"/>
          <a:ext cx="4654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105410</xdr:rowOff>
    </xdr:from>
    <xdr:to xmlns:xdr="http://schemas.openxmlformats.org/drawingml/2006/spreadsheetDrawing">
      <xdr:col>89</xdr:col>
      <xdr:colOff>174625</xdr:colOff>
      <xdr:row>86</xdr:row>
      <xdr:rowOff>105410</xdr:rowOff>
    </xdr:to>
    <xdr:cxnSp macro="">
      <xdr:nvCxnSpPr>
        <xdr:cNvPr id="540" name="直線コネクタ 539"/>
        <xdr:cNvCxnSpPr/>
      </xdr:nvCxnSpPr>
      <xdr:spPr>
        <a:xfrm>
          <a:off x="11414125" y="1431036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132715</xdr:rowOff>
    </xdr:from>
    <xdr:ext cx="465455" cy="239395"/>
    <xdr:sp macro="" textlink="">
      <xdr:nvSpPr>
        <xdr:cNvPr id="541" name="テキスト ボックス 540"/>
        <xdr:cNvSpPr txBox="1"/>
      </xdr:nvSpPr>
      <xdr:spPr>
        <a:xfrm>
          <a:off x="10994390" y="14172565"/>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70485</xdr:rowOff>
    </xdr:from>
    <xdr:to xmlns:xdr="http://schemas.openxmlformats.org/drawingml/2006/spreadsheetDrawing">
      <xdr:col>89</xdr:col>
      <xdr:colOff>174625</xdr:colOff>
      <xdr:row>84</xdr:row>
      <xdr:rowOff>70485</xdr:rowOff>
    </xdr:to>
    <xdr:cxnSp macro="">
      <xdr:nvCxnSpPr>
        <xdr:cNvPr id="542" name="直線コネクタ 541"/>
        <xdr:cNvCxnSpPr/>
      </xdr:nvCxnSpPr>
      <xdr:spPr>
        <a:xfrm>
          <a:off x="11414125" y="139452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97790</xdr:rowOff>
    </xdr:from>
    <xdr:ext cx="403225" cy="239395"/>
    <xdr:sp macro="" textlink="">
      <xdr:nvSpPr>
        <xdr:cNvPr id="543" name="テキスト ボックス 542"/>
        <xdr:cNvSpPr txBox="1"/>
      </xdr:nvSpPr>
      <xdr:spPr>
        <a:xfrm>
          <a:off x="11042650" y="13807440"/>
          <a:ext cx="4032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35560</xdr:rowOff>
    </xdr:from>
    <xdr:to xmlns:xdr="http://schemas.openxmlformats.org/drawingml/2006/spreadsheetDrawing">
      <xdr:col>89</xdr:col>
      <xdr:colOff>174625</xdr:colOff>
      <xdr:row>82</xdr:row>
      <xdr:rowOff>35560</xdr:rowOff>
    </xdr:to>
    <xdr:cxnSp macro="">
      <xdr:nvCxnSpPr>
        <xdr:cNvPr id="544" name="直線コネクタ 543"/>
        <xdr:cNvCxnSpPr/>
      </xdr:nvCxnSpPr>
      <xdr:spPr>
        <a:xfrm>
          <a:off x="11414125" y="13580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62230</xdr:rowOff>
    </xdr:from>
    <xdr:ext cx="403225" cy="240030"/>
    <xdr:sp macro="" textlink="">
      <xdr:nvSpPr>
        <xdr:cNvPr id="545" name="テキスト ボックス 544"/>
        <xdr:cNvSpPr txBox="1"/>
      </xdr:nvSpPr>
      <xdr:spPr>
        <a:xfrm>
          <a:off x="11042650" y="13441680"/>
          <a:ext cx="403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174625</xdr:colOff>
      <xdr:row>80</xdr:row>
      <xdr:rowOff>0</xdr:rowOff>
    </xdr:to>
    <xdr:cxnSp macro="">
      <xdr:nvCxnSpPr>
        <xdr:cNvPr id="546" name="直線コネクタ 545"/>
        <xdr:cNvCxnSpPr/>
      </xdr:nvCxnSpPr>
      <xdr:spPr>
        <a:xfrm>
          <a:off x="11414125" y="13214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27305</xdr:rowOff>
    </xdr:from>
    <xdr:ext cx="403225" cy="238760"/>
    <xdr:sp macro="" textlink="">
      <xdr:nvSpPr>
        <xdr:cNvPr id="547" name="テキスト ボックス 546"/>
        <xdr:cNvSpPr txBox="1"/>
      </xdr:nvSpPr>
      <xdr:spPr>
        <a:xfrm>
          <a:off x="11042650" y="13076555"/>
          <a:ext cx="40322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123825</xdr:rowOff>
    </xdr:from>
    <xdr:to xmlns:xdr="http://schemas.openxmlformats.org/drawingml/2006/spreadsheetDrawing">
      <xdr:col>89</xdr:col>
      <xdr:colOff>174625</xdr:colOff>
      <xdr:row>77</xdr:row>
      <xdr:rowOff>123825</xdr:rowOff>
    </xdr:to>
    <xdr:cxnSp macro="">
      <xdr:nvCxnSpPr>
        <xdr:cNvPr id="548" name="直線コネクタ 547"/>
        <xdr:cNvCxnSpPr/>
      </xdr:nvCxnSpPr>
      <xdr:spPr>
        <a:xfrm>
          <a:off x="11414125" y="128428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151130</xdr:rowOff>
    </xdr:from>
    <xdr:ext cx="403225" cy="239395"/>
    <xdr:sp macro="" textlink="">
      <xdr:nvSpPr>
        <xdr:cNvPr id="549" name="テキスト ボックス 548"/>
        <xdr:cNvSpPr txBox="1"/>
      </xdr:nvSpPr>
      <xdr:spPr>
        <a:xfrm>
          <a:off x="11042650" y="12705080"/>
          <a:ext cx="4032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88900</xdr:rowOff>
    </xdr:from>
    <xdr:to xmlns:xdr="http://schemas.openxmlformats.org/drawingml/2006/spreadsheetDrawing">
      <xdr:col>89</xdr:col>
      <xdr:colOff>174625</xdr:colOff>
      <xdr:row>75</xdr:row>
      <xdr:rowOff>88900</xdr:rowOff>
    </xdr:to>
    <xdr:cxnSp macro="">
      <xdr:nvCxnSpPr>
        <xdr:cNvPr id="550" name="直線コネクタ 549"/>
        <xdr:cNvCxnSpPr/>
      </xdr:nvCxnSpPr>
      <xdr:spPr>
        <a:xfrm>
          <a:off x="11414125" y="12477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116205</xdr:rowOff>
    </xdr:from>
    <xdr:ext cx="339090" cy="239395"/>
    <xdr:sp macro="" textlink="">
      <xdr:nvSpPr>
        <xdr:cNvPr id="551" name="テキスト ボックス 550"/>
        <xdr:cNvSpPr txBox="1"/>
      </xdr:nvSpPr>
      <xdr:spPr>
        <a:xfrm>
          <a:off x="11106785" y="12339955"/>
          <a:ext cx="3390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88900</xdr:rowOff>
    </xdr:from>
    <xdr:to xmlns:xdr="http://schemas.openxmlformats.org/drawingml/2006/spreadsheetDrawing">
      <xdr:col>90</xdr:col>
      <xdr:colOff>25400</xdr:colOff>
      <xdr:row>88</xdr:row>
      <xdr:rowOff>140970</xdr:rowOff>
    </xdr:to>
    <xdr:sp macro="" textlink="">
      <xdr:nvSpPr>
        <xdr:cNvPr id="552" name="【消防施設】&#10;有形固定資産減価償却率グラフ枠"/>
        <xdr:cNvSpPr/>
      </xdr:nvSpPr>
      <xdr:spPr>
        <a:xfrm>
          <a:off x="11414125" y="12477750"/>
          <a:ext cx="4327525" cy="21983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6350</xdr:rowOff>
    </xdr:from>
    <xdr:to xmlns:xdr="http://schemas.openxmlformats.org/drawingml/2006/spreadsheetDrawing">
      <xdr:col>85</xdr:col>
      <xdr:colOff>126365</xdr:colOff>
      <xdr:row>86</xdr:row>
      <xdr:rowOff>12065</xdr:rowOff>
    </xdr:to>
    <xdr:cxnSp macro="">
      <xdr:nvCxnSpPr>
        <xdr:cNvPr id="553" name="直線コネクタ 552"/>
        <xdr:cNvCxnSpPr/>
      </xdr:nvCxnSpPr>
      <xdr:spPr>
        <a:xfrm flipV="1">
          <a:off x="14969490" y="12890500"/>
          <a:ext cx="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17145</xdr:rowOff>
    </xdr:from>
    <xdr:ext cx="403225" cy="238760"/>
    <xdr:sp macro="" textlink="">
      <xdr:nvSpPr>
        <xdr:cNvPr id="554" name="【消防施設】&#10;有形固定資産減価償却率最小値テキスト"/>
        <xdr:cNvSpPr txBox="1"/>
      </xdr:nvSpPr>
      <xdr:spPr>
        <a:xfrm>
          <a:off x="15008225" y="14222095"/>
          <a:ext cx="40322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12065</xdr:rowOff>
    </xdr:from>
    <xdr:to xmlns:xdr="http://schemas.openxmlformats.org/drawingml/2006/spreadsheetDrawing">
      <xdr:col>86</xdr:col>
      <xdr:colOff>25400</xdr:colOff>
      <xdr:row>86</xdr:row>
      <xdr:rowOff>12065</xdr:rowOff>
    </xdr:to>
    <xdr:cxnSp macro="">
      <xdr:nvCxnSpPr>
        <xdr:cNvPr id="555" name="直線コネクタ 554"/>
        <xdr:cNvCxnSpPr/>
      </xdr:nvCxnSpPr>
      <xdr:spPr>
        <a:xfrm>
          <a:off x="14881225" y="14217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116840</xdr:rowOff>
    </xdr:from>
    <xdr:ext cx="403225" cy="239395"/>
    <xdr:sp macro="" textlink="">
      <xdr:nvSpPr>
        <xdr:cNvPr id="556" name="【消防施設】&#10;有形固定資産減価償却率最大値テキスト"/>
        <xdr:cNvSpPr txBox="1"/>
      </xdr:nvSpPr>
      <xdr:spPr>
        <a:xfrm>
          <a:off x="15008225" y="12670790"/>
          <a:ext cx="4032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6350</xdr:rowOff>
    </xdr:from>
    <xdr:to xmlns:xdr="http://schemas.openxmlformats.org/drawingml/2006/spreadsheetDrawing">
      <xdr:col>86</xdr:col>
      <xdr:colOff>25400</xdr:colOff>
      <xdr:row>78</xdr:row>
      <xdr:rowOff>6350</xdr:rowOff>
    </xdr:to>
    <xdr:cxnSp macro="">
      <xdr:nvCxnSpPr>
        <xdr:cNvPr id="557" name="直線コネクタ 556"/>
        <xdr:cNvCxnSpPr/>
      </xdr:nvCxnSpPr>
      <xdr:spPr>
        <a:xfrm>
          <a:off x="14881225" y="1289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111760</xdr:rowOff>
    </xdr:from>
    <xdr:ext cx="403225" cy="239395"/>
    <xdr:sp macro="" textlink="">
      <xdr:nvSpPr>
        <xdr:cNvPr id="558" name="【消防施設】&#10;有形固定資産減価償却率平均値テキスト"/>
        <xdr:cNvSpPr txBox="1"/>
      </xdr:nvSpPr>
      <xdr:spPr>
        <a:xfrm>
          <a:off x="15008225" y="13656310"/>
          <a:ext cx="403225"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131445</xdr:rowOff>
    </xdr:from>
    <xdr:to xmlns:xdr="http://schemas.openxmlformats.org/drawingml/2006/spreadsheetDrawing">
      <xdr:col>85</xdr:col>
      <xdr:colOff>174625</xdr:colOff>
      <xdr:row>83</xdr:row>
      <xdr:rowOff>66675</xdr:rowOff>
    </xdr:to>
    <xdr:sp macro="" textlink="">
      <xdr:nvSpPr>
        <xdr:cNvPr id="559" name="フローチャート: 判断 558"/>
        <xdr:cNvSpPr/>
      </xdr:nvSpPr>
      <xdr:spPr>
        <a:xfrm>
          <a:off x="14919325" y="13675995"/>
          <a:ext cx="984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111760</xdr:rowOff>
    </xdr:from>
    <xdr:to xmlns:xdr="http://schemas.openxmlformats.org/drawingml/2006/spreadsheetDrawing">
      <xdr:col>81</xdr:col>
      <xdr:colOff>101600</xdr:colOff>
      <xdr:row>83</xdr:row>
      <xdr:rowOff>46990</xdr:rowOff>
    </xdr:to>
    <xdr:sp macro="" textlink="">
      <xdr:nvSpPr>
        <xdr:cNvPr id="560" name="フローチャート: 判断 559"/>
        <xdr:cNvSpPr/>
      </xdr:nvSpPr>
      <xdr:spPr>
        <a:xfrm>
          <a:off x="14144625" y="136563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85725</xdr:rowOff>
    </xdr:from>
    <xdr:to xmlns:xdr="http://schemas.openxmlformats.org/drawingml/2006/spreadsheetDrawing">
      <xdr:col>76</xdr:col>
      <xdr:colOff>165100</xdr:colOff>
      <xdr:row>83</xdr:row>
      <xdr:rowOff>20955</xdr:rowOff>
    </xdr:to>
    <xdr:sp macro="" textlink="">
      <xdr:nvSpPr>
        <xdr:cNvPr id="561" name="フローチャート: 判断 560"/>
        <xdr:cNvSpPr/>
      </xdr:nvSpPr>
      <xdr:spPr>
        <a:xfrm>
          <a:off x="13335000" y="136302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37465</xdr:rowOff>
    </xdr:from>
    <xdr:to xmlns:xdr="http://schemas.openxmlformats.org/drawingml/2006/spreadsheetDrawing">
      <xdr:col>72</xdr:col>
      <xdr:colOff>38100</xdr:colOff>
      <xdr:row>82</xdr:row>
      <xdr:rowOff>132080</xdr:rowOff>
    </xdr:to>
    <xdr:sp macro="" textlink="">
      <xdr:nvSpPr>
        <xdr:cNvPr id="562" name="フローチャート: 判断 561"/>
        <xdr:cNvSpPr/>
      </xdr:nvSpPr>
      <xdr:spPr>
        <a:xfrm>
          <a:off x="12525375" y="13582015"/>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127635</xdr:rowOff>
    </xdr:from>
    <xdr:to xmlns:xdr="http://schemas.openxmlformats.org/drawingml/2006/spreadsheetDrawing">
      <xdr:col>67</xdr:col>
      <xdr:colOff>101600</xdr:colOff>
      <xdr:row>83</xdr:row>
      <xdr:rowOff>62865</xdr:rowOff>
    </xdr:to>
    <xdr:sp macro="" textlink="">
      <xdr:nvSpPr>
        <xdr:cNvPr id="563" name="フローチャート: 判断 562"/>
        <xdr:cNvSpPr/>
      </xdr:nvSpPr>
      <xdr:spPr>
        <a:xfrm>
          <a:off x="11699875" y="136721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138430</xdr:rowOff>
    </xdr:from>
    <xdr:ext cx="762000" cy="240030"/>
    <xdr:sp macro="" textlink="">
      <xdr:nvSpPr>
        <xdr:cNvPr id="564" name="テキスト ボックス 563"/>
        <xdr:cNvSpPr txBox="1"/>
      </xdr:nvSpPr>
      <xdr:spPr>
        <a:xfrm>
          <a:off x="14795500"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138430</xdr:rowOff>
    </xdr:from>
    <xdr:ext cx="762000" cy="240030"/>
    <xdr:sp macro="" textlink="">
      <xdr:nvSpPr>
        <xdr:cNvPr id="565" name="テキスト ボックス 564"/>
        <xdr:cNvSpPr txBox="1"/>
      </xdr:nvSpPr>
      <xdr:spPr>
        <a:xfrm>
          <a:off x="14020800"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138430</xdr:rowOff>
    </xdr:from>
    <xdr:ext cx="762000" cy="240030"/>
    <xdr:sp macro="" textlink="">
      <xdr:nvSpPr>
        <xdr:cNvPr id="566" name="テキスト ボックス 565"/>
        <xdr:cNvSpPr txBox="1"/>
      </xdr:nvSpPr>
      <xdr:spPr>
        <a:xfrm>
          <a:off x="13211175"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138430</xdr:rowOff>
    </xdr:from>
    <xdr:ext cx="762000" cy="240030"/>
    <xdr:sp macro="" textlink="">
      <xdr:nvSpPr>
        <xdr:cNvPr id="567" name="テキスト ボックス 566"/>
        <xdr:cNvSpPr txBox="1"/>
      </xdr:nvSpPr>
      <xdr:spPr>
        <a:xfrm>
          <a:off x="12398375"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138430</xdr:rowOff>
    </xdr:from>
    <xdr:ext cx="762000" cy="240030"/>
    <xdr:sp macro="" textlink="">
      <xdr:nvSpPr>
        <xdr:cNvPr id="568" name="テキスト ボックス 567"/>
        <xdr:cNvSpPr txBox="1"/>
      </xdr:nvSpPr>
      <xdr:spPr>
        <a:xfrm>
          <a:off x="11576050"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106045</xdr:rowOff>
    </xdr:from>
    <xdr:to xmlns:xdr="http://schemas.openxmlformats.org/drawingml/2006/spreadsheetDrawing">
      <xdr:col>85</xdr:col>
      <xdr:colOff>174625</xdr:colOff>
      <xdr:row>83</xdr:row>
      <xdr:rowOff>41275</xdr:rowOff>
    </xdr:to>
    <xdr:sp macro="" textlink="">
      <xdr:nvSpPr>
        <xdr:cNvPr id="569" name="楕円 568"/>
        <xdr:cNvSpPr/>
      </xdr:nvSpPr>
      <xdr:spPr>
        <a:xfrm>
          <a:off x="14919325" y="13650595"/>
          <a:ext cx="984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127635</xdr:rowOff>
    </xdr:from>
    <xdr:ext cx="403225" cy="240030"/>
    <xdr:sp macro="" textlink="">
      <xdr:nvSpPr>
        <xdr:cNvPr id="570" name="【消防施設】&#10;有形固定資産減価償却率該当値テキスト"/>
        <xdr:cNvSpPr txBox="1"/>
      </xdr:nvSpPr>
      <xdr:spPr>
        <a:xfrm>
          <a:off x="15008225" y="13507085"/>
          <a:ext cx="403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67945</xdr:rowOff>
    </xdr:from>
    <xdr:to xmlns:xdr="http://schemas.openxmlformats.org/drawingml/2006/spreadsheetDrawing">
      <xdr:col>81</xdr:col>
      <xdr:colOff>101600</xdr:colOff>
      <xdr:row>83</xdr:row>
      <xdr:rowOff>3175</xdr:rowOff>
    </xdr:to>
    <xdr:sp macro="" textlink="">
      <xdr:nvSpPr>
        <xdr:cNvPr id="571" name="楕円 570"/>
        <xdr:cNvSpPr/>
      </xdr:nvSpPr>
      <xdr:spPr>
        <a:xfrm>
          <a:off x="14144625" y="136124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114935</xdr:rowOff>
    </xdr:from>
    <xdr:to xmlns:xdr="http://schemas.openxmlformats.org/drawingml/2006/spreadsheetDrawing">
      <xdr:col>85</xdr:col>
      <xdr:colOff>127000</xdr:colOff>
      <xdr:row>82</xdr:row>
      <xdr:rowOff>154305</xdr:rowOff>
    </xdr:to>
    <xdr:cxnSp macro="">
      <xdr:nvCxnSpPr>
        <xdr:cNvPr id="572" name="直線コネクタ 571"/>
        <xdr:cNvCxnSpPr/>
      </xdr:nvCxnSpPr>
      <xdr:spPr>
        <a:xfrm>
          <a:off x="14195425" y="13659485"/>
          <a:ext cx="7747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38735</xdr:rowOff>
    </xdr:from>
    <xdr:to xmlns:xdr="http://schemas.openxmlformats.org/drawingml/2006/spreadsheetDrawing">
      <xdr:col>76</xdr:col>
      <xdr:colOff>165100</xdr:colOff>
      <xdr:row>83</xdr:row>
      <xdr:rowOff>133350</xdr:rowOff>
    </xdr:to>
    <xdr:sp macro="" textlink="">
      <xdr:nvSpPr>
        <xdr:cNvPr id="573" name="楕円 572"/>
        <xdr:cNvSpPr/>
      </xdr:nvSpPr>
      <xdr:spPr>
        <a:xfrm>
          <a:off x="13335000" y="1374838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114935</xdr:rowOff>
    </xdr:from>
    <xdr:to xmlns:xdr="http://schemas.openxmlformats.org/drawingml/2006/spreadsheetDrawing">
      <xdr:col>81</xdr:col>
      <xdr:colOff>50800</xdr:colOff>
      <xdr:row>83</xdr:row>
      <xdr:rowOff>86995</xdr:rowOff>
    </xdr:to>
    <xdr:cxnSp macro="">
      <xdr:nvCxnSpPr>
        <xdr:cNvPr id="574" name="直線コネクタ 573"/>
        <xdr:cNvCxnSpPr/>
      </xdr:nvCxnSpPr>
      <xdr:spPr>
        <a:xfrm flipV="1">
          <a:off x="13385800" y="13659485"/>
          <a:ext cx="809625"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74295</xdr:rowOff>
    </xdr:from>
    <xdr:to xmlns:xdr="http://schemas.openxmlformats.org/drawingml/2006/spreadsheetDrawing">
      <xdr:col>72</xdr:col>
      <xdr:colOff>38100</xdr:colOff>
      <xdr:row>84</xdr:row>
      <xdr:rowOff>9525</xdr:rowOff>
    </xdr:to>
    <xdr:sp macro="" textlink="">
      <xdr:nvSpPr>
        <xdr:cNvPr id="575" name="楕円 574"/>
        <xdr:cNvSpPr/>
      </xdr:nvSpPr>
      <xdr:spPr>
        <a:xfrm>
          <a:off x="12525375" y="13783945"/>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83</xdr:row>
      <xdr:rowOff>86995</xdr:rowOff>
    </xdr:from>
    <xdr:to xmlns:xdr="http://schemas.openxmlformats.org/drawingml/2006/spreadsheetDrawing">
      <xdr:col>76</xdr:col>
      <xdr:colOff>114300</xdr:colOff>
      <xdr:row>83</xdr:row>
      <xdr:rowOff>122555</xdr:rowOff>
    </xdr:to>
    <xdr:cxnSp macro="">
      <xdr:nvCxnSpPr>
        <xdr:cNvPr id="576" name="直線コネクタ 575"/>
        <xdr:cNvCxnSpPr/>
      </xdr:nvCxnSpPr>
      <xdr:spPr>
        <a:xfrm flipV="1">
          <a:off x="12573000" y="13796645"/>
          <a:ext cx="8128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74295</xdr:rowOff>
    </xdr:from>
    <xdr:to xmlns:xdr="http://schemas.openxmlformats.org/drawingml/2006/spreadsheetDrawing">
      <xdr:col>67</xdr:col>
      <xdr:colOff>101600</xdr:colOff>
      <xdr:row>84</xdr:row>
      <xdr:rowOff>9525</xdr:rowOff>
    </xdr:to>
    <xdr:sp macro="" textlink="">
      <xdr:nvSpPr>
        <xdr:cNvPr id="577" name="楕円 576"/>
        <xdr:cNvSpPr/>
      </xdr:nvSpPr>
      <xdr:spPr>
        <a:xfrm>
          <a:off x="11699875" y="137839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122555</xdr:rowOff>
    </xdr:from>
    <xdr:to xmlns:xdr="http://schemas.openxmlformats.org/drawingml/2006/spreadsheetDrawing">
      <xdr:col>71</xdr:col>
      <xdr:colOff>174625</xdr:colOff>
      <xdr:row>83</xdr:row>
      <xdr:rowOff>122555</xdr:rowOff>
    </xdr:to>
    <xdr:cxnSp macro="">
      <xdr:nvCxnSpPr>
        <xdr:cNvPr id="578" name="直線コネクタ 577"/>
        <xdr:cNvCxnSpPr/>
      </xdr:nvCxnSpPr>
      <xdr:spPr>
        <a:xfrm>
          <a:off x="11750675" y="1383220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38735</xdr:rowOff>
    </xdr:from>
    <xdr:ext cx="405130" cy="239395"/>
    <xdr:sp macro="" textlink="">
      <xdr:nvSpPr>
        <xdr:cNvPr id="579" name="n_1aveValue【消防施設】&#10;有形固定資産減価償却率"/>
        <xdr:cNvSpPr txBox="1"/>
      </xdr:nvSpPr>
      <xdr:spPr>
        <a:xfrm>
          <a:off x="13996035" y="13748385"/>
          <a:ext cx="4051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36195</xdr:rowOff>
    </xdr:from>
    <xdr:ext cx="405130" cy="240030"/>
    <xdr:sp macro="" textlink="">
      <xdr:nvSpPr>
        <xdr:cNvPr id="580" name="n_2aveValue【消防施設】&#10;有形固定資産減価償却率"/>
        <xdr:cNvSpPr txBox="1"/>
      </xdr:nvSpPr>
      <xdr:spPr>
        <a:xfrm>
          <a:off x="13199110" y="13415645"/>
          <a:ext cx="4051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147320</xdr:rowOff>
    </xdr:from>
    <xdr:ext cx="405130" cy="240030"/>
    <xdr:sp macro="" textlink="">
      <xdr:nvSpPr>
        <xdr:cNvPr id="581" name="n_3aveValue【消防施設】&#10;有形固定資産減価償却率"/>
        <xdr:cNvSpPr txBox="1"/>
      </xdr:nvSpPr>
      <xdr:spPr>
        <a:xfrm>
          <a:off x="12389485" y="13361670"/>
          <a:ext cx="4051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78105</xdr:rowOff>
    </xdr:from>
    <xdr:ext cx="405130" cy="240665"/>
    <xdr:sp macro="" textlink="">
      <xdr:nvSpPr>
        <xdr:cNvPr id="582" name="n_4aveValue【消防施設】&#10;有形固定資産減価償却率"/>
        <xdr:cNvSpPr txBox="1"/>
      </xdr:nvSpPr>
      <xdr:spPr>
        <a:xfrm>
          <a:off x="11563985" y="13457555"/>
          <a:ext cx="4051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81</xdr:row>
      <xdr:rowOff>18415</xdr:rowOff>
    </xdr:from>
    <xdr:ext cx="405130" cy="238760"/>
    <xdr:sp macro="" textlink="">
      <xdr:nvSpPr>
        <xdr:cNvPr id="583" name="n_1mainValue【消防施設】&#10;有形固定資産減価償却率"/>
        <xdr:cNvSpPr txBox="1"/>
      </xdr:nvSpPr>
      <xdr:spPr>
        <a:xfrm>
          <a:off x="13996035" y="13397865"/>
          <a:ext cx="4051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125730</xdr:rowOff>
    </xdr:from>
    <xdr:ext cx="405130" cy="238760"/>
    <xdr:sp macro="" textlink="">
      <xdr:nvSpPr>
        <xdr:cNvPr id="584" name="n_2mainValue【消防施設】&#10;有形固定資産減価償却率"/>
        <xdr:cNvSpPr txBox="1"/>
      </xdr:nvSpPr>
      <xdr:spPr>
        <a:xfrm>
          <a:off x="13199110" y="13835380"/>
          <a:ext cx="4051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1905</xdr:rowOff>
    </xdr:from>
    <xdr:ext cx="405130" cy="240030"/>
    <xdr:sp macro="" textlink="">
      <xdr:nvSpPr>
        <xdr:cNvPr id="585" name="n_3mainValue【消防施設】&#10;有形固定資産減価償却率"/>
        <xdr:cNvSpPr txBox="1"/>
      </xdr:nvSpPr>
      <xdr:spPr>
        <a:xfrm>
          <a:off x="12389485" y="13876655"/>
          <a:ext cx="4051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1905</xdr:rowOff>
    </xdr:from>
    <xdr:ext cx="405130" cy="240030"/>
    <xdr:sp macro="" textlink="">
      <xdr:nvSpPr>
        <xdr:cNvPr id="586" name="n_4mainValue【消防施設】&#10;有形固定資産減価償却率"/>
        <xdr:cNvSpPr txBox="1"/>
      </xdr:nvSpPr>
      <xdr:spPr>
        <a:xfrm>
          <a:off x="11563985" y="13876655"/>
          <a:ext cx="4051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140970</xdr:rowOff>
    </xdr:from>
    <xdr:to xmlns:xdr="http://schemas.openxmlformats.org/drawingml/2006/spreadsheetDrawing">
      <xdr:col>120</xdr:col>
      <xdr:colOff>152400</xdr:colOff>
      <xdr:row>72</xdr:row>
      <xdr:rowOff>93980</xdr:rowOff>
    </xdr:to>
    <xdr:sp macro="" textlink="">
      <xdr:nvSpPr>
        <xdr:cNvPr id="587" name="正方形/長方形 586"/>
        <xdr:cNvSpPr/>
      </xdr:nvSpPr>
      <xdr:spPr>
        <a:xfrm>
          <a:off x="16764000" y="11374120"/>
          <a:ext cx="4343400" cy="6134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118110</xdr:rowOff>
    </xdr:from>
    <xdr:to xmlns:xdr="http://schemas.openxmlformats.org/drawingml/2006/spreadsheetDrawing">
      <xdr:col>104</xdr:col>
      <xdr:colOff>127000</xdr:colOff>
      <xdr:row>74</xdr:row>
      <xdr:rowOff>35560</xdr:rowOff>
    </xdr:to>
    <xdr:sp macro="" textlink="">
      <xdr:nvSpPr>
        <xdr:cNvPr id="588" name="正方形/長方形 587"/>
        <xdr:cNvSpPr/>
      </xdr:nvSpPr>
      <xdr:spPr>
        <a:xfrm>
          <a:off x="16891000" y="1201166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147320</xdr:rowOff>
    </xdr:from>
    <xdr:to xmlns:xdr="http://schemas.openxmlformats.org/drawingml/2006/spreadsheetDrawing">
      <xdr:col>104</xdr:col>
      <xdr:colOff>127000</xdr:colOff>
      <xdr:row>75</xdr:row>
      <xdr:rowOff>64770</xdr:rowOff>
    </xdr:to>
    <xdr:sp macro="" textlink="">
      <xdr:nvSpPr>
        <xdr:cNvPr id="589" name="正方形/長方形 588"/>
        <xdr:cNvSpPr/>
      </xdr:nvSpPr>
      <xdr:spPr>
        <a:xfrm>
          <a:off x="16891000" y="1220597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118110</xdr:rowOff>
    </xdr:from>
    <xdr:to xmlns:xdr="http://schemas.openxmlformats.org/drawingml/2006/spreadsheetDrawing">
      <xdr:col>110</xdr:col>
      <xdr:colOff>0</xdr:colOff>
      <xdr:row>74</xdr:row>
      <xdr:rowOff>35560</xdr:rowOff>
    </xdr:to>
    <xdr:sp macro="" textlink="">
      <xdr:nvSpPr>
        <xdr:cNvPr id="590" name="正方形/長方形 589"/>
        <xdr:cNvSpPr/>
      </xdr:nvSpPr>
      <xdr:spPr>
        <a:xfrm>
          <a:off x="17811750" y="1201166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147320</xdr:rowOff>
    </xdr:from>
    <xdr:to xmlns:xdr="http://schemas.openxmlformats.org/drawingml/2006/spreadsheetDrawing">
      <xdr:col>110</xdr:col>
      <xdr:colOff>0</xdr:colOff>
      <xdr:row>75</xdr:row>
      <xdr:rowOff>64770</xdr:rowOff>
    </xdr:to>
    <xdr:sp macro="" textlink="">
      <xdr:nvSpPr>
        <xdr:cNvPr id="591" name="正方形/長方形 590"/>
        <xdr:cNvSpPr/>
      </xdr:nvSpPr>
      <xdr:spPr>
        <a:xfrm>
          <a:off x="17811750" y="1220597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118110</xdr:rowOff>
    </xdr:from>
    <xdr:to xmlns:xdr="http://schemas.openxmlformats.org/drawingml/2006/spreadsheetDrawing">
      <xdr:col>116</xdr:col>
      <xdr:colOff>0</xdr:colOff>
      <xdr:row>74</xdr:row>
      <xdr:rowOff>35560</xdr:rowOff>
    </xdr:to>
    <xdr:sp macro="" textlink="">
      <xdr:nvSpPr>
        <xdr:cNvPr id="592" name="正方形/長方形 591"/>
        <xdr:cNvSpPr/>
      </xdr:nvSpPr>
      <xdr:spPr>
        <a:xfrm>
          <a:off x="18859500" y="1201166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73</xdr:row>
      <xdr:rowOff>147320</xdr:rowOff>
    </xdr:from>
    <xdr:to xmlns:xdr="http://schemas.openxmlformats.org/drawingml/2006/spreadsheetDrawing">
      <xdr:col>116</xdr:col>
      <xdr:colOff>0</xdr:colOff>
      <xdr:row>75</xdr:row>
      <xdr:rowOff>64770</xdr:rowOff>
    </xdr:to>
    <xdr:sp macro="" textlink="">
      <xdr:nvSpPr>
        <xdr:cNvPr id="593" name="正方形/長方形 592"/>
        <xdr:cNvSpPr/>
      </xdr:nvSpPr>
      <xdr:spPr>
        <a:xfrm>
          <a:off x="18859500" y="1220597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88900</xdr:rowOff>
    </xdr:from>
    <xdr:to xmlns:xdr="http://schemas.openxmlformats.org/drawingml/2006/spreadsheetDrawing">
      <xdr:col>120</xdr:col>
      <xdr:colOff>152400</xdr:colOff>
      <xdr:row>88</xdr:row>
      <xdr:rowOff>140970</xdr:rowOff>
    </xdr:to>
    <xdr:sp macro="" textlink="">
      <xdr:nvSpPr>
        <xdr:cNvPr id="594" name="正方形/長方形 593"/>
        <xdr:cNvSpPr/>
      </xdr:nvSpPr>
      <xdr:spPr>
        <a:xfrm>
          <a:off x="16764000" y="12477750"/>
          <a:ext cx="4343400" cy="21983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70485</xdr:rowOff>
    </xdr:from>
    <xdr:ext cx="349885" cy="208280"/>
    <xdr:sp macro="" textlink="">
      <xdr:nvSpPr>
        <xdr:cNvPr id="595" name="テキスト ボックス 594"/>
        <xdr:cNvSpPr txBox="1"/>
      </xdr:nvSpPr>
      <xdr:spPr>
        <a:xfrm>
          <a:off x="16741775" y="12294235"/>
          <a:ext cx="349885" cy="2082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140970</xdr:rowOff>
    </xdr:from>
    <xdr:to xmlns:xdr="http://schemas.openxmlformats.org/drawingml/2006/spreadsheetDrawing">
      <xdr:col>120</xdr:col>
      <xdr:colOff>114300</xdr:colOff>
      <xdr:row>88</xdr:row>
      <xdr:rowOff>140970</xdr:rowOff>
    </xdr:to>
    <xdr:cxnSp macro="">
      <xdr:nvCxnSpPr>
        <xdr:cNvPr id="596" name="直線コネクタ 595"/>
        <xdr:cNvCxnSpPr/>
      </xdr:nvCxnSpPr>
      <xdr:spPr>
        <a:xfrm>
          <a:off x="16764000" y="146761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105410</xdr:rowOff>
    </xdr:from>
    <xdr:to xmlns:xdr="http://schemas.openxmlformats.org/drawingml/2006/spreadsheetDrawing">
      <xdr:col>120</xdr:col>
      <xdr:colOff>114300</xdr:colOff>
      <xdr:row>86</xdr:row>
      <xdr:rowOff>105410</xdr:rowOff>
    </xdr:to>
    <xdr:cxnSp macro="">
      <xdr:nvCxnSpPr>
        <xdr:cNvPr id="597" name="直線コネクタ 596"/>
        <xdr:cNvCxnSpPr/>
      </xdr:nvCxnSpPr>
      <xdr:spPr>
        <a:xfrm>
          <a:off x="16764000" y="143103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132715</xdr:rowOff>
    </xdr:from>
    <xdr:ext cx="465455" cy="239395"/>
    <xdr:sp macro="" textlink="">
      <xdr:nvSpPr>
        <xdr:cNvPr id="598" name="テキスト ボックス 597"/>
        <xdr:cNvSpPr txBox="1"/>
      </xdr:nvSpPr>
      <xdr:spPr>
        <a:xfrm>
          <a:off x="16344265" y="14172565"/>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70485</xdr:rowOff>
    </xdr:from>
    <xdr:to xmlns:xdr="http://schemas.openxmlformats.org/drawingml/2006/spreadsheetDrawing">
      <xdr:col>120</xdr:col>
      <xdr:colOff>114300</xdr:colOff>
      <xdr:row>84</xdr:row>
      <xdr:rowOff>70485</xdr:rowOff>
    </xdr:to>
    <xdr:cxnSp macro="">
      <xdr:nvCxnSpPr>
        <xdr:cNvPr id="599" name="直線コネクタ 598"/>
        <xdr:cNvCxnSpPr/>
      </xdr:nvCxnSpPr>
      <xdr:spPr>
        <a:xfrm>
          <a:off x="16764000" y="139452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97790</xdr:rowOff>
    </xdr:from>
    <xdr:ext cx="465455" cy="239395"/>
    <xdr:sp macro="" textlink="">
      <xdr:nvSpPr>
        <xdr:cNvPr id="600" name="テキスト ボックス 599"/>
        <xdr:cNvSpPr txBox="1"/>
      </xdr:nvSpPr>
      <xdr:spPr>
        <a:xfrm>
          <a:off x="16344265" y="13807440"/>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35560</xdr:rowOff>
    </xdr:from>
    <xdr:to xmlns:xdr="http://schemas.openxmlformats.org/drawingml/2006/spreadsheetDrawing">
      <xdr:col>120</xdr:col>
      <xdr:colOff>114300</xdr:colOff>
      <xdr:row>82</xdr:row>
      <xdr:rowOff>35560</xdr:rowOff>
    </xdr:to>
    <xdr:cxnSp macro="">
      <xdr:nvCxnSpPr>
        <xdr:cNvPr id="601" name="直線コネクタ 600"/>
        <xdr:cNvCxnSpPr/>
      </xdr:nvCxnSpPr>
      <xdr:spPr>
        <a:xfrm>
          <a:off x="16764000" y="13580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62230</xdr:rowOff>
    </xdr:from>
    <xdr:ext cx="465455" cy="240030"/>
    <xdr:sp macro="" textlink="">
      <xdr:nvSpPr>
        <xdr:cNvPr id="602" name="テキスト ボックス 601"/>
        <xdr:cNvSpPr txBox="1"/>
      </xdr:nvSpPr>
      <xdr:spPr>
        <a:xfrm>
          <a:off x="16344265" y="13441680"/>
          <a:ext cx="4654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03" name="直線コネクタ 602"/>
        <xdr:cNvCxnSpPr/>
      </xdr:nvCxnSpPr>
      <xdr:spPr>
        <a:xfrm>
          <a:off x="167640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27305</xdr:rowOff>
    </xdr:from>
    <xdr:ext cx="465455" cy="238760"/>
    <xdr:sp macro="" textlink="">
      <xdr:nvSpPr>
        <xdr:cNvPr id="604" name="テキスト ボックス 603"/>
        <xdr:cNvSpPr txBox="1"/>
      </xdr:nvSpPr>
      <xdr:spPr>
        <a:xfrm>
          <a:off x="16344265" y="13076555"/>
          <a:ext cx="4654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123825</xdr:rowOff>
    </xdr:from>
    <xdr:to xmlns:xdr="http://schemas.openxmlformats.org/drawingml/2006/spreadsheetDrawing">
      <xdr:col>120</xdr:col>
      <xdr:colOff>114300</xdr:colOff>
      <xdr:row>77</xdr:row>
      <xdr:rowOff>123825</xdr:rowOff>
    </xdr:to>
    <xdr:cxnSp macro="">
      <xdr:nvCxnSpPr>
        <xdr:cNvPr id="605" name="直線コネクタ 604"/>
        <xdr:cNvCxnSpPr/>
      </xdr:nvCxnSpPr>
      <xdr:spPr>
        <a:xfrm>
          <a:off x="16764000" y="128428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151130</xdr:rowOff>
    </xdr:from>
    <xdr:ext cx="465455" cy="239395"/>
    <xdr:sp macro="" textlink="">
      <xdr:nvSpPr>
        <xdr:cNvPr id="606" name="テキスト ボックス 605"/>
        <xdr:cNvSpPr txBox="1"/>
      </xdr:nvSpPr>
      <xdr:spPr>
        <a:xfrm>
          <a:off x="16344265" y="12705080"/>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88900</xdr:rowOff>
    </xdr:from>
    <xdr:to xmlns:xdr="http://schemas.openxmlformats.org/drawingml/2006/spreadsheetDrawing">
      <xdr:col>120</xdr:col>
      <xdr:colOff>114300</xdr:colOff>
      <xdr:row>75</xdr:row>
      <xdr:rowOff>88900</xdr:rowOff>
    </xdr:to>
    <xdr:cxnSp macro="">
      <xdr:nvCxnSpPr>
        <xdr:cNvPr id="607" name="直線コネクタ 606"/>
        <xdr:cNvCxnSpPr/>
      </xdr:nvCxnSpPr>
      <xdr:spPr>
        <a:xfrm>
          <a:off x="16764000" y="12477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116205</xdr:rowOff>
    </xdr:from>
    <xdr:ext cx="465455" cy="239395"/>
    <xdr:sp macro="" textlink="">
      <xdr:nvSpPr>
        <xdr:cNvPr id="608" name="テキスト ボックス 607"/>
        <xdr:cNvSpPr txBox="1"/>
      </xdr:nvSpPr>
      <xdr:spPr>
        <a:xfrm>
          <a:off x="16344265" y="12339955"/>
          <a:ext cx="4654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88900</xdr:rowOff>
    </xdr:from>
    <xdr:to xmlns:xdr="http://schemas.openxmlformats.org/drawingml/2006/spreadsheetDrawing">
      <xdr:col>120</xdr:col>
      <xdr:colOff>152400</xdr:colOff>
      <xdr:row>88</xdr:row>
      <xdr:rowOff>140970</xdr:rowOff>
    </xdr:to>
    <xdr:sp macro="" textlink="">
      <xdr:nvSpPr>
        <xdr:cNvPr id="609" name="【消防施設】&#10;一人当たり面積グラフ枠"/>
        <xdr:cNvSpPr/>
      </xdr:nvSpPr>
      <xdr:spPr>
        <a:xfrm>
          <a:off x="16764000" y="12477750"/>
          <a:ext cx="4343400" cy="21983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26670</xdr:rowOff>
    </xdr:from>
    <xdr:to xmlns:xdr="http://schemas.openxmlformats.org/drawingml/2006/spreadsheetDrawing">
      <xdr:col>116</xdr:col>
      <xdr:colOff>62865</xdr:colOff>
      <xdr:row>86</xdr:row>
      <xdr:rowOff>78740</xdr:rowOff>
    </xdr:to>
    <xdr:cxnSp macro="">
      <xdr:nvCxnSpPr>
        <xdr:cNvPr id="610" name="直線コネクタ 609"/>
        <xdr:cNvCxnSpPr/>
      </xdr:nvCxnSpPr>
      <xdr:spPr>
        <a:xfrm flipV="1">
          <a:off x="20319365" y="12910820"/>
          <a:ext cx="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83185</xdr:rowOff>
    </xdr:from>
    <xdr:ext cx="467995" cy="238760"/>
    <xdr:sp macro="" textlink="">
      <xdr:nvSpPr>
        <xdr:cNvPr id="611" name="【消防施設】&#10;一人当たり面積最小値テキスト"/>
        <xdr:cNvSpPr txBox="1"/>
      </xdr:nvSpPr>
      <xdr:spPr>
        <a:xfrm>
          <a:off x="20358100" y="14288135"/>
          <a:ext cx="4679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78740</xdr:rowOff>
    </xdr:from>
    <xdr:to xmlns:xdr="http://schemas.openxmlformats.org/drawingml/2006/spreadsheetDrawing">
      <xdr:col>116</xdr:col>
      <xdr:colOff>152400</xdr:colOff>
      <xdr:row>86</xdr:row>
      <xdr:rowOff>78740</xdr:rowOff>
    </xdr:to>
    <xdr:cxnSp macro="">
      <xdr:nvCxnSpPr>
        <xdr:cNvPr id="612" name="直線コネクタ 611"/>
        <xdr:cNvCxnSpPr/>
      </xdr:nvCxnSpPr>
      <xdr:spPr>
        <a:xfrm>
          <a:off x="20246975" y="14283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135255</xdr:rowOff>
    </xdr:from>
    <xdr:ext cx="467995" cy="239395"/>
    <xdr:sp macro="" textlink="">
      <xdr:nvSpPr>
        <xdr:cNvPr id="613" name="【消防施設】&#10;一人当たり面積最大値テキスト"/>
        <xdr:cNvSpPr txBox="1"/>
      </xdr:nvSpPr>
      <xdr:spPr>
        <a:xfrm>
          <a:off x="20358100" y="12689205"/>
          <a:ext cx="4679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26670</xdr:rowOff>
    </xdr:from>
    <xdr:to xmlns:xdr="http://schemas.openxmlformats.org/drawingml/2006/spreadsheetDrawing">
      <xdr:col>116</xdr:col>
      <xdr:colOff>152400</xdr:colOff>
      <xdr:row>78</xdr:row>
      <xdr:rowOff>26670</xdr:rowOff>
    </xdr:to>
    <xdr:cxnSp macro="">
      <xdr:nvCxnSpPr>
        <xdr:cNvPr id="614" name="直線コネクタ 613"/>
        <xdr:cNvCxnSpPr/>
      </xdr:nvCxnSpPr>
      <xdr:spPr>
        <a:xfrm>
          <a:off x="20246975" y="129108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128270</xdr:rowOff>
    </xdr:from>
    <xdr:ext cx="467995" cy="240030"/>
    <xdr:sp macro="" textlink="">
      <xdr:nvSpPr>
        <xdr:cNvPr id="615" name="【消防施設】&#10;一人当たり面積平均値テキスト"/>
        <xdr:cNvSpPr txBox="1"/>
      </xdr:nvSpPr>
      <xdr:spPr>
        <a:xfrm>
          <a:off x="20358100" y="14003020"/>
          <a:ext cx="467995"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149225</xdr:rowOff>
    </xdr:from>
    <xdr:to xmlns:xdr="http://schemas.openxmlformats.org/drawingml/2006/spreadsheetDrawing">
      <xdr:col>116</xdr:col>
      <xdr:colOff>114300</xdr:colOff>
      <xdr:row>85</xdr:row>
      <xdr:rowOff>83820</xdr:rowOff>
    </xdr:to>
    <xdr:sp macro="" textlink="">
      <xdr:nvSpPr>
        <xdr:cNvPr id="616" name="フローチャート: 判断 615"/>
        <xdr:cNvSpPr/>
      </xdr:nvSpPr>
      <xdr:spPr>
        <a:xfrm>
          <a:off x="20269200" y="140239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1270</xdr:rowOff>
    </xdr:from>
    <xdr:to xmlns:xdr="http://schemas.openxmlformats.org/drawingml/2006/spreadsheetDrawing">
      <xdr:col>112</xdr:col>
      <xdr:colOff>38100</xdr:colOff>
      <xdr:row>85</xdr:row>
      <xdr:rowOff>95250</xdr:rowOff>
    </xdr:to>
    <xdr:sp macro="" textlink="">
      <xdr:nvSpPr>
        <xdr:cNvPr id="617" name="フローチャート: 判断 616"/>
        <xdr:cNvSpPr/>
      </xdr:nvSpPr>
      <xdr:spPr>
        <a:xfrm>
          <a:off x="19510375" y="14041120"/>
          <a:ext cx="8572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2540</xdr:rowOff>
    </xdr:from>
    <xdr:to xmlns:xdr="http://schemas.openxmlformats.org/drawingml/2006/spreadsheetDrawing">
      <xdr:col>107</xdr:col>
      <xdr:colOff>101600</xdr:colOff>
      <xdr:row>85</xdr:row>
      <xdr:rowOff>96520</xdr:rowOff>
    </xdr:to>
    <xdr:sp macro="" textlink="">
      <xdr:nvSpPr>
        <xdr:cNvPr id="618" name="フローチャート: 判断 617"/>
        <xdr:cNvSpPr/>
      </xdr:nvSpPr>
      <xdr:spPr>
        <a:xfrm>
          <a:off x="18684875" y="1404239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0</xdr:rowOff>
    </xdr:from>
    <xdr:to xmlns:xdr="http://schemas.openxmlformats.org/drawingml/2006/spreadsheetDrawing">
      <xdr:col>102</xdr:col>
      <xdr:colOff>165100</xdr:colOff>
      <xdr:row>85</xdr:row>
      <xdr:rowOff>93980</xdr:rowOff>
    </xdr:to>
    <xdr:sp macro="" textlink="">
      <xdr:nvSpPr>
        <xdr:cNvPr id="619" name="フローチャート: 判断 618"/>
        <xdr:cNvSpPr/>
      </xdr:nvSpPr>
      <xdr:spPr>
        <a:xfrm>
          <a:off x="17875250" y="1403985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3810</xdr:rowOff>
    </xdr:from>
    <xdr:to xmlns:xdr="http://schemas.openxmlformats.org/drawingml/2006/spreadsheetDrawing">
      <xdr:col>98</xdr:col>
      <xdr:colOff>38100</xdr:colOff>
      <xdr:row>85</xdr:row>
      <xdr:rowOff>97790</xdr:rowOff>
    </xdr:to>
    <xdr:sp macro="" textlink="">
      <xdr:nvSpPr>
        <xdr:cNvPr id="620" name="フローチャート: 判断 619"/>
        <xdr:cNvSpPr/>
      </xdr:nvSpPr>
      <xdr:spPr>
        <a:xfrm>
          <a:off x="17065625" y="14043660"/>
          <a:ext cx="8572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138430</xdr:rowOff>
    </xdr:from>
    <xdr:ext cx="762000" cy="240030"/>
    <xdr:sp macro="" textlink="">
      <xdr:nvSpPr>
        <xdr:cNvPr id="621" name="テキスト ボックス 620"/>
        <xdr:cNvSpPr txBox="1"/>
      </xdr:nvSpPr>
      <xdr:spPr>
        <a:xfrm>
          <a:off x="20145375"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138430</xdr:rowOff>
    </xdr:from>
    <xdr:ext cx="762000" cy="240030"/>
    <xdr:sp macro="" textlink="">
      <xdr:nvSpPr>
        <xdr:cNvPr id="622" name="テキスト ボックス 621"/>
        <xdr:cNvSpPr txBox="1"/>
      </xdr:nvSpPr>
      <xdr:spPr>
        <a:xfrm>
          <a:off x="19383375"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138430</xdr:rowOff>
    </xdr:from>
    <xdr:ext cx="762000" cy="240030"/>
    <xdr:sp macro="" textlink="">
      <xdr:nvSpPr>
        <xdr:cNvPr id="623" name="テキスト ボックス 622"/>
        <xdr:cNvSpPr txBox="1"/>
      </xdr:nvSpPr>
      <xdr:spPr>
        <a:xfrm>
          <a:off x="18561050"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138430</xdr:rowOff>
    </xdr:from>
    <xdr:ext cx="762000" cy="240030"/>
    <xdr:sp macro="" textlink="">
      <xdr:nvSpPr>
        <xdr:cNvPr id="624" name="テキスト ボックス 623"/>
        <xdr:cNvSpPr txBox="1"/>
      </xdr:nvSpPr>
      <xdr:spPr>
        <a:xfrm>
          <a:off x="17751425"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138430</xdr:rowOff>
    </xdr:from>
    <xdr:ext cx="762000" cy="240030"/>
    <xdr:sp macro="" textlink="">
      <xdr:nvSpPr>
        <xdr:cNvPr id="625" name="テキスト ボックス 624"/>
        <xdr:cNvSpPr txBox="1"/>
      </xdr:nvSpPr>
      <xdr:spPr>
        <a:xfrm>
          <a:off x="16938625" y="146735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81</xdr:row>
      <xdr:rowOff>133985</xdr:rowOff>
    </xdr:from>
    <xdr:to xmlns:xdr="http://schemas.openxmlformats.org/drawingml/2006/spreadsheetDrawing">
      <xdr:col>116</xdr:col>
      <xdr:colOff>114300</xdr:colOff>
      <xdr:row>82</xdr:row>
      <xdr:rowOff>69215</xdr:rowOff>
    </xdr:to>
    <xdr:sp macro="" textlink="">
      <xdr:nvSpPr>
        <xdr:cNvPr id="626" name="楕円 625"/>
        <xdr:cNvSpPr/>
      </xdr:nvSpPr>
      <xdr:spPr>
        <a:xfrm>
          <a:off x="20269200" y="135134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80</xdr:row>
      <xdr:rowOff>155575</xdr:rowOff>
    </xdr:from>
    <xdr:ext cx="467995" cy="238760"/>
    <xdr:sp macro="" textlink="">
      <xdr:nvSpPr>
        <xdr:cNvPr id="627" name="【消防施設】&#10;一人当たり面積該当値テキスト"/>
        <xdr:cNvSpPr txBox="1"/>
      </xdr:nvSpPr>
      <xdr:spPr>
        <a:xfrm>
          <a:off x="20358100" y="13369925"/>
          <a:ext cx="4679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81</xdr:row>
      <xdr:rowOff>130810</xdr:rowOff>
    </xdr:from>
    <xdr:to xmlns:xdr="http://schemas.openxmlformats.org/drawingml/2006/spreadsheetDrawing">
      <xdr:col>112</xdr:col>
      <xdr:colOff>38100</xdr:colOff>
      <xdr:row>82</xdr:row>
      <xdr:rowOff>66040</xdr:rowOff>
    </xdr:to>
    <xdr:sp macro="" textlink="">
      <xdr:nvSpPr>
        <xdr:cNvPr id="628" name="楕円 627"/>
        <xdr:cNvSpPr/>
      </xdr:nvSpPr>
      <xdr:spPr>
        <a:xfrm>
          <a:off x="19510375" y="13510260"/>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82</xdr:row>
      <xdr:rowOff>19050</xdr:rowOff>
    </xdr:from>
    <xdr:to xmlns:xdr="http://schemas.openxmlformats.org/drawingml/2006/spreadsheetDrawing">
      <xdr:col>116</xdr:col>
      <xdr:colOff>63500</xdr:colOff>
      <xdr:row>82</xdr:row>
      <xdr:rowOff>22860</xdr:rowOff>
    </xdr:to>
    <xdr:cxnSp macro="">
      <xdr:nvCxnSpPr>
        <xdr:cNvPr id="629" name="直線コネクタ 628"/>
        <xdr:cNvCxnSpPr/>
      </xdr:nvCxnSpPr>
      <xdr:spPr>
        <a:xfrm>
          <a:off x="19558000" y="13563600"/>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81</xdr:row>
      <xdr:rowOff>152400</xdr:rowOff>
    </xdr:from>
    <xdr:to xmlns:xdr="http://schemas.openxmlformats.org/drawingml/2006/spreadsheetDrawing">
      <xdr:col>107</xdr:col>
      <xdr:colOff>101600</xdr:colOff>
      <xdr:row>82</xdr:row>
      <xdr:rowOff>87630</xdr:rowOff>
    </xdr:to>
    <xdr:sp macro="" textlink="">
      <xdr:nvSpPr>
        <xdr:cNvPr id="630" name="楕円 629"/>
        <xdr:cNvSpPr/>
      </xdr:nvSpPr>
      <xdr:spPr>
        <a:xfrm>
          <a:off x="18684875" y="135318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19050</xdr:rowOff>
    </xdr:from>
    <xdr:to xmlns:xdr="http://schemas.openxmlformats.org/drawingml/2006/spreadsheetDrawing">
      <xdr:col>111</xdr:col>
      <xdr:colOff>174625</xdr:colOff>
      <xdr:row>82</xdr:row>
      <xdr:rowOff>39370</xdr:rowOff>
    </xdr:to>
    <xdr:cxnSp macro="">
      <xdr:nvCxnSpPr>
        <xdr:cNvPr id="631" name="直線コネクタ 630"/>
        <xdr:cNvCxnSpPr/>
      </xdr:nvCxnSpPr>
      <xdr:spPr>
        <a:xfrm flipV="1">
          <a:off x="18735675" y="13563600"/>
          <a:ext cx="8223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82</xdr:row>
      <xdr:rowOff>7620</xdr:rowOff>
    </xdr:from>
    <xdr:to xmlns:xdr="http://schemas.openxmlformats.org/drawingml/2006/spreadsheetDrawing">
      <xdr:col>102</xdr:col>
      <xdr:colOff>165100</xdr:colOff>
      <xdr:row>82</xdr:row>
      <xdr:rowOff>102235</xdr:rowOff>
    </xdr:to>
    <xdr:sp macro="" textlink="">
      <xdr:nvSpPr>
        <xdr:cNvPr id="632" name="楕円 631"/>
        <xdr:cNvSpPr/>
      </xdr:nvSpPr>
      <xdr:spPr>
        <a:xfrm>
          <a:off x="17875250" y="1355217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82</xdr:row>
      <xdr:rowOff>39370</xdr:rowOff>
    </xdr:from>
    <xdr:to xmlns:xdr="http://schemas.openxmlformats.org/drawingml/2006/spreadsheetDrawing">
      <xdr:col>107</xdr:col>
      <xdr:colOff>50800</xdr:colOff>
      <xdr:row>82</xdr:row>
      <xdr:rowOff>55880</xdr:rowOff>
    </xdr:to>
    <xdr:cxnSp macro="">
      <xdr:nvCxnSpPr>
        <xdr:cNvPr id="633" name="直線コネクタ 632"/>
        <xdr:cNvCxnSpPr/>
      </xdr:nvCxnSpPr>
      <xdr:spPr>
        <a:xfrm flipV="1">
          <a:off x="17926050" y="13583920"/>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82</xdr:row>
      <xdr:rowOff>15240</xdr:rowOff>
    </xdr:from>
    <xdr:to xmlns:xdr="http://schemas.openxmlformats.org/drawingml/2006/spreadsheetDrawing">
      <xdr:col>98</xdr:col>
      <xdr:colOff>38100</xdr:colOff>
      <xdr:row>82</xdr:row>
      <xdr:rowOff>109220</xdr:rowOff>
    </xdr:to>
    <xdr:sp macro="" textlink="">
      <xdr:nvSpPr>
        <xdr:cNvPr id="634" name="楕円 633"/>
        <xdr:cNvSpPr/>
      </xdr:nvSpPr>
      <xdr:spPr>
        <a:xfrm>
          <a:off x="17065625" y="13559790"/>
          <a:ext cx="8572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82</xdr:row>
      <xdr:rowOff>55880</xdr:rowOff>
    </xdr:from>
    <xdr:to xmlns:xdr="http://schemas.openxmlformats.org/drawingml/2006/spreadsheetDrawing">
      <xdr:col>102</xdr:col>
      <xdr:colOff>114300</xdr:colOff>
      <xdr:row>82</xdr:row>
      <xdr:rowOff>62230</xdr:rowOff>
    </xdr:to>
    <xdr:cxnSp macro="">
      <xdr:nvCxnSpPr>
        <xdr:cNvPr id="635" name="直線コネクタ 634"/>
        <xdr:cNvCxnSpPr/>
      </xdr:nvCxnSpPr>
      <xdr:spPr>
        <a:xfrm flipV="1">
          <a:off x="17113250" y="1360043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87630</xdr:rowOff>
    </xdr:from>
    <xdr:ext cx="469900" cy="238760"/>
    <xdr:sp macro="" textlink="">
      <xdr:nvSpPr>
        <xdr:cNvPr id="636" name="n_1aveValue【消防施設】&#10;一人当たり面積"/>
        <xdr:cNvSpPr txBox="1"/>
      </xdr:nvSpPr>
      <xdr:spPr>
        <a:xfrm>
          <a:off x="19329400" y="14127480"/>
          <a:ext cx="4699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88900</xdr:rowOff>
    </xdr:from>
    <xdr:ext cx="467995" cy="239395"/>
    <xdr:sp macro="" textlink="">
      <xdr:nvSpPr>
        <xdr:cNvPr id="637" name="n_2aveValue【消防施設】&#10;一人当たり面積"/>
        <xdr:cNvSpPr txBox="1"/>
      </xdr:nvSpPr>
      <xdr:spPr>
        <a:xfrm>
          <a:off x="18516600" y="14128750"/>
          <a:ext cx="4679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86360</xdr:rowOff>
    </xdr:from>
    <xdr:ext cx="467995" cy="238760"/>
    <xdr:sp macro="" textlink="">
      <xdr:nvSpPr>
        <xdr:cNvPr id="638" name="n_3aveValue【消防施設】&#10;一人当たり面積"/>
        <xdr:cNvSpPr txBox="1"/>
      </xdr:nvSpPr>
      <xdr:spPr>
        <a:xfrm>
          <a:off x="17706975" y="14126210"/>
          <a:ext cx="4679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90170</xdr:rowOff>
    </xdr:from>
    <xdr:ext cx="467995" cy="239395"/>
    <xdr:sp macro="" textlink="">
      <xdr:nvSpPr>
        <xdr:cNvPr id="639" name="n_4aveValue【消防施設】&#10;一人当たり面積"/>
        <xdr:cNvSpPr txBox="1"/>
      </xdr:nvSpPr>
      <xdr:spPr>
        <a:xfrm>
          <a:off x="16897350" y="14130020"/>
          <a:ext cx="4679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80</xdr:row>
      <xdr:rowOff>81280</xdr:rowOff>
    </xdr:from>
    <xdr:ext cx="469900" cy="239395"/>
    <xdr:sp macro="" textlink="">
      <xdr:nvSpPr>
        <xdr:cNvPr id="640" name="n_1mainValue【消防施設】&#10;一人当たり面積"/>
        <xdr:cNvSpPr txBox="1"/>
      </xdr:nvSpPr>
      <xdr:spPr>
        <a:xfrm>
          <a:off x="19329400" y="13295630"/>
          <a:ext cx="4699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80</xdr:row>
      <xdr:rowOff>102235</xdr:rowOff>
    </xdr:from>
    <xdr:ext cx="467995" cy="239395"/>
    <xdr:sp macro="" textlink="">
      <xdr:nvSpPr>
        <xdr:cNvPr id="641" name="n_2mainValue【消防施設】&#10;一人当たり面積"/>
        <xdr:cNvSpPr txBox="1"/>
      </xdr:nvSpPr>
      <xdr:spPr>
        <a:xfrm>
          <a:off x="18516600" y="13316585"/>
          <a:ext cx="4679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118110</xdr:rowOff>
    </xdr:from>
    <xdr:ext cx="467995" cy="239395"/>
    <xdr:sp macro="" textlink="">
      <xdr:nvSpPr>
        <xdr:cNvPr id="642" name="n_3mainValue【消防施設】&#10;一人当たり面積"/>
        <xdr:cNvSpPr txBox="1"/>
      </xdr:nvSpPr>
      <xdr:spPr>
        <a:xfrm>
          <a:off x="17706975" y="13332460"/>
          <a:ext cx="4679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80</xdr:row>
      <xdr:rowOff>125095</xdr:rowOff>
    </xdr:from>
    <xdr:ext cx="467995" cy="238760"/>
    <xdr:sp macro="" textlink="">
      <xdr:nvSpPr>
        <xdr:cNvPr id="643" name="n_4mainValue【消防施設】&#10;一人当たり面積"/>
        <xdr:cNvSpPr txBox="1"/>
      </xdr:nvSpPr>
      <xdr:spPr>
        <a:xfrm>
          <a:off x="16897350" y="13339445"/>
          <a:ext cx="4679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4" name="正方形/長方形 643"/>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5" name="正方形/長方形 644"/>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6" name="正方形/長方形 645"/>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7" name="正方形/長方形 646"/>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8" name="正方形/長方形 647"/>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9" name="正方形/長方形 648"/>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50" name="正方形/長方形 649"/>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1" name="正方形/長方形 650"/>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652" name="テキスト ボックス 651"/>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653" name="直線コネクタ 652"/>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654" name="テキスト ボックス 653"/>
        <xdr:cNvSpPr txBox="1"/>
      </xdr:nvSpPr>
      <xdr:spPr>
        <a:xfrm>
          <a:off x="10994390"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174625</xdr:colOff>
      <xdr:row>109</xdr:row>
      <xdr:rowOff>35560</xdr:rowOff>
    </xdr:to>
    <xdr:cxnSp macro="">
      <xdr:nvCxnSpPr>
        <xdr:cNvPr id="655" name="直線コネクタ 654"/>
        <xdr:cNvCxnSpPr/>
      </xdr:nvCxnSpPr>
      <xdr:spPr>
        <a:xfrm>
          <a:off x="11414125" y="18152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656" name="テキスト ボックス 655"/>
        <xdr:cNvSpPr txBox="1"/>
      </xdr:nvSpPr>
      <xdr:spPr>
        <a:xfrm>
          <a:off x="10994390" y="180098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174625</xdr:colOff>
      <xdr:row>107</xdr:row>
      <xdr:rowOff>52070</xdr:rowOff>
    </xdr:to>
    <xdr:cxnSp macro="">
      <xdr:nvCxnSpPr>
        <xdr:cNvPr id="657" name="直線コネクタ 656"/>
        <xdr:cNvCxnSpPr/>
      </xdr:nvCxnSpPr>
      <xdr:spPr>
        <a:xfrm>
          <a:off x="11414125" y="1782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8" name="テキスト ボックス 657"/>
        <xdr:cNvSpPr txBox="1"/>
      </xdr:nvSpPr>
      <xdr:spPr>
        <a:xfrm>
          <a:off x="1104265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174625</xdr:colOff>
      <xdr:row>105</xdr:row>
      <xdr:rowOff>67945</xdr:rowOff>
    </xdr:to>
    <xdr:cxnSp macro="">
      <xdr:nvCxnSpPr>
        <xdr:cNvPr id="659" name="直線コネクタ 658"/>
        <xdr:cNvCxnSpPr/>
      </xdr:nvCxnSpPr>
      <xdr:spPr>
        <a:xfrm>
          <a:off x="11414125" y="17498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660" name="テキスト ボックス 659"/>
        <xdr:cNvSpPr txBox="1"/>
      </xdr:nvSpPr>
      <xdr:spPr>
        <a:xfrm>
          <a:off x="11042650" y="173570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174625</xdr:colOff>
      <xdr:row>103</xdr:row>
      <xdr:rowOff>84455</xdr:rowOff>
    </xdr:to>
    <xdr:cxnSp macro="">
      <xdr:nvCxnSpPr>
        <xdr:cNvPr id="661" name="直線コネクタ 660"/>
        <xdr:cNvCxnSpPr/>
      </xdr:nvCxnSpPr>
      <xdr:spPr>
        <a:xfrm>
          <a:off x="11414125" y="17172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62" name="テキスト ボックス 661"/>
        <xdr:cNvSpPr txBox="1"/>
      </xdr:nvSpPr>
      <xdr:spPr>
        <a:xfrm>
          <a:off x="1104265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174625</xdr:colOff>
      <xdr:row>101</xdr:row>
      <xdr:rowOff>100965</xdr:rowOff>
    </xdr:to>
    <xdr:cxnSp macro="">
      <xdr:nvCxnSpPr>
        <xdr:cNvPr id="663" name="直線コネクタ 662"/>
        <xdr:cNvCxnSpPr/>
      </xdr:nvCxnSpPr>
      <xdr:spPr>
        <a:xfrm>
          <a:off x="11414125" y="1684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64" name="テキスト ボックス 663"/>
        <xdr:cNvSpPr txBox="1"/>
      </xdr:nvSpPr>
      <xdr:spPr>
        <a:xfrm>
          <a:off x="1104265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174625</xdr:colOff>
      <xdr:row>99</xdr:row>
      <xdr:rowOff>116840</xdr:rowOff>
    </xdr:to>
    <xdr:cxnSp macro="">
      <xdr:nvCxnSpPr>
        <xdr:cNvPr id="665" name="直線コネクタ 664"/>
        <xdr:cNvCxnSpPr/>
      </xdr:nvCxnSpPr>
      <xdr:spPr>
        <a:xfrm>
          <a:off x="11414125" y="1651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7175"/>
    <xdr:sp macro="" textlink="">
      <xdr:nvSpPr>
        <xdr:cNvPr id="666" name="テキスト ボックス 665"/>
        <xdr:cNvSpPr txBox="1"/>
      </xdr:nvSpPr>
      <xdr:spPr>
        <a:xfrm>
          <a:off x="11106785" y="1637665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667" name="直線コネクタ 666"/>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8" name="【庁舎】&#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46990</xdr:rowOff>
    </xdr:from>
    <xdr:to xmlns:xdr="http://schemas.openxmlformats.org/drawingml/2006/spreadsheetDrawing">
      <xdr:col>85</xdr:col>
      <xdr:colOff>126365</xdr:colOff>
      <xdr:row>108</xdr:row>
      <xdr:rowOff>138430</xdr:rowOff>
    </xdr:to>
    <xdr:cxnSp macro="">
      <xdr:nvCxnSpPr>
        <xdr:cNvPr id="669" name="直線コネクタ 668"/>
        <xdr:cNvCxnSpPr/>
      </xdr:nvCxnSpPr>
      <xdr:spPr>
        <a:xfrm flipV="1">
          <a:off x="14969490" y="1662049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142240</xdr:rowOff>
    </xdr:from>
    <xdr:ext cx="403225" cy="259080"/>
    <xdr:sp macro="" textlink="">
      <xdr:nvSpPr>
        <xdr:cNvPr id="670" name="【庁舎】&#10;有形固定資産減価償却率最小値テキスト"/>
        <xdr:cNvSpPr txBox="1"/>
      </xdr:nvSpPr>
      <xdr:spPr>
        <a:xfrm>
          <a:off x="15008225" y="180873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138430</xdr:rowOff>
    </xdr:from>
    <xdr:to xmlns:xdr="http://schemas.openxmlformats.org/drawingml/2006/spreadsheetDrawing">
      <xdr:col>86</xdr:col>
      <xdr:colOff>25400</xdr:colOff>
      <xdr:row>108</xdr:row>
      <xdr:rowOff>138430</xdr:rowOff>
    </xdr:to>
    <xdr:cxnSp macro="">
      <xdr:nvCxnSpPr>
        <xdr:cNvPr id="671" name="直線コネクタ 670"/>
        <xdr:cNvCxnSpPr/>
      </xdr:nvCxnSpPr>
      <xdr:spPr>
        <a:xfrm>
          <a:off x="14881225" y="180835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165100</xdr:rowOff>
    </xdr:from>
    <xdr:ext cx="338455" cy="259080"/>
    <xdr:sp macro="" textlink="">
      <xdr:nvSpPr>
        <xdr:cNvPr id="672" name="【庁舎】&#10;有形固定資産減価償却率最大値テキスト"/>
        <xdr:cNvSpPr txBox="1"/>
      </xdr:nvSpPr>
      <xdr:spPr>
        <a:xfrm>
          <a:off x="15008225" y="1639570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46990</xdr:rowOff>
    </xdr:from>
    <xdr:to xmlns:xdr="http://schemas.openxmlformats.org/drawingml/2006/spreadsheetDrawing">
      <xdr:col>86</xdr:col>
      <xdr:colOff>25400</xdr:colOff>
      <xdr:row>100</xdr:row>
      <xdr:rowOff>46990</xdr:rowOff>
    </xdr:to>
    <xdr:cxnSp macro="">
      <xdr:nvCxnSpPr>
        <xdr:cNvPr id="673" name="直線コネクタ 672"/>
        <xdr:cNvCxnSpPr/>
      </xdr:nvCxnSpPr>
      <xdr:spPr>
        <a:xfrm>
          <a:off x="14881225" y="166204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75565</xdr:rowOff>
    </xdr:from>
    <xdr:ext cx="403225" cy="257175"/>
    <xdr:sp macro="" textlink="">
      <xdr:nvSpPr>
        <xdr:cNvPr id="674" name="【庁舎】&#10;有形固定資産減価償却率平均値テキスト"/>
        <xdr:cNvSpPr txBox="1"/>
      </xdr:nvSpPr>
      <xdr:spPr>
        <a:xfrm>
          <a:off x="15008225" y="17334865"/>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97790</xdr:rowOff>
    </xdr:from>
    <xdr:to xmlns:xdr="http://schemas.openxmlformats.org/drawingml/2006/spreadsheetDrawing">
      <xdr:col>85</xdr:col>
      <xdr:colOff>174625</xdr:colOff>
      <xdr:row>105</xdr:row>
      <xdr:rowOff>27305</xdr:rowOff>
    </xdr:to>
    <xdr:sp macro="" textlink="">
      <xdr:nvSpPr>
        <xdr:cNvPr id="675" name="フローチャート: 判断 674"/>
        <xdr:cNvSpPr/>
      </xdr:nvSpPr>
      <xdr:spPr>
        <a:xfrm>
          <a:off x="14919325" y="1735709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57785</xdr:rowOff>
    </xdr:from>
    <xdr:to xmlns:xdr="http://schemas.openxmlformats.org/drawingml/2006/spreadsheetDrawing">
      <xdr:col>81</xdr:col>
      <xdr:colOff>101600</xdr:colOff>
      <xdr:row>104</xdr:row>
      <xdr:rowOff>159385</xdr:rowOff>
    </xdr:to>
    <xdr:sp macro="" textlink="">
      <xdr:nvSpPr>
        <xdr:cNvPr id="676" name="フローチャート: 判断 675"/>
        <xdr:cNvSpPr/>
      </xdr:nvSpPr>
      <xdr:spPr>
        <a:xfrm>
          <a:off x="14144625" y="1731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64770</xdr:rowOff>
    </xdr:from>
    <xdr:to xmlns:xdr="http://schemas.openxmlformats.org/drawingml/2006/spreadsheetDrawing">
      <xdr:col>76</xdr:col>
      <xdr:colOff>165100</xdr:colOff>
      <xdr:row>104</xdr:row>
      <xdr:rowOff>166370</xdr:rowOff>
    </xdr:to>
    <xdr:sp macro="" textlink="">
      <xdr:nvSpPr>
        <xdr:cNvPr id="677" name="フローチャート: 判断 676"/>
        <xdr:cNvSpPr/>
      </xdr:nvSpPr>
      <xdr:spPr>
        <a:xfrm>
          <a:off x="13335000" y="1732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41910</xdr:rowOff>
    </xdr:from>
    <xdr:to xmlns:xdr="http://schemas.openxmlformats.org/drawingml/2006/spreadsheetDrawing">
      <xdr:col>72</xdr:col>
      <xdr:colOff>38100</xdr:colOff>
      <xdr:row>104</xdr:row>
      <xdr:rowOff>143510</xdr:rowOff>
    </xdr:to>
    <xdr:sp macro="" textlink="">
      <xdr:nvSpPr>
        <xdr:cNvPr id="678" name="フローチャート: 判断 677"/>
        <xdr:cNvSpPr/>
      </xdr:nvSpPr>
      <xdr:spPr>
        <a:xfrm>
          <a:off x="12525375" y="173012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80645</xdr:rowOff>
    </xdr:from>
    <xdr:to xmlns:xdr="http://schemas.openxmlformats.org/drawingml/2006/spreadsheetDrawing">
      <xdr:col>67</xdr:col>
      <xdr:colOff>101600</xdr:colOff>
      <xdr:row>105</xdr:row>
      <xdr:rowOff>10795</xdr:rowOff>
    </xdr:to>
    <xdr:sp macro="" textlink="">
      <xdr:nvSpPr>
        <xdr:cNvPr id="679" name="フローチャート: 判断 678"/>
        <xdr:cNvSpPr/>
      </xdr:nvSpPr>
      <xdr:spPr>
        <a:xfrm>
          <a:off x="11699875" y="1733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80" name="テキスト ボックス 679"/>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81" name="テキスト ボックス 680"/>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82" name="テキスト ボックス 681"/>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683" name="テキスト ボックス 682"/>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4" name="テキスト ボックス 683"/>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100</xdr:row>
      <xdr:rowOff>29210</xdr:rowOff>
    </xdr:from>
    <xdr:to xmlns:xdr="http://schemas.openxmlformats.org/drawingml/2006/spreadsheetDrawing">
      <xdr:col>85</xdr:col>
      <xdr:colOff>174625</xdr:colOff>
      <xdr:row>100</xdr:row>
      <xdr:rowOff>130175</xdr:rowOff>
    </xdr:to>
    <xdr:sp macro="" textlink="">
      <xdr:nvSpPr>
        <xdr:cNvPr id="685" name="楕円 684"/>
        <xdr:cNvSpPr/>
      </xdr:nvSpPr>
      <xdr:spPr>
        <a:xfrm>
          <a:off x="14919325" y="16602710"/>
          <a:ext cx="984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99</xdr:row>
      <xdr:rowOff>120650</xdr:rowOff>
    </xdr:from>
    <xdr:ext cx="338455" cy="257175"/>
    <xdr:sp macro="" textlink="">
      <xdr:nvSpPr>
        <xdr:cNvPr id="686" name="【庁舎】&#10;有形固定資産減価償却率該当値テキスト"/>
        <xdr:cNvSpPr txBox="1"/>
      </xdr:nvSpPr>
      <xdr:spPr>
        <a:xfrm>
          <a:off x="15008225" y="16522700"/>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99</xdr:row>
      <xdr:rowOff>153035</xdr:rowOff>
    </xdr:from>
    <xdr:to xmlns:xdr="http://schemas.openxmlformats.org/drawingml/2006/spreadsheetDrawing">
      <xdr:col>81</xdr:col>
      <xdr:colOff>101600</xdr:colOff>
      <xdr:row>100</xdr:row>
      <xdr:rowOff>83185</xdr:rowOff>
    </xdr:to>
    <xdr:sp macro="" textlink="">
      <xdr:nvSpPr>
        <xdr:cNvPr id="687" name="楕円 686"/>
        <xdr:cNvSpPr/>
      </xdr:nvSpPr>
      <xdr:spPr>
        <a:xfrm>
          <a:off x="14144625" y="165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100</xdr:row>
      <xdr:rowOff>32385</xdr:rowOff>
    </xdr:from>
    <xdr:to xmlns:xdr="http://schemas.openxmlformats.org/drawingml/2006/spreadsheetDrawing">
      <xdr:col>85</xdr:col>
      <xdr:colOff>127000</xdr:colOff>
      <xdr:row>100</xdr:row>
      <xdr:rowOff>79375</xdr:rowOff>
    </xdr:to>
    <xdr:cxnSp macro="">
      <xdr:nvCxnSpPr>
        <xdr:cNvPr id="688" name="直線コネクタ 687"/>
        <xdr:cNvCxnSpPr/>
      </xdr:nvCxnSpPr>
      <xdr:spPr>
        <a:xfrm>
          <a:off x="14195425" y="16605885"/>
          <a:ext cx="7747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99</xdr:row>
      <xdr:rowOff>110490</xdr:rowOff>
    </xdr:from>
    <xdr:to xmlns:xdr="http://schemas.openxmlformats.org/drawingml/2006/spreadsheetDrawing">
      <xdr:col>76</xdr:col>
      <xdr:colOff>165100</xdr:colOff>
      <xdr:row>100</xdr:row>
      <xdr:rowOff>40640</xdr:rowOff>
    </xdr:to>
    <xdr:sp macro="" textlink="">
      <xdr:nvSpPr>
        <xdr:cNvPr id="689" name="楕円 688"/>
        <xdr:cNvSpPr/>
      </xdr:nvSpPr>
      <xdr:spPr>
        <a:xfrm>
          <a:off x="13335000" y="16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161290</xdr:rowOff>
    </xdr:from>
    <xdr:to xmlns:xdr="http://schemas.openxmlformats.org/drawingml/2006/spreadsheetDrawing">
      <xdr:col>81</xdr:col>
      <xdr:colOff>50800</xdr:colOff>
      <xdr:row>100</xdr:row>
      <xdr:rowOff>32385</xdr:rowOff>
    </xdr:to>
    <xdr:cxnSp macro="">
      <xdr:nvCxnSpPr>
        <xdr:cNvPr id="690" name="直線コネクタ 689"/>
        <xdr:cNvCxnSpPr/>
      </xdr:nvCxnSpPr>
      <xdr:spPr>
        <a:xfrm>
          <a:off x="13385800" y="16563340"/>
          <a:ext cx="80962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19050</xdr:rowOff>
    </xdr:from>
    <xdr:to xmlns:xdr="http://schemas.openxmlformats.org/drawingml/2006/spreadsheetDrawing">
      <xdr:col>72</xdr:col>
      <xdr:colOff>38100</xdr:colOff>
      <xdr:row>102</xdr:row>
      <xdr:rowOff>120650</xdr:rowOff>
    </xdr:to>
    <xdr:sp macro="" textlink="">
      <xdr:nvSpPr>
        <xdr:cNvPr id="691" name="楕円 690"/>
        <xdr:cNvSpPr/>
      </xdr:nvSpPr>
      <xdr:spPr>
        <a:xfrm>
          <a:off x="12525375" y="169354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99</xdr:row>
      <xdr:rowOff>161290</xdr:rowOff>
    </xdr:from>
    <xdr:to xmlns:xdr="http://schemas.openxmlformats.org/drawingml/2006/spreadsheetDrawing">
      <xdr:col>76</xdr:col>
      <xdr:colOff>114300</xdr:colOff>
      <xdr:row>102</xdr:row>
      <xdr:rowOff>69850</xdr:rowOff>
    </xdr:to>
    <xdr:cxnSp macro="">
      <xdr:nvCxnSpPr>
        <xdr:cNvPr id="692" name="直線コネクタ 691"/>
        <xdr:cNvCxnSpPr/>
      </xdr:nvCxnSpPr>
      <xdr:spPr>
        <a:xfrm flipV="1">
          <a:off x="12573000" y="16563340"/>
          <a:ext cx="812800" cy="422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19050</xdr:rowOff>
    </xdr:from>
    <xdr:to xmlns:xdr="http://schemas.openxmlformats.org/drawingml/2006/spreadsheetDrawing">
      <xdr:col>67</xdr:col>
      <xdr:colOff>101600</xdr:colOff>
      <xdr:row>102</xdr:row>
      <xdr:rowOff>120650</xdr:rowOff>
    </xdr:to>
    <xdr:sp macro="" textlink="">
      <xdr:nvSpPr>
        <xdr:cNvPr id="693" name="楕円 692"/>
        <xdr:cNvSpPr/>
      </xdr:nvSpPr>
      <xdr:spPr>
        <a:xfrm>
          <a:off x="11699875" y="1693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102</xdr:row>
      <xdr:rowOff>69850</xdr:rowOff>
    </xdr:from>
    <xdr:to xmlns:xdr="http://schemas.openxmlformats.org/drawingml/2006/spreadsheetDrawing">
      <xdr:col>71</xdr:col>
      <xdr:colOff>174625</xdr:colOff>
      <xdr:row>102</xdr:row>
      <xdr:rowOff>69850</xdr:rowOff>
    </xdr:to>
    <xdr:cxnSp macro="">
      <xdr:nvCxnSpPr>
        <xdr:cNvPr id="694" name="直線コネクタ 693"/>
        <xdr:cNvCxnSpPr/>
      </xdr:nvCxnSpPr>
      <xdr:spPr>
        <a:xfrm>
          <a:off x="11750675" y="1698625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150495</xdr:rowOff>
    </xdr:from>
    <xdr:ext cx="405130" cy="259080"/>
    <xdr:sp macro="" textlink="">
      <xdr:nvSpPr>
        <xdr:cNvPr id="695" name="n_1aveValue【庁舎】&#10;有形固定資産減価償却率"/>
        <xdr:cNvSpPr txBox="1"/>
      </xdr:nvSpPr>
      <xdr:spPr>
        <a:xfrm>
          <a:off x="13996035" y="17409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157480</xdr:rowOff>
    </xdr:from>
    <xdr:ext cx="405130" cy="257175"/>
    <xdr:sp macro="" textlink="">
      <xdr:nvSpPr>
        <xdr:cNvPr id="696" name="n_2aveValue【庁舎】&#10;有形固定資産減価償却率"/>
        <xdr:cNvSpPr txBox="1"/>
      </xdr:nvSpPr>
      <xdr:spPr>
        <a:xfrm>
          <a:off x="13199110" y="174167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134620</xdr:rowOff>
    </xdr:from>
    <xdr:ext cx="405130" cy="257175"/>
    <xdr:sp macro="" textlink="">
      <xdr:nvSpPr>
        <xdr:cNvPr id="697" name="n_3aveValue【庁舎】&#10;有形固定資産減価償却率"/>
        <xdr:cNvSpPr txBox="1"/>
      </xdr:nvSpPr>
      <xdr:spPr>
        <a:xfrm>
          <a:off x="12389485" y="173939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1905</xdr:rowOff>
    </xdr:from>
    <xdr:ext cx="405130" cy="259080"/>
    <xdr:sp macro="" textlink="">
      <xdr:nvSpPr>
        <xdr:cNvPr id="698" name="n_4aveValue【庁舎】&#10;有形固定資産減価償却率"/>
        <xdr:cNvSpPr txBox="1"/>
      </xdr:nvSpPr>
      <xdr:spPr>
        <a:xfrm>
          <a:off x="11563985" y="17432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58420</xdr:colOff>
      <xdr:row>98</xdr:row>
      <xdr:rowOff>99695</xdr:rowOff>
    </xdr:from>
    <xdr:ext cx="338455" cy="257175"/>
    <xdr:sp macro="" textlink="">
      <xdr:nvSpPr>
        <xdr:cNvPr id="699" name="n_1mainValue【庁舎】&#10;有形固定資産減価償却率"/>
        <xdr:cNvSpPr txBox="1"/>
      </xdr:nvSpPr>
      <xdr:spPr>
        <a:xfrm>
          <a:off x="14028420" y="1633029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134620</xdr:colOff>
      <xdr:row>98</xdr:row>
      <xdr:rowOff>57150</xdr:rowOff>
    </xdr:from>
    <xdr:ext cx="340360" cy="259080"/>
    <xdr:sp macro="" textlink="">
      <xdr:nvSpPr>
        <xdr:cNvPr id="700" name="n_2mainValue【庁舎】&#10;有形固定資産減価償却率"/>
        <xdr:cNvSpPr txBox="1"/>
      </xdr:nvSpPr>
      <xdr:spPr>
        <a:xfrm>
          <a:off x="13231495" y="162877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137160</xdr:rowOff>
    </xdr:from>
    <xdr:ext cx="405130" cy="259080"/>
    <xdr:sp macro="" textlink="">
      <xdr:nvSpPr>
        <xdr:cNvPr id="701" name="n_3mainValue【庁舎】&#10;有形固定資産減価償却率"/>
        <xdr:cNvSpPr txBox="1"/>
      </xdr:nvSpPr>
      <xdr:spPr>
        <a:xfrm>
          <a:off x="12389485" y="16710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137160</xdr:rowOff>
    </xdr:from>
    <xdr:ext cx="405130" cy="259080"/>
    <xdr:sp macro="" textlink="">
      <xdr:nvSpPr>
        <xdr:cNvPr id="702" name="n_4mainValue【庁舎】&#10;有形固定資産減価償却率"/>
        <xdr:cNvSpPr txBox="1"/>
      </xdr:nvSpPr>
      <xdr:spPr>
        <a:xfrm>
          <a:off x="11563985" y="16710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3" name="正方形/長方形 702"/>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4" name="正方形/長方形 703"/>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5" name="正方形/長方形 704"/>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6" name="正方形/長方形 705"/>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7" name="正方形/長方形 706"/>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8" name="正方形/長方形 707"/>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9" name="正方形/長方形 708"/>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0" name="正方形/長方形 709"/>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711" name="テキスト ボックス 710"/>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12" name="直線コネクタ 711"/>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5455" cy="259080"/>
    <xdr:sp macro="" textlink="">
      <xdr:nvSpPr>
        <xdr:cNvPr id="713" name="テキスト ボックス 712"/>
        <xdr:cNvSpPr txBox="1"/>
      </xdr:nvSpPr>
      <xdr:spPr>
        <a:xfrm>
          <a:off x="16344265"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714" name="直線コネクタ 713"/>
        <xdr:cNvCxnSpPr/>
      </xdr:nvCxnSpPr>
      <xdr:spPr>
        <a:xfrm>
          <a:off x="16764000" y="180213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5455" cy="259080"/>
    <xdr:sp macro="" textlink="">
      <xdr:nvSpPr>
        <xdr:cNvPr id="715" name="テキスト ボックス 714"/>
        <xdr:cNvSpPr txBox="1"/>
      </xdr:nvSpPr>
      <xdr:spPr>
        <a:xfrm>
          <a:off x="16344265" y="17879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716" name="直線コネクタ 715"/>
        <xdr:cNvCxnSpPr/>
      </xdr:nvCxnSpPr>
      <xdr:spPr>
        <a:xfrm>
          <a:off x="16764000" y="17564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5455" cy="259080"/>
    <xdr:sp macro="" textlink="">
      <xdr:nvSpPr>
        <xdr:cNvPr id="717" name="テキスト ボックス 716"/>
        <xdr:cNvSpPr txBox="1"/>
      </xdr:nvSpPr>
      <xdr:spPr>
        <a:xfrm>
          <a:off x="16344265" y="17421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718" name="直線コネクタ 717"/>
        <xdr:cNvCxnSpPr/>
      </xdr:nvCxnSpPr>
      <xdr:spPr>
        <a:xfrm>
          <a:off x="16764000" y="17106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5455" cy="259080"/>
    <xdr:sp macro="" textlink="">
      <xdr:nvSpPr>
        <xdr:cNvPr id="719" name="テキスト ボックス 718"/>
        <xdr:cNvSpPr txBox="1"/>
      </xdr:nvSpPr>
      <xdr:spPr>
        <a:xfrm>
          <a:off x="16344265" y="16964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720" name="直線コネクタ 719"/>
        <xdr:cNvCxnSpPr/>
      </xdr:nvCxnSpPr>
      <xdr:spPr>
        <a:xfrm>
          <a:off x="16764000" y="166497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5455" cy="259080"/>
    <xdr:sp macro="" textlink="">
      <xdr:nvSpPr>
        <xdr:cNvPr id="721" name="テキスト ボックス 720"/>
        <xdr:cNvSpPr txBox="1"/>
      </xdr:nvSpPr>
      <xdr:spPr>
        <a:xfrm>
          <a:off x="16344265" y="165074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2" name="直線コネクタ 721"/>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723" name="テキスト ボックス 722"/>
        <xdr:cNvSpPr txBox="1"/>
      </xdr:nvSpPr>
      <xdr:spPr>
        <a:xfrm>
          <a:off x="16344265"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4" name="【庁舎】&#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83185</xdr:rowOff>
    </xdr:from>
    <xdr:to xmlns:xdr="http://schemas.openxmlformats.org/drawingml/2006/spreadsheetDrawing">
      <xdr:col>116</xdr:col>
      <xdr:colOff>62865</xdr:colOff>
      <xdr:row>108</xdr:row>
      <xdr:rowOff>163195</xdr:rowOff>
    </xdr:to>
    <xdr:cxnSp macro="">
      <xdr:nvCxnSpPr>
        <xdr:cNvPr id="725" name="直線コネクタ 724"/>
        <xdr:cNvCxnSpPr/>
      </xdr:nvCxnSpPr>
      <xdr:spPr>
        <a:xfrm flipV="1">
          <a:off x="20319365" y="16656685"/>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167005</xdr:rowOff>
    </xdr:from>
    <xdr:ext cx="467995" cy="257175"/>
    <xdr:sp macro="" textlink="">
      <xdr:nvSpPr>
        <xdr:cNvPr id="726" name="【庁舎】&#10;一人当たり面積最小値テキスト"/>
        <xdr:cNvSpPr txBox="1"/>
      </xdr:nvSpPr>
      <xdr:spPr>
        <a:xfrm>
          <a:off x="20358100" y="181121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163195</xdr:rowOff>
    </xdr:from>
    <xdr:to xmlns:xdr="http://schemas.openxmlformats.org/drawingml/2006/spreadsheetDrawing">
      <xdr:col>116</xdr:col>
      <xdr:colOff>152400</xdr:colOff>
      <xdr:row>108</xdr:row>
      <xdr:rowOff>163195</xdr:rowOff>
    </xdr:to>
    <xdr:cxnSp macro="">
      <xdr:nvCxnSpPr>
        <xdr:cNvPr id="727" name="直線コネクタ 726"/>
        <xdr:cNvCxnSpPr/>
      </xdr:nvCxnSpPr>
      <xdr:spPr>
        <a:xfrm>
          <a:off x="20246975" y="18108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29845</xdr:rowOff>
    </xdr:from>
    <xdr:ext cx="467995" cy="257175"/>
    <xdr:sp macro="" textlink="">
      <xdr:nvSpPr>
        <xdr:cNvPr id="728" name="【庁舎】&#10;一人当たり面積最大値テキスト"/>
        <xdr:cNvSpPr txBox="1"/>
      </xdr:nvSpPr>
      <xdr:spPr>
        <a:xfrm>
          <a:off x="20358100" y="164318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83185</xdr:rowOff>
    </xdr:from>
    <xdr:to xmlns:xdr="http://schemas.openxmlformats.org/drawingml/2006/spreadsheetDrawing">
      <xdr:col>116</xdr:col>
      <xdr:colOff>152400</xdr:colOff>
      <xdr:row>100</xdr:row>
      <xdr:rowOff>83185</xdr:rowOff>
    </xdr:to>
    <xdr:cxnSp macro="">
      <xdr:nvCxnSpPr>
        <xdr:cNvPr id="729" name="直線コネクタ 728"/>
        <xdr:cNvCxnSpPr/>
      </xdr:nvCxnSpPr>
      <xdr:spPr>
        <a:xfrm>
          <a:off x="20246975" y="166566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85090</xdr:rowOff>
    </xdr:from>
    <xdr:ext cx="467995" cy="259080"/>
    <xdr:sp macro="" textlink="">
      <xdr:nvSpPr>
        <xdr:cNvPr id="730" name="【庁舎】&#10;一人当たり面積平均値テキスト"/>
        <xdr:cNvSpPr txBox="1"/>
      </xdr:nvSpPr>
      <xdr:spPr>
        <a:xfrm>
          <a:off x="20358100" y="1734439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62230</xdr:rowOff>
    </xdr:from>
    <xdr:to xmlns:xdr="http://schemas.openxmlformats.org/drawingml/2006/spreadsheetDrawing">
      <xdr:col>116</xdr:col>
      <xdr:colOff>114300</xdr:colOff>
      <xdr:row>105</xdr:row>
      <xdr:rowOff>163830</xdr:rowOff>
    </xdr:to>
    <xdr:sp macro="" textlink="">
      <xdr:nvSpPr>
        <xdr:cNvPr id="731" name="フローチャート: 判断 730"/>
        <xdr:cNvSpPr/>
      </xdr:nvSpPr>
      <xdr:spPr>
        <a:xfrm>
          <a:off x="20269200" y="1749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91440</xdr:rowOff>
    </xdr:from>
    <xdr:to xmlns:xdr="http://schemas.openxmlformats.org/drawingml/2006/spreadsheetDrawing">
      <xdr:col>112</xdr:col>
      <xdr:colOff>38100</xdr:colOff>
      <xdr:row>106</xdr:row>
      <xdr:rowOff>21590</xdr:rowOff>
    </xdr:to>
    <xdr:sp macro="" textlink="">
      <xdr:nvSpPr>
        <xdr:cNvPr id="732" name="フローチャート: 判断 731"/>
        <xdr:cNvSpPr/>
      </xdr:nvSpPr>
      <xdr:spPr>
        <a:xfrm>
          <a:off x="19510375" y="175221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112395</xdr:rowOff>
    </xdr:from>
    <xdr:to xmlns:xdr="http://schemas.openxmlformats.org/drawingml/2006/spreadsheetDrawing">
      <xdr:col>107</xdr:col>
      <xdr:colOff>101600</xdr:colOff>
      <xdr:row>106</xdr:row>
      <xdr:rowOff>42545</xdr:rowOff>
    </xdr:to>
    <xdr:sp macro="" textlink="">
      <xdr:nvSpPr>
        <xdr:cNvPr id="733" name="フローチャート: 判断 732"/>
        <xdr:cNvSpPr/>
      </xdr:nvSpPr>
      <xdr:spPr>
        <a:xfrm>
          <a:off x="18684875" y="1754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160020</xdr:rowOff>
    </xdr:from>
    <xdr:to xmlns:xdr="http://schemas.openxmlformats.org/drawingml/2006/spreadsheetDrawing">
      <xdr:col>102</xdr:col>
      <xdr:colOff>165100</xdr:colOff>
      <xdr:row>106</xdr:row>
      <xdr:rowOff>90170</xdr:rowOff>
    </xdr:to>
    <xdr:sp macro="" textlink="">
      <xdr:nvSpPr>
        <xdr:cNvPr id="734" name="フローチャート: 判断 733"/>
        <xdr:cNvSpPr/>
      </xdr:nvSpPr>
      <xdr:spPr>
        <a:xfrm>
          <a:off x="17875250" y="1759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64135</xdr:rowOff>
    </xdr:from>
    <xdr:to xmlns:xdr="http://schemas.openxmlformats.org/drawingml/2006/spreadsheetDrawing">
      <xdr:col>98</xdr:col>
      <xdr:colOff>38100</xdr:colOff>
      <xdr:row>106</xdr:row>
      <xdr:rowOff>166370</xdr:rowOff>
    </xdr:to>
    <xdr:sp macro="" textlink="">
      <xdr:nvSpPr>
        <xdr:cNvPr id="735" name="フローチャート: 判断 734"/>
        <xdr:cNvSpPr/>
      </xdr:nvSpPr>
      <xdr:spPr>
        <a:xfrm>
          <a:off x="17065625" y="1766633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6" name="テキスト ボックス 735"/>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737" name="テキスト ボックス 736"/>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8" name="テキスト ボックス 737"/>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9" name="テキスト ボックス 738"/>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740" name="テキスト ボックス 739"/>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16510</xdr:rowOff>
    </xdr:from>
    <xdr:to xmlns:xdr="http://schemas.openxmlformats.org/drawingml/2006/spreadsheetDrawing">
      <xdr:col>116</xdr:col>
      <xdr:colOff>114300</xdr:colOff>
      <xdr:row>108</xdr:row>
      <xdr:rowOff>118110</xdr:rowOff>
    </xdr:to>
    <xdr:sp macro="" textlink="">
      <xdr:nvSpPr>
        <xdr:cNvPr id="741" name="楕円 740"/>
        <xdr:cNvSpPr/>
      </xdr:nvSpPr>
      <xdr:spPr>
        <a:xfrm>
          <a:off x="20269200" y="1796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102870</xdr:rowOff>
    </xdr:from>
    <xdr:ext cx="467995" cy="259080"/>
    <xdr:sp macro="" textlink="">
      <xdr:nvSpPr>
        <xdr:cNvPr id="742" name="【庁舎】&#10;一人当たり面積該当値テキスト"/>
        <xdr:cNvSpPr txBox="1"/>
      </xdr:nvSpPr>
      <xdr:spPr>
        <a:xfrm>
          <a:off x="20358100" y="17876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22860</xdr:rowOff>
    </xdr:from>
    <xdr:to xmlns:xdr="http://schemas.openxmlformats.org/drawingml/2006/spreadsheetDrawing">
      <xdr:col>112</xdr:col>
      <xdr:colOff>38100</xdr:colOff>
      <xdr:row>108</xdr:row>
      <xdr:rowOff>124460</xdr:rowOff>
    </xdr:to>
    <xdr:sp macro="" textlink="">
      <xdr:nvSpPr>
        <xdr:cNvPr id="743" name="楕円 742"/>
        <xdr:cNvSpPr/>
      </xdr:nvSpPr>
      <xdr:spPr>
        <a:xfrm>
          <a:off x="19510375" y="179679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108</xdr:row>
      <xdr:rowOff>67310</xdr:rowOff>
    </xdr:from>
    <xdr:to xmlns:xdr="http://schemas.openxmlformats.org/drawingml/2006/spreadsheetDrawing">
      <xdr:col>116</xdr:col>
      <xdr:colOff>63500</xdr:colOff>
      <xdr:row>108</xdr:row>
      <xdr:rowOff>73660</xdr:rowOff>
    </xdr:to>
    <xdr:cxnSp macro="">
      <xdr:nvCxnSpPr>
        <xdr:cNvPr id="744" name="直線コネクタ 743"/>
        <xdr:cNvCxnSpPr/>
      </xdr:nvCxnSpPr>
      <xdr:spPr>
        <a:xfrm flipV="1">
          <a:off x="19558000" y="18012410"/>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27940</xdr:rowOff>
    </xdr:from>
    <xdr:to xmlns:xdr="http://schemas.openxmlformats.org/drawingml/2006/spreadsheetDrawing">
      <xdr:col>107</xdr:col>
      <xdr:colOff>101600</xdr:colOff>
      <xdr:row>108</xdr:row>
      <xdr:rowOff>129540</xdr:rowOff>
    </xdr:to>
    <xdr:sp macro="" textlink="">
      <xdr:nvSpPr>
        <xdr:cNvPr id="745" name="楕円 744"/>
        <xdr:cNvSpPr/>
      </xdr:nvSpPr>
      <xdr:spPr>
        <a:xfrm>
          <a:off x="18684875" y="1797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73660</xdr:rowOff>
    </xdr:from>
    <xdr:to xmlns:xdr="http://schemas.openxmlformats.org/drawingml/2006/spreadsheetDrawing">
      <xdr:col>111</xdr:col>
      <xdr:colOff>174625</xdr:colOff>
      <xdr:row>108</xdr:row>
      <xdr:rowOff>78740</xdr:rowOff>
    </xdr:to>
    <xdr:cxnSp macro="">
      <xdr:nvCxnSpPr>
        <xdr:cNvPr id="746" name="直線コネクタ 745"/>
        <xdr:cNvCxnSpPr/>
      </xdr:nvCxnSpPr>
      <xdr:spPr>
        <a:xfrm flipV="1">
          <a:off x="18735675" y="18018760"/>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66675</xdr:rowOff>
    </xdr:from>
    <xdr:to xmlns:xdr="http://schemas.openxmlformats.org/drawingml/2006/spreadsheetDrawing">
      <xdr:col>102</xdr:col>
      <xdr:colOff>165100</xdr:colOff>
      <xdr:row>106</xdr:row>
      <xdr:rowOff>168275</xdr:rowOff>
    </xdr:to>
    <xdr:sp macro="" textlink="">
      <xdr:nvSpPr>
        <xdr:cNvPr id="747" name="楕円 746"/>
        <xdr:cNvSpPr/>
      </xdr:nvSpPr>
      <xdr:spPr>
        <a:xfrm>
          <a:off x="17875250" y="1766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117475</xdr:rowOff>
    </xdr:from>
    <xdr:to xmlns:xdr="http://schemas.openxmlformats.org/drawingml/2006/spreadsheetDrawing">
      <xdr:col>107</xdr:col>
      <xdr:colOff>50800</xdr:colOff>
      <xdr:row>108</xdr:row>
      <xdr:rowOff>78740</xdr:rowOff>
    </xdr:to>
    <xdr:cxnSp macro="">
      <xdr:nvCxnSpPr>
        <xdr:cNvPr id="748" name="直線コネクタ 747"/>
        <xdr:cNvCxnSpPr/>
      </xdr:nvCxnSpPr>
      <xdr:spPr>
        <a:xfrm>
          <a:off x="17926050" y="17719675"/>
          <a:ext cx="809625" cy="304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75565</xdr:rowOff>
    </xdr:from>
    <xdr:to xmlns:xdr="http://schemas.openxmlformats.org/drawingml/2006/spreadsheetDrawing">
      <xdr:col>98</xdr:col>
      <xdr:colOff>38100</xdr:colOff>
      <xdr:row>107</xdr:row>
      <xdr:rowOff>6350</xdr:rowOff>
    </xdr:to>
    <xdr:sp macro="" textlink="">
      <xdr:nvSpPr>
        <xdr:cNvPr id="749" name="楕円 748"/>
        <xdr:cNvSpPr/>
      </xdr:nvSpPr>
      <xdr:spPr>
        <a:xfrm>
          <a:off x="17065625" y="1767776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106</xdr:row>
      <xdr:rowOff>117475</xdr:rowOff>
    </xdr:from>
    <xdr:to xmlns:xdr="http://schemas.openxmlformats.org/drawingml/2006/spreadsheetDrawing">
      <xdr:col>102</xdr:col>
      <xdr:colOff>114300</xdr:colOff>
      <xdr:row>106</xdr:row>
      <xdr:rowOff>126365</xdr:rowOff>
    </xdr:to>
    <xdr:cxnSp macro="">
      <xdr:nvCxnSpPr>
        <xdr:cNvPr id="750" name="直線コネクタ 749"/>
        <xdr:cNvCxnSpPr/>
      </xdr:nvCxnSpPr>
      <xdr:spPr>
        <a:xfrm flipV="1">
          <a:off x="17113250" y="17719675"/>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38100</xdr:rowOff>
    </xdr:from>
    <xdr:ext cx="469900" cy="259080"/>
    <xdr:sp macro="" textlink="">
      <xdr:nvSpPr>
        <xdr:cNvPr id="751" name="n_1aveValue【庁舎】&#10;一人当たり面積"/>
        <xdr:cNvSpPr txBox="1"/>
      </xdr:nvSpPr>
      <xdr:spPr>
        <a:xfrm>
          <a:off x="19329400" y="1729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59055</xdr:rowOff>
    </xdr:from>
    <xdr:ext cx="467995" cy="259080"/>
    <xdr:sp macro="" textlink="">
      <xdr:nvSpPr>
        <xdr:cNvPr id="752" name="n_2aveValue【庁舎】&#10;一人当たり面積"/>
        <xdr:cNvSpPr txBox="1"/>
      </xdr:nvSpPr>
      <xdr:spPr>
        <a:xfrm>
          <a:off x="18516600" y="173183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106680</xdr:rowOff>
    </xdr:from>
    <xdr:ext cx="467995" cy="259080"/>
    <xdr:sp macro="" textlink="">
      <xdr:nvSpPr>
        <xdr:cNvPr id="753" name="n_3aveValue【庁舎】&#10;一人当たり面積"/>
        <xdr:cNvSpPr txBox="1"/>
      </xdr:nvSpPr>
      <xdr:spPr>
        <a:xfrm>
          <a:off x="17706975" y="173659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10795</xdr:rowOff>
    </xdr:from>
    <xdr:ext cx="467995" cy="258445"/>
    <xdr:sp macro="" textlink="">
      <xdr:nvSpPr>
        <xdr:cNvPr id="754" name="n_4aveValue【庁舎】&#10;一人当たり面積"/>
        <xdr:cNvSpPr txBox="1"/>
      </xdr:nvSpPr>
      <xdr:spPr>
        <a:xfrm>
          <a:off x="16897350" y="1744154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115570</xdr:rowOff>
    </xdr:from>
    <xdr:ext cx="469900" cy="259080"/>
    <xdr:sp macro="" textlink="">
      <xdr:nvSpPr>
        <xdr:cNvPr id="755" name="n_1mainValue【庁舎】&#10;一人当たり面積"/>
        <xdr:cNvSpPr txBox="1"/>
      </xdr:nvSpPr>
      <xdr:spPr>
        <a:xfrm>
          <a:off x="19329400" y="18060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120650</xdr:rowOff>
    </xdr:from>
    <xdr:ext cx="467995" cy="257175"/>
    <xdr:sp macro="" textlink="">
      <xdr:nvSpPr>
        <xdr:cNvPr id="756" name="n_2mainValue【庁舎】&#10;一人当たり面積"/>
        <xdr:cNvSpPr txBox="1"/>
      </xdr:nvSpPr>
      <xdr:spPr>
        <a:xfrm>
          <a:off x="18516600" y="180657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159385</xdr:rowOff>
    </xdr:from>
    <xdr:ext cx="467995" cy="258445"/>
    <xdr:sp macro="" textlink="">
      <xdr:nvSpPr>
        <xdr:cNvPr id="757" name="n_3mainValue【庁舎】&#10;一人当たり面積"/>
        <xdr:cNvSpPr txBox="1"/>
      </xdr:nvSpPr>
      <xdr:spPr>
        <a:xfrm>
          <a:off x="17706975" y="1776158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168275</xdr:rowOff>
    </xdr:from>
    <xdr:ext cx="467995" cy="257175"/>
    <xdr:sp macro="" textlink="">
      <xdr:nvSpPr>
        <xdr:cNvPr id="758" name="n_4mainValue【庁舎】&#10;一人当たり面積"/>
        <xdr:cNvSpPr txBox="1"/>
      </xdr:nvSpPr>
      <xdr:spPr>
        <a:xfrm>
          <a:off x="16897350" y="177704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9" name="正方形/長方形 758"/>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60" name="正方形/長方形 759"/>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61" name="テキスト ボックス 760"/>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有形固定資産減価償却率については、類似団体内平均を上回っている施設は、体育館・プールであり、一般廃棄物処理施設、保健センター・保健所、福祉施設、消防施設、庁舎については下回っている。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体育館・プールの償却率が高い要因としては、平成初期までに建設されたものが多くあり、償却年数を経過しつつあるためである。しかし、今度改修を予定していることから減価償却率の減少が見込まれる。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消防施設については、消防団屯所を集約化し、地区の防災センターとしての機能を有する施設として整備したことにより、令和４年度から類似団体内平均を下回ることとなった。今後においても、団員の減少等が見込まれることから、集約化等について検討していく。</a:t>
          </a:r>
          <a:endParaRPr kumimoji="1" lang="en-US" altLang="ja-JP" sz="1300">
            <a:latin typeface="ＭＳ Ｐゴシック"/>
            <a:ea typeface="ＭＳ Ｐゴシック"/>
          </a:endParaRPr>
        </a:p>
        <a:p>
          <a:r>
            <a:rPr kumimoji="1" lang="ja-JP" altLang="en-US" sz="1300">
              <a:latin typeface="ＭＳ Ｐゴシック"/>
              <a:ea typeface="ＭＳ Ｐゴシック"/>
            </a:rPr>
            <a:t>　償却率に関わらず、これまで同様に公共施設等総合管理計画や公共施設長期修繕計画等をもとに、計画的に管理を行っていく。</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73025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103505</xdr:rowOff>
    </xdr:to>
    <xdr:sp macro="" textlink="">
      <xdr:nvSpPr>
        <xdr:cNvPr id="3" name="正方形/長方形 2"/>
        <xdr:cNvSpPr/>
      </xdr:nvSpPr>
      <xdr:spPr>
        <a:xfrm>
          <a:off x="18486120" y="391160"/>
          <a:ext cx="359283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85725</xdr:rowOff>
    </xdr:from>
    <xdr:to xmlns:xdr="http://schemas.openxmlformats.org/drawingml/2006/spreadsheetDrawing">
      <xdr:col>115</xdr:col>
      <xdr:colOff>6350</xdr:colOff>
      <xdr:row>5</xdr:row>
      <xdr:rowOff>78740</xdr:rowOff>
    </xdr:to>
    <xdr:sp macro="" textlink="">
      <xdr:nvSpPr>
        <xdr:cNvPr id="4" name="正方形/長方形 3"/>
        <xdr:cNvSpPr/>
      </xdr:nvSpPr>
      <xdr:spPr>
        <a:xfrm>
          <a:off x="18511520" y="415925"/>
          <a:ext cx="354838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109220</xdr:rowOff>
    </xdr:from>
    <xdr:to xmlns:xdr="http://schemas.openxmlformats.org/drawingml/2006/spreadsheetDrawing">
      <xdr:col>114</xdr:col>
      <xdr:colOff>184150</xdr:colOff>
      <xdr:row>5</xdr:row>
      <xdr:rowOff>55245</xdr:rowOff>
    </xdr:to>
    <xdr:sp macro="" textlink="">
      <xdr:nvSpPr>
        <xdr:cNvPr id="5" name="正方形/長方形 4"/>
        <xdr:cNvSpPr/>
      </xdr:nvSpPr>
      <xdr:spPr>
        <a:xfrm>
          <a:off x="18536920" y="439420"/>
          <a:ext cx="3509010" cy="4413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103505</xdr:rowOff>
    </xdr:to>
    <xdr:sp macro="" textlink="">
      <xdr:nvSpPr>
        <xdr:cNvPr id="6" name="正方形/長方形 5"/>
        <xdr:cNvSpPr/>
      </xdr:nvSpPr>
      <xdr:spPr>
        <a:xfrm>
          <a:off x="15923260" y="391160"/>
          <a:ext cx="244729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85725</xdr:rowOff>
    </xdr:from>
    <xdr:to xmlns:xdr="http://schemas.openxmlformats.org/drawingml/2006/spreadsheetDrawing">
      <xdr:col>95</xdr:col>
      <xdr:colOff>133350</xdr:colOff>
      <xdr:row>5</xdr:row>
      <xdr:rowOff>78740</xdr:rowOff>
    </xdr:to>
    <xdr:sp macro="" textlink="">
      <xdr:nvSpPr>
        <xdr:cNvPr id="7" name="正方形/長方形 6"/>
        <xdr:cNvSpPr/>
      </xdr:nvSpPr>
      <xdr:spPr>
        <a:xfrm>
          <a:off x="15948660" y="415925"/>
          <a:ext cx="240284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109220</xdr:rowOff>
    </xdr:from>
    <xdr:to xmlns:xdr="http://schemas.openxmlformats.org/drawingml/2006/spreadsheetDrawing">
      <xdr:col>95</xdr:col>
      <xdr:colOff>101600</xdr:colOff>
      <xdr:row>5</xdr:row>
      <xdr:rowOff>55245</xdr:rowOff>
    </xdr:to>
    <xdr:sp macro="" textlink="">
      <xdr:nvSpPr>
        <xdr:cNvPr id="8" name="正方形/長方形 7"/>
        <xdr:cNvSpPr/>
      </xdr:nvSpPr>
      <xdr:spPr>
        <a:xfrm>
          <a:off x="15974060" y="439420"/>
          <a:ext cx="2345690" cy="4413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5715</xdr:rowOff>
    </xdr:from>
    <xdr:to xmlns:xdr="http://schemas.openxmlformats.org/drawingml/2006/spreadsheetDrawing">
      <xdr:col>50</xdr:col>
      <xdr:colOff>0</xdr:colOff>
      <xdr:row>17</xdr:row>
      <xdr:rowOff>48260</xdr:rowOff>
    </xdr:to>
    <xdr:sp macro="" textlink="">
      <xdr:nvSpPr>
        <xdr:cNvPr id="9" name="正方形/長方形 8"/>
        <xdr:cNvSpPr/>
      </xdr:nvSpPr>
      <xdr:spPr>
        <a:xfrm>
          <a:off x="767080" y="1161415"/>
          <a:ext cx="8821420" cy="169354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36830</xdr:rowOff>
    </xdr:from>
    <xdr:to xmlns:xdr="http://schemas.openxmlformats.org/drawingml/2006/spreadsheetDrawing">
      <xdr:col>16</xdr:col>
      <xdr:colOff>191770</xdr:colOff>
      <xdr:row>17</xdr:row>
      <xdr:rowOff>36830</xdr:rowOff>
    </xdr:to>
    <xdr:sp macro="" textlink="">
      <xdr:nvSpPr>
        <xdr:cNvPr id="11" name="正方形/長方形 10"/>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16,312
16,240
72.76
10,614,177
10,337,972
151,388
5,118,832
8,551,806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55245</xdr:rowOff>
    </xdr:from>
    <xdr:to xmlns:xdr="http://schemas.openxmlformats.org/drawingml/2006/spreadsheetDrawing">
      <xdr:col>34</xdr:col>
      <xdr:colOff>50800</xdr:colOff>
      <xdr:row>13</xdr:row>
      <xdr:rowOff>41910</xdr:rowOff>
    </xdr:to>
    <xdr:sp macro="" textlink="">
      <xdr:nvSpPr>
        <xdr:cNvPr id="13" name="正方形/長方形 12"/>
        <xdr:cNvSpPr/>
      </xdr:nvSpPr>
      <xdr:spPr>
        <a:xfrm>
          <a:off x="4716780" y="1210945"/>
          <a:ext cx="1854200" cy="9772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55245</xdr:rowOff>
    </xdr:from>
    <xdr:to xmlns:xdr="http://schemas.openxmlformats.org/drawingml/2006/spreadsheetDrawing">
      <xdr:col>40</xdr:col>
      <xdr:colOff>63500</xdr:colOff>
      <xdr:row>13</xdr:row>
      <xdr:rowOff>41910</xdr:rowOff>
    </xdr:to>
    <xdr:sp macro="" textlink="">
      <xdr:nvSpPr>
        <xdr:cNvPr id="14" name="正方形/長方形 13"/>
        <xdr:cNvSpPr/>
      </xdr:nvSpPr>
      <xdr:spPr>
        <a:xfrm>
          <a:off x="6570980" y="1210945"/>
          <a:ext cx="1163320" cy="9772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24.3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55245</xdr:rowOff>
    </xdr:from>
    <xdr:to xmlns:xdr="http://schemas.openxmlformats.org/drawingml/2006/spreadsheetDrawing">
      <xdr:col>43</xdr:col>
      <xdr:colOff>133350</xdr:colOff>
      <xdr:row>13</xdr:row>
      <xdr:rowOff>41910</xdr:rowOff>
    </xdr:to>
    <xdr:sp macro="" textlink="">
      <xdr:nvSpPr>
        <xdr:cNvPr id="15" name="正方形/長方形 14"/>
        <xdr:cNvSpPr/>
      </xdr:nvSpPr>
      <xdr:spPr>
        <a:xfrm>
          <a:off x="7797800" y="1210945"/>
          <a:ext cx="581660" cy="9772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153035</xdr:rowOff>
    </xdr:to>
    <xdr:sp macro="" textlink="">
      <xdr:nvSpPr>
        <xdr:cNvPr id="16" name="正方形/長方形 15"/>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190500</xdr:colOff>
      <xdr:row>15</xdr:row>
      <xdr:rowOff>153035</xdr:rowOff>
    </xdr:to>
    <xdr:sp macro="" textlink="">
      <xdr:nvSpPr>
        <xdr:cNvPr id="17" name="正方形/長方形 16"/>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116205</xdr:rowOff>
    </xdr:to>
    <xdr:sp macro="" textlink="">
      <xdr:nvSpPr>
        <xdr:cNvPr id="18" name="角丸四角形 17"/>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66675</xdr:rowOff>
    </xdr:from>
    <xdr:to xmlns:xdr="http://schemas.openxmlformats.org/drawingml/2006/spreadsheetDrawing">
      <xdr:col>58</xdr:col>
      <xdr:colOff>69850</xdr:colOff>
      <xdr:row>8</xdr:row>
      <xdr:rowOff>146050</xdr:rowOff>
    </xdr:to>
    <xdr:sp macro="" textlink="">
      <xdr:nvSpPr>
        <xdr:cNvPr id="19" name="正方形/長方形 18"/>
        <xdr:cNvSpPr/>
      </xdr:nvSpPr>
      <xdr:spPr>
        <a:xfrm>
          <a:off x="10029190" y="122237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159385</xdr:rowOff>
    </xdr:from>
    <xdr:to xmlns:xdr="http://schemas.openxmlformats.org/drawingml/2006/spreadsheetDrawing">
      <xdr:col>58</xdr:col>
      <xdr:colOff>69850</xdr:colOff>
      <xdr:row>10</xdr:row>
      <xdr:rowOff>73025</xdr:rowOff>
    </xdr:to>
    <xdr:sp macro="" textlink="">
      <xdr:nvSpPr>
        <xdr:cNvPr id="20" name="正方形/長方形 19"/>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146050</xdr:rowOff>
    </xdr:from>
    <xdr:to xmlns:xdr="http://schemas.openxmlformats.org/drawingml/2006/spreadsheetDrawing">
      <xdr:col>58</xdr:col>
      <xdr:colOff>69850</xdr:colOff>
      <xdr:row>14</xdr:row>
      <xdr:rowOff>97155</xdr:rowOff>
    </xdr:to>
    <xdr:sp macro="" textlink="">
      <xdr:nvSpPr>
        <xdr:cNvPr id="21" name="正方形/長方形 20"/>
        <xdr:cNvSpPr/>
      </xdr:nvSpPr>
      <xdr:spPr>
        <a:xfrm>
          <a:off x="10029190" y="1797050"/>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153035</xdr:rowOff>
    </xdr:from>
    <xdr:to xmlns:xdr="http://schemas.openxmlformats.org/drawingml/2006/spreadsheetDrawing">
      <xdr:col>52</xdr:col>
      <xdr:colOff>69850</xdr:colOff>
      <xdr:row>7</xdr:row>
      <xdr:rowOff>153035</xdr:rowOff>
    </xdr:to>
    <xdr:cxnSp macro="">
      <xdr:nvCxnSpPr>
        <xdr:cNvPr id="22" name="直線コネクタ 21"/>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122555</xdr:rowOff>
    </xdr:from>
    <xdr:to xmlns:xdr="http://schemas.openxmlformats.org/drawingml/2006/spreadsheetDrawing">
      <xdr:col>51</xdr:col>
      <xdr:colOff>190500</xdr:colOff>
      <xdr:row>11</xdr:row>
      <xdr:rowOff>92075</xdr:rowOff>
    </xdr:to>
    <xdr:cxnSp macro="">
      <xdr:nvCxnSpPr>
        <xdr:cNvPr id="23" name="直線コネクタ 22"/>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122555</xdr:rowOff>
    </xdr:from>
    <xdr:to xmlns:xdr="http://schemas.openxmlformats.org/drawingml/2006/spreadsheetDrawing">
      <xdr:col>52</xdr:col>
      <xdr:colOff>69850</xdr:colOff>
      <xdr:row>10</xdr:row>
      <xdr:rowOff>122555</xdr:rowOff>
    </xdr:to>
    <xdr:cxnSp macro="">
      <xdr:nvCxnSpPr>
        <xdr:cNvPr id="24" name="直線コネクタ 23"/>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21590</xdr:rowOff>
    </xdr:from>
    <xdr:to xmlns:xdr="http://schemas.openxmlformats.org/drawingml/2006/spreadsheetDrawing">
      <xdr:col>51</xdr:col>
      <xdr:colOff>190500</xdr:colOff>
      <xdr:row>12</xdr:row>
      <xdr:rowOff>155575</xdr:rowOff>
    </xdr:to>
    <xdr:cxnSp macro="">
      <xdr:nvCxnSpPr>
        <xdr:cNvPr id="25" name="直線コネクタ 24"/>
        <xdr:cNvCxnSpPr/>
      </xdr:nvCxnSpPr>
      <xdr:spPr>
        <a:xfrm flipV="1">
          <a:off x="9970770" y="200279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159385</xdr:rowOff>
    </xdr:from>
    <xdr:to xmlns:xdr="http://schemas.openxmlformats.org/drawingml/2006/spreadsheetDrawing">
      <xdr:col>52</xdr:col>
      <xdr:colOff>69850</xdr:colOff>
      <xdr:row>12</xdr:row>
      <xdr:rowOff>159385</xdr:rowOff>
    </xdr:to>
    <xdr:cxnSp macro="">
      <xdr:nvCxnSpPr>
        <xdr:cNvPr id="26" name="直線コネクタ 25"/>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103505</xdr:rowOff>
    </xdr:from>
    <xdr:to xmlns:xdr="http://schemas.openxmlformats.org/drawingml/2006/spreadsheetDrawing">
      <xdr:col>52</xdr:col>
      <xdr:colOff>34925</xdr:colOff>
      <xdr:row>8</xdr:row>
      <xdr:rowOff>36830</xdr:rowOff>
    </xdr:to>
    <xdr:sp macro="" textlink="">
      <xdr:nvSpPr>
        <xdr:cNvPr id="27" name="楕円 26"/>
        <xdr:cNvSpPr/>
      </xdr:nvSpPr>
      <xdr:spPr>
        <a:xfrm>
          <a:off x="9923145" y="1259205"/>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29845</xdr:rowOff>
    </xdr:from>
    <xdr:to xmlns:xdr="http://schemas.openxmlformats.org/drawingml/2006/spreadsheetDrawing">
      <xdr:col>52</xdr:col>
      <xdr:colOff>34925</xdr:colOff>
      <xdr:row>9</xdr:row>
      <xdr:rowOff>128270</xdr:rowOff>
    </xdr:to>
    <xdr:sp macro="" textlink="">
      <xdr:nvSpPr>
        <xdr:cNvPr id="28" name="フローチャート: 判断 27"/>
        <xdr:cNvSpPr/>
      </xdr:nvSpPr>
      <xdr:spPr>
        <a:xfrm>
          <a:off x="9923145" y="1515745"/>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92075</xdr:rowOff>
    </xdr:from>
    <xdr:ext cx="8803640" cy="241935"/>
    <xdr:sp macro="" textlink="">
      <xdr:nvSpPr>
        <xdr:cNvPr id="29" name="テキスト ボックス 28"/>
        <xdr:cNvSpPr txBox="1"/>
      </xdr:nvSpPr>
      <xdr:spPr>
        <a:xfrm>
          <a:off x="708660" y="2898775"/>
          <a:ext cx="880364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1195" cy="249555"/>
    <xdr:sp macro="" textlink="">
      <xdr:nvSpPr>
        <xdr:cNvPr id="30" name="テキスト ボックス 29"/>
        <xdr:cNvSpPr txBox="1"/>
      </xdr:nvSpPr>
      <xdr:spPr>
        <a:xfrm>
          <a:off x="708660" y="3142615"/>
          <a:ext cx="57511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85725</xdr:rowOff>
    </xdr:from>
    <xdr:ext cx="8717915" cy="241300"/>
    <xdr:sp macro="" textlink="">
      <xdr:nvSpPr>
        <xdr:cNvPr id="31" name="テキスト ボックス 30"/>
        <xdr:cNvSpPr txBox="1"/>
      </xdr:nvSpPr>
      <xdr:spPr>
        <a:xfrm>
          <a:off x="708660" y="3387725"/>
          <a:ext cx="87179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3760" cy="249555"/>
    <xdr:sp macro="" textlink="">
      <xdr:nvSpPr>
        <xdr:cNvPr id="32" name="テキスト ボックス 31"/>
        <xdr:cNvSpPr txBox="1"/>
      </xdr:nvSpPr>
      <xdr:spPr>
        <a:xfrm>
          <a:off x="708660" y="3632200"/>
          <a:ext cx="59537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78740</xdr:rowOff>
    </xdr:from>
    <xdr:ext cx="8138795" cy="248920"/>
    <xdr:sp macro="" textlink="">
      <xdr:nvSpPr>
        <xdr:cNvPr id="33" name="テキスト ボックス 32"/>
        <xdr:cNvSpPr txBox="1"/>
      </xdr:nvSpPr>
      <xdr:spPr>
        <a:xfrm>
          <a:off x="708660" y="3876040"/>
          <a:ext cx="81387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159385</xdr:rowOff>
    </xdr:from>
    <xdr:ext cx="8752205" cy="401955"/>
    <xdr:sp macro="" textlink="">
      <xdr:nvSpPr>
        <xdr:cNvPr id="34" name="テキスト ボックス 33"/>
        <xdr:cNvSpPr txBox="1"/>
      </xdr:nvSpPr>
      <xdr:spPr>
        <a:xfrm>
          <a:off x="708660" y="4121785"/>
          <a:ext cx="8752205" cy="401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73025</xdr:rowOff>
    </xdr:from>
    <xdr:ext cx="177165" cy="249555"/>
    <xdr:sp macro="" textlink="">
      <xdr:nvSpPr>
        <xdr:cNvPr id="35" name="テキスト ボックス 34"/>
        <xdr:cNvSpPr txBox="1"/>
      </xdr:nvSpPr>
      <xdr:spPr>
        <a:xfrm>
          <a:off x="708660" y="4365625"/>
          <a:ext cx="1771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41910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08660" y="4829810"/>
          <a:ext cx="4653280" cy="3067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60960</xdr:rowOff>
    </xdr:from>
    <xdr:ext cx="1264920" cy="290195"/>
    <xdr:sp macro="" textlink="">
      <xdr:nvSpPr>
        <xdr:cNvPr id="37" name="テキスト ボックス 36"/>
        <xdr:cNvSpPr txBox="1"/>
      </xdr:nvSpPr>
      <xdr:spPr>
        <a:xfrm>
          <a:off x="1634490" y="5179060"/>
          <a:ext cx="1264920" cy="2901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43380" cy="345440"/>
    <xdr:sp macro="" textlink="">
      <xdr:nvSpPr>
        <xdr:cNvPr id="38" name="テキスト ボックス 37"/>
        <xdr:cNvSpPr txBox="1"/>
      </xdr:nvSpPr>
      <xdr:spPr>
        <a:xfrm>
          <a:off x="2909570" y="5154930"/>
          <a:ext cx="164338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122555</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140335</xdr:rowOff>
    </xdr:from>
    <xdr:to xmlns:xdr="http://schemas.openxmlformats.org/drawingml/2006/spreadsheetDrawing">
      <xdr:col>35</xdr:col>
      <xdr:colOff>95250</xdr:colOff>
      <xdr:row>33</xdr:row>
      <xdr:rowOff>55245</xdr:rowOff>
    </xdr:to>
    <xdr:sp macro="" textlink="">
      <xdr:nvSpPr>
        <xdr:cNvPr id="40" name="正方形/長方形 39"/>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122555</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140335</xdr:rowOff>
    </xdr:from>
    <xdr:to xmlns:xdr="http://schemas.openxmlformats.org/drawingml/2006/spreadsheetDrawing">
      <xdr:col>42</xdr:col>
      <xdr:colOff>25400</xdr:colOff>
      <xdr:row>33</xdr:row>
      <xdr:rowOff>55245</xdr:rowOff>
    </xdr:to>
    <xdr:sp macro="" textlink="">
      <xdr:nvSpPr>
        <xdr:cNvPr id="42" name="正方形/長方形 41"/>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122555</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31</xdr:row>
      <xdr:rowOff>140335</xdr:rowOff>
    </xdr:from>
    <xdr:to xmlns:xdr="http://schemas.openxmlformats.org/drawingml/2006/spreadsheetDrawing">
      <xdr:col>49</xdr:col>
      <xdr:colOff>19050</xdr:colOff>
      <xdr:row>33</xdr:row>
      <xdr:rowOff>55245</xdr:rowOff>
    </xdr:to>
    <xdr:sp macro="" textlink="">
      <xdr:nvSpPr>
        <xdr:cNvPr id="44" name="正方形/長方形 43"/>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45" name="正方形/長方形 44"/>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57</xdr:col>
      <xdr:colOff>120650</xdr:colOff>
      <xdr:row>47</xdr:row>
      <xdr:rowOff>128270</xdr:rowOff>
    </xdr:to>
    <xdr:sp macro="" textlink="">
      <xdr:nvSpPr>
        <xdr:cNvPr id="46" name="正方形/長方形 45"/>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46</xdr:col>
      <xdr:colOff>191770</xdr:colOff>
      <xdr:row>35</xdr:row>
      <xdr:rowOff>29845</xdr:rowOff>
    </xdr:to>
    <xdr:sp macro="" textlink="">
      <xdr:nvSpPr>
        <xdr:cNvPr id="47" name="正方形/長方形 46"/>
        <xdr:cNvSpPr/>
      </xdr:nvSpPr>
      <xdr:spPr>
        <a:xfrm>
          <a:off x="5534660" y="5564505"/>
          <a:ext cx="347853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92075</xdr:rowOff>
    </xdr:from>
    <xdr:to xmlns:xdr="http://schemas.openxmlformats.org/drawingml/2006/spreadsheetDrawing">
      <xdr:col>56</xdr:col>
      <xdr:colOff>191770</xdr:colOff>
      <xdr:row>47</xdr:row>
      <xdr:rowOff>66675</xdr:rowOff>
    </xdr:to>
    <xdr:sp macro="" textlink="" fLocksText="0">
      <xdr:nvSpPr>
        <xdr:cNvPr id="48" name="テキスト ボックス 47"/>
        <xdr:cNvSpPr txBox="1"/>
      </xdr:nvSpPr>
      <xdr:spPr>
        <a:xfrm>
          <a:off x="5643880" y="5870575"/>
          <a:ext cx="528701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前年度と同値であり、類似団体内平均、全国平均及び福島県平均を下回る結果となった。</a:t>
          </a:r>
        </a:p>
        <a:p>
          <a:r>
            <a:rPr kumimoji="1" lang="ja-JP" altLang="en-US" sz="1300">
              <a:latin typeface="ＭＳ Ｐゴシック"/>
              <a:ea typeface="ＭＳ Ｐゴシック"/>
            </a:rPr>
            <a:t>　主な要因としては、基準財政収入額及び基準財政需要額の増減に</a:t>
          </a:r>
          <a:r>
            <a:rPr kumimoji="1" lang="ja-JP" altLang="en-US" sz="1300">
              <a:solidFill>
                <a:sysClr val="windowText" lastClr="000000"/>
              </a:solidFill>
              <a:latin typeface="ＭＳ Ｐゴシック"/>
              <a:ea typeface="ＭＳ Ｐゴシック"/>
            </a:rPr>
            <a:t>大きな開きがなかったため増減がなかった。</a:t>
          </a:r>
        </a:p>
        <a:p>
          <a:r>
            <a:rPr kumimoji="1" lang="ja-JP" altLang="en-US" sz="1300">
              <a:solidFill>
                <a:sysClr val="windowText" lastClr="000000"/>
              </a:solidFill>
              <a:latin typeface="ＭＳ Ｐゴシック"/>
              <a:ea typeface="ＭＳ Ｐゴシック"/>
            </a:rPr>
            <a:t>　今後においても、少子高齢化等による業務の多様化や社会保障費等の増大等の課題に対応するため、事務事業の見直し等による歳出削減を図るとともに行政サービスの維持・向上に努めていく。</a:t>
          </a:r>
        </a:p>
      </xdr:txBody>
    </xdr:sp>
    <xdr:clientData/>
  </xdr:twoCellAnchor>
  <xdr:twoCellAnchor>
    <xdr:from xmlns:xdr="http://schemas.openxmlformats.org/drawingml/2006/spreadsheetDrawing">
      <xdr:col>3</xdr:col>
      <xdr:colOff>133350</xdr:colOff>
      <xdr:row>47</xdr:row>
      <xdr:rowOff>128270</xdr:rowOff>
    </xdr:from>
    <xdr:to xmlns:xdr="http://schemas.openxmlformats.org/drawingml/2006/spreadsheetDrawing">
      <xdr:col>27</xdr:col>
      <xdr:colOff>184150</xdr:colOff>
      <xdr:row>47</xdr:row>
      <xdr:rowOff>128270</xdr:rowOff>
    </xdr:to>
    <xdr:cxnSp macro="">
      <xdr:nvCxnSpPr>
        <xdr:cNvPr id="49" name="直線コネクタ 48"/>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156210</xdr:rowOff>
    </xdr:from>
    <xdr:ext cx="762000" cy="241300"/>
    <xdr:sp macro="" textlink="">
      <xdr:nvSpPr>
        <xdr:cNvPr id="50" name="テキスト ボックス 49"/>
        <xdr:cNvSpPr txBox="1"/>
      </xdr:nvSpPr>
      <xdr:spPr>
        <a:xfrm>
          <a:off x="0" y="775081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127000</xdr:rowOff>
    </xdr:from>
    <xdr:to xmlns:xdr="http://schemas.openxmlformats.org/drawingml/2006/spreadsheetDrawing">
      <xdr:col>27</xdr:col>
      <xdr:colOff>184150</xdr:colOff>
      <xdr:row>45</xdr:row>
      <xdr:rowOff>127000</xdr:rowOff>
    </xdr:to>
    <xdr:cxnSp macro="">
      <xdr:nvCxnSpPr>
        <xdr:cNvPr id="51" name="直線コネクタ 50"/>
        <xdr:cNvCxnSpPr/>
      </xdr:nvCxnSpPr>
      <xdr:spPr>
        <a:xfrm>
          <a:off x="708660" y="7556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154305</xdr:rowOff>
    </xdr:from>
    <xdr:ext cx="762000" cy="241300"/>
    <xdr:sp macro="" textlink="">
      <xdr:nvSpPr>
        <xdr:cNvPr id="52" name="テキスト ボックス 51"/>
        <xdr:cNvSpPr txBox="1"/>
      </xdr:nvSpPr>
      <xdr:spPr>
        <a:xfrm>
          <a:off x="0" y="741870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125095</xdr:rowOff>
    </xdr:from>
    <xdr:to xmlns:xdr="http://schemas.openxmlformats.org/drawingml/2006/spreadsheetDrawing">
      <xdr:col>27</xdr:col>
      <xdr:colOff>184150</xdr:colOff>
      <xdr:row>43</xdr:row>
      <xdr:rowOff>125095</xdr:rowOff>
    </xdr:to>
    <xdr:cxnSp macro="">
      <xdr:nvCxnSpPr>
        <xdr:cNvPr id="53" name="直線コネクタ 52"/>
        <xdr:cNvCxnSpPr/>
      </xdr:nvCxnSpPr>
      <xdr:spPr>
        <a:xfrm>
          <a:off x="708660" y="72243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153035</xdr:rowOff>
    </xdr:from>
    <xdr:ext cx="762000" cy="241300"/>
    <xdr:sp macro="" textlink="">
      <xdr:nvSpPr>
        <xdr:cNvPr id="54" name="テキスト ボックス 53"/>
        <xdr:cNvSpPr txBox="1"/>
      </xdr:nvSpPr>
      <xdr:spPr>
        <a:xfrm>
          <a:off x="0" y="708723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123190</xdr:rowOff>
    </xdr:from>
    <xdr:to xmlns:xdr="http://schemas.openxmlformats.org/drawingml/2006/spreadsheetDrawing">
      <xdr:col>27</xdr:col>
      <xdr:colOff>184150</xdr:colOff>
      <xdr:row>41</xdr:row>
      <xdr:rowOff>123190</xdr:rowOff>
    </xdr:to>
    <xdr:cxnSp macro="">
      <xdr:nvCxnSpPr>
        <xdr:cNvPr id="55" name="直線コネクタ 54"/>
        <xdr:cNvCxnSpPr/>
      </xdr:nvCxnSpPr>
      <xdr:spPr>
        <a:xfrm>
          <a:off x="708660" y="68922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151130</xdr:rowOff>
    </xdr:from>
    <xdr:ext cx="762000" cy="241935"/>
    <xdr:sp macro="" textlink="">
      <xdr:nvSpPr>
        <xdr:cNvPr id="56" name="テキスト ボックス 55"/>
        <xdr:cNvSpPr txBox="1"/>
      </xdr:nvSpPr>
      <xdr:spPr>
        <a:xfrm>
          <a:off x="0" y="675513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121285</xdr:rowOff>
    </xdr:from>
    <xdr:to xmlns:xdr="http://schemas.openxmlformats.org/drawingml/2006/spreadsheetDrawing">
      <xdr:col>27</xdr:col>
      <xdr:colOff>184150</xdr:colOff>
      <xdr:row>39</xdr:row>
      <xdr:rowOff>121285</xdr:rowOff>
    </xdr:to>
    <xdr:cxnSp macro="">
      <xdr:nvCxnSpPr>
        <xdr:cNvPr id="57" name="直線コネクタ 56"/>
        <xdr:cNvCxnSpPr/>
      </xdr:nvCxnSpPr>
      <xdr:spPr>
        <a:xfrm>
          <a:off x="708660" y="65601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149860</xdr:rowOff>
    </xdr:from>
    <xdr:ext cx="762000" cy="241935"/>
    <xdr:sp macro="" textlink="">
      <xdr:nvSpPr>
        <xdr:cNvPr id="58" name="テキスト ボックス 57"/>
        <xdr:cNvSpPr txBox="1"/>
      </xdr:nvSpPr>
      <xdr:spPr>
        <a:xfrm>
          <a:off x="0" y="642366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120015</xdr:rowOff>
    </xdr:from>
    <xdr:to xmlns:xdr="http://schemas.openxmlformats.org/drawingml/2006/spreadsheetDrawing">
      <xdr:col>27</xdr:col>
      <xdr:colOff>184150</xdr:colOff>
      <xdr:row>37</xdr:row>
      <xdr:rowOff>120015</xdr:rowOff>
    </xdr:to>
    <xdr:cxnSp macro="">
      <xdr:nvCxnSpPr>
        <xdr:cNvPr id="59" name="直線コネクタ 58"/>
        <xdr:cNvCxnSpPr/>
      </xdr:nvCxnSpPr>
      <xdr:spPr>
        <a:xfrm>
          <a:off x="708660" y="6228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147320</xdr:rowOff>
    </xdr:from>
    <xdr:ext cx="762000" cy="248920"/>
    <xdr:sp macro="" textlink="">
      <xdr:nvSpPr>
        <xdr:cNvPr id="60" name="テキスト ボックス 59"/>
        <xdr:cNvSpPr txBox="1"/>
      </xdr:nvSpPr>
      <xdr:spPr>
        <a:xfrm>
          <a:off x="0" y="60909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118110</xdr:rowOff>
    </xdr:from>
    <xdr:to xmlns:xdr="http://schemas.openxmlformats.org/drawingml/2006/spreadsheetDrawing">
      <xdr:col>27</xdr:col>
      <xdr:colOff>184150</xdr:colOff>
      <xdr:row>35</xdr:row>
      <xdr:rowOff>118110</xdr:rowOff>
    </xdr:to>
    <xdr:cxnSp macro="">
      <xdr:nvCxnSpPr>
        <xdr:cNvPr id="61" name="直線コネクタ 60"/>
        <xdr:cNvCxnSpPr/>
      </xdr:nvCxnSpPr>
      <xdr:spPr>
        <a:xfrm>
          <a:off x="708660" y="58966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145415</xdr:rowOff>
    </xdr:from>
    <xdr:ext cx="762000" cy="248920"/>
    <xdr:sp macro="" textlink="">
      <xdr:nvSpPr>
        <xdr:cNvPr id="62" name="テキスト ボックス 61"/>
        <xdr:cNvSpPr txBox="1"/>
      </xdr:nvSpPr>
      <xdr:spPr>
        <a:xfrm>
          <a:off x="0" y="5758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33</xdr:row>
      <xdr:rowOff>116205</xdr:rowOff>
    </xdr:to>
    <xdr:cxnSp macro="">
      <xdr:nvCxnSpPr>
        <xdr:cNvPr id="63" name="直線コネクタ 62"/>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143510</xdr:rowOff>
    </xdr:from>
    <xdr:ext cx="762000" cy="249555"/>
    <xdr:sp macro="" textlink="">
      <xdr:nvSpPr>
        <xdr:cNvPr id="64" name="テキスト ボックス 63"/>
        <xdr:cNvSpPr txBox="1"/>
      </xdr:nvSpPr>
      <xdr:spPr>
        <a:xfrm>
          <a:off x="0" y="54267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65" name="財政力グラフ枠"/>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118110</xdr:rowOff>
    </xdr:from>
    <xdr:to xmlns:xdr="http://schemas.openxmlformats.org/drawingml/2006/spreadsheetDrawing">
      <xdr:col>23</xdr:col>
      <xdr:colOff>133350</xdr:colOff>
      <xdr:row>45</xdr:row>
      <xdr:rowOff>76200</xdr:rowOff>
    </xdr:to>
    <xdr:cxnSp macro="">
      <xdr:nvCxnSpPr>
        <xdr:cNvPr id="66" name="直線コネクタ 65"/>
        <xdr:cNvCxnSpPr/>
      </xdr:nvCxnSpPr>
      <xdr:spPr>
        <a:xfrm flipV="1">
          <a:off x="4544060" y="5896610"/>
          <a:ext cx="0" cy="1609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50165</xdr:rowOff>
    </xdr:from>
    <xdr:ext cx="762000" cy="241300"/>
    <xdr:sp macro="" textlink="">
      <xdr:nvSpPr>
        <xdr:cNvPr id="67" name="財政力最小値テキスト"/>
        <xdr:cNvSpPr txBox="1"/>
      </xdr:nvSpPr>
      <xdr:spPr>
        <a:xfrm>
          <a:off x="4615180" y="747966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76200</xdr:rowOff>
    </xdr:from>
    <xdr:to xmlns:xdr="http://schemas.openxmlformats.org/drawingml/2006/spreadsheetDrawing">
      <xdr:col>24</xdr:col>
      <xdr:colOff>12700</xdr:colOff>
      <xdr:row>45</xdr:row>
      <xdr:rowOff>76200</xdr:rowOff>
    </xdr:to>
    <xdr:cxnSp macro="">
      <xdr:nvCxnSpPr>
        <xdr:cNvPr id="68" name="直線コネクタ 67"/>
        <xdr:cNvCxnSpPr/>
      </xdr:nvCxnSpPr>
      <xdr:spPr>
        <a:xfrm>
          <a:off x="4455160" y="75057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36195</xdr:rowOff>
    </xdr:from>
    <xdr:ext cx="762000" cy="249555"/>
    <xdr:sp macro="" textlink="">
      <xdr:nvSpPr>
        <xdr:cNvPr id="69" name="財政力最大値テキスト"/>
        <xdr:cNvSpPr txBox="1"/>
      </xdr:nvSpPr>
      <xdr:spPr>
        <a:xfrm>
          <a:off x="4615180" y="56495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118110</xdr:rowOff>
    </xdr:from>
    <xdr:to xmlns:xdr="http://schemas.openxmlformats.org/drawingml/2006/spreadsheetDrawing">
      <xdr:col>24</xdr:col>
      <xdr:colOff>12700</xdr:colOff>
      <xdr:row>35</xdr:row>
      <xdr:rowOff>118110</xdr:rowOff>
    </xdr:to>
    <xdr:cxnSp macro="">
      <xdr:nvCxnSpPr>
        <xdr:cNvPr id="70" name="直線コネクタ 69"/>
        <xdr:cNvCxnSpPr/>
      </xdr:nvCxnSpPr>
      <xdr:spPr>
        <a:xfrm>
          <a:off x="4455160" y="58966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59055</xdr:rowOff>
    </xdr:from>
    <xdr:to xmlns:xdr="http://schemas.openxmlformats.org/drawingml/2006/spreadsheetDrawing">
      <xdr:col>23</xdr:col>
      <xdr:colOff>133350</xdr:colOff>
      <xdr:row>43</xdr:row>
      <xdr:rowOff>59055</xdr:rowOff>
    </xdr:to>
    <xdr:cxnSp macro="">
      <xdr:nvCxnSpPr>
        <xdr:cNvPr id="71" name="直線コネクタ 70"/>
        <xdr:cNvCxnSpPr/>
      </xdr:nvCxnSpPr>
      <xdr:spPr>
        <a:xfrm>
          <a:off x="3776980" y="715835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124460</xdr:rowOff>
    </xdr:from>
    <xdr:ext cx="762000" cy="241300"/>
    <xdr:sp macro="" textlink="">
      <xdr:nvSpPr>
        <xdr:cNvPr id="72" name="財政力平均値テキスト"/>
        <xdr:cNvSpPr txBox="1"/>
      </xdr:nvSpPr>
      <xdr:spPr>
        <a:xfrm>
          <a:off x="4615180" y="6893560"/>
          <a:ext cx="76200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107950</xdr:rowOff>
    </xdr:from>
    <xdr:to xmlns:xdr="http://schemas.openxmlformats.org/drawingml/2006/spreadsheetDrawing">
      <xdr:col>23</xdr:col>
      <xdr:colOff>184150</xdr:colOff>
      <xdr:row>43</xdr:row>
      <xdr:rowOff>40005</xdr:rowOff>
    </xdr:to>
    <xdr:sp macro="" textlink="">
      <xdr:nvSpPr>
        <xdr:cNvPr id="73" name="フローチャート: 判断 72"/>
        <xdr:cNvSpPr/>
      </xdr:nvSpPr>
      <xdr:spPr>
        <a:xfrm>
          <a:off x="4493260" y="70421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41275</xdr:rowOff>
    </xdr:from>
    <xdr:to xmlns:xdr="http://schemas.openxmlformats.org/drawingml/2006/spreadsheetDrawing">
      <xdr:col>19</xdr:col>
      <xdr:colOff>133350</xdr:colOff>
      <xdr:row>43</xdr:row>
      <xdr:rowOff>59055</xdr:rowOff>
    </xdr:to>
    <xdr:cxnSp macro="">
      <xdr:nvCxnSpPr>
        <xdr:cNvPr id="74" name="直線コネクタ 73"/>
        <xdr:cNvCxnSpPr/>
      </xdr:nvCxnSpPr>
      <xdr:spPr>
        <a:xfrm>
          <a:off x="2959100" y="7140575"/>
          <a:ext cx="8178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92075</xdr:rowOff>
    </xdr:from>
    <xdr:to xmlns:xdr="http://schemas.openxmlformats.org/drawingml/2006/spreadsheetDrawing">
      <xdr:col>19</xdr:col>
      <xdr:colOff>184150</xdr:colOff>
      <xdr:row>43</xdr:row>
      <xdr:rowOff>24765</xdr:rowOff>
    </xdr:to>
    <xdr:sp macro="" textlink="">
      <xdr:nvSpPr>
        <xdr:cNvPr id="75" name="フローチャート: 判断 74"/>
        <xdr:cNvSpPr/>
      </xdr:nvSpPr>
      <xdr:spPr>
        <a:xfrm>
          <a:off x="3726180" y="7026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33655</xdr:rowOff>
    </xdr:from>
    <xdr:ext cx="736600" cy="249555"/>
    <xdr:sp macro="" textlink="">
      <xdr:nvSpPr>
        <xdr:cNvPr id="76" name="テキスト ボックス 75"/>
        <xdr:cNvSpPr txBox="1"/>
      </xdr:nvSpPr>
      <xdr:spPr>
        <a:xfrm>
          <a:off x="3431540" y="680275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25400</xdr:rowOff>
    </xdr:from>
    <xdr:to xmlns:xdr="http://schemas.openxmlformats.org/drawingml/2006/spreadsheetDrawing">
      <xdr:col>15</xdr:col>
      <xdr:colOff>82550</xdr:colOff>
      <xdr:row>43</xdr:row>
      <xdr:rowOff>41275</xdr:rowOff>
    </xdr:to>
    <xdr:cxnSp macro="">
      <xdr:nvCxnSpPr>
        <xdr:cNvPr id="77" name="直線コネクタ 76"/>
        <xdr:cNvCxnSpPr/>
      </xdr:nvCxnSpPr>
      <xdr:spPr>
        <a:xfrm>
          <a:off x="2141220" y="7124700"/>
          <a:ext cx="8178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74295</xdr:rowOff>
    </xdr:from>
    <xdr:to xmlns:xdr="http://schemas.openxmlformats.org/drawingml/2006/spreadsheetDrawing">
      <xdr:col>15</xdr:col>
      <xdr:colOff>133350</xdr:colOff>
      <xdr:row>43</xdr:row>
      <xdr:rowOff>6985</xdr:rowOff>
    </xdr:to>
    <xdr:sp macro="" textlink="">
      <xdr:nvSpPr>
        <xdr:cNvPr id="78" name="フローチャート: 判断 77"/>
        <xdr:cNvSpPr/>
      </xdr:nvSpPr>
      <xdr:spPr>
        <a:xfrm>
          <a:off x="2908300" y="7008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17780</xdr:rowOff>
    </xdr:from>
    <xdr:ext cx="762000" cy="241300"/>
    <xdr:sp macro="" textlink="">
      <xdr:nvSpPr>
        <xdr:cNvPr id="79" name="テキスト ボックス 78"/>
        <xdr:cNvSpPr txBox="1"/>
      </xdr:nvSpPr>
      <xdr:spPr>
        <a:xfrm>
          <a:off x="2613660" y="678688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25400</xdr:rowOff>
    </xdr:from>
    <xdr:to xmlns:xdr="http://schemas.openxmlformats.org/drawingml/2006/spreadsheetDrawing">
      <xdr:col>11</xdr:col>
      <xdr:colOff>31750</xdr:colOff>
      <xdr:row>43</xdr:row>
      <xdr:rowOff>41275</xdr:rowOff>
    </xdr:to>
    <xdr:cxnSp macro="">
      <xdr:nvCxnSpPr>
        <xdr:cNvPr id="80" name="直線コネクタ 79"/>
        <xdr:cNvCxnSpPr/>
      </xdr:nvCxnSpPr>
      <xdr:spPr>
        <a:xfrm flipV="1">
          <a:off x="1341120" y="7124700"/>
          <a:ext cx="8001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74295</xdr:rowOff>
    </xdr:from>
    <xdr:to xmlns:xdr="http://schemas.openxmlformats.org/drawingml/2006/spreadsheetDrawing">
      <xdr:col>11</xdr:col>
      <xdr:colOff>82550</xdr:colOff>
      <xdr:row>43</xdr:row>
      <xdr:rowOff>6985</xdr:rowOff>
    </xdr:to>
    <xdr:sp macro="" textlink="">
      <xdr:nvSpPr>
        <xdr:cNvPr id="81" name="フローチャート: 判断 80"/>
        <xdr:cNvSpPr/>
      </xdr:nvSpPr>
      <xdr:spPr>
        <a:xfrm>
          <a:off x="2108200" y="700849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17780</xdr:rowOff>
    </xdr:from>
    <xdr:ext cx="762000" cy="241300"/>
    <xdr:sp macro="" textlink="">
      <xdr:nvSpPr>
        <xdr:cNvPr id="82" name="テキスト ボックス 81"/>
        <xdr:cNvSpPr txBox="1"/>
      </xdr:nvSpPr>
      <xdr:spPr>
        <a:xfrm>
          <a:off x="1795780" y="678688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107950</xdr:rowOff>
    </xdr:from>
    <xdr:to xmlns:xdr="http://schemas.openxmlformats.org/drawingml/2006/spreadsheetDrawing">
      <xdr:col>7</xdr:col>
      <xdr:colOff>31750</xdr:colOff>
      <xdr:row>43</xdr:row>
      <xdr:rowOff>40005</xdr:rowOff>
    </xdr:to>
    <xdr:sp macro="" textlink="">
      <xdr:nvSpPr>
        <xdr:cNvPr id="83" name="フローチャート: 判断 82"/>
        <xdr:cNvSpPr/>
      </xdr:nvSpPr>
      <xdr:spPr>
        <a:xfrm>
          <a:off x="1290320" y="704215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50800</xdr:rowOff>
    </xdr:from>
    <xdr:ext cx="762000" cy="241300"/>
    <xdr:sp macro="" textlink="">
      <xdr:nvSpPr>
        <xdr:cNvPr id="84" name="テキスト ボックス 83"/>
        <xdr:cNvSpPr txBox="1"/>
      </xdr:nvSpPr>
      <xdr:spPr>
        <a:xfrm>
          <a:off x="977900" y="681990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126365</xdr:rowOff>
    </xdr:from>
    <xdr:ext cx="754380" cy="241935"/>
    <xdr:sp macro="" textlink="">
      <xdr:nvSpPr>
        <xdr:cNvPr id="85" name="テキスト ボックス 84"/>
        <xdr:cNvSpPr txBox="1"/>
      </xdr:nvSpPr>
      <xdr:spPr>
        <a:xfrm>
          <a:off x="434594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126365</xdr:rowOff>
    </xdr:from>
    <xdr:ext cx="754380" cy="241935"/>
    <xdr:sp macro="" textlink="">
      <xdr:nvSpPr>
        <xdr:cNvPr id="86" name="テキスト ボックス 85"/>
        <xdr:cNvSpPr txBox="1"/>
      </xdr:nvSpPr>
      <xdr:spPr>
        <a:xfrm>
          <a:off x="357886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126365</xdr:rowOff>
    </xdr:from>
    <xdr:ext cx="754380" cy="241935"/>
    <xdr:sp macro="" textlink="">
      <xdr:nvSpPr>
        <xdr:cNvPr id="87" name="テキスト ボックス 86"/>
        <xdr:cNvSpPr txBox="1"/>
      </xdr:nvSpPr>
      <xdr:spPr>
        <a:xfrm>
          <a:off x="276098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126365</xdr:rowOff>
    </xdr:from>
    <xdr:ext cx="754380" cy="241935"/>
    <xdr:sp macro="" textlink="">
      <xdr:nvSpPr>
        <xdr:cNvPr id="88" name="テキスト ボックス 87"/>
        <xdr:cNvSpPr txBox="1"/>
      </xdr:nvSpPr>
      <xdr:spPr>
        <a:xfrm>
          <a:off x="194310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126365</xdr:rowOff>
    </xdr:from>
    <xdr:ext cx="754380" cy="241935"/>
    <xdr:sp macro="" textlink="">
      <xdr:nvSpPr>
        <xdr:cNvPr id="89" name="テキスト ボックス 88"/>
        <xdr:cNvSpPr txBox="1"/>
      </xdr:nvSpPr>
      <xdr:spPr>
        <a:xfrm>
          <a:off x="114300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8890</xdr:rowOff>
    </xdr:from>
    <xdr:to xmlns:xdr="http://schemas.openxmlformats.org/drawingml/2006/spreadsheetDrawing">
      <xdr:col>23</xdr:col>
      <xdr:colOff>184150</xdr:colOff>
      <xdr:row>43</xdr:row>
      <xdr:rowOff>107315</xdr:rowOff>
    </xdr:to>
    <xdr:sp macro="" textlink="">
      <xdr:nvSpPr>
        <xdr:cNvPr id="90" name="楕円 89"/>
        <xdr:cNvSpPr/>
      </xdr:nvSpPr>
      <xdr:spPr>
        <a:xfrm>
          <a:off x="4493260" y="71081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147320</xdr:rowOff>
    </xdr:from>
    <xdr:ext cx="762000" cy="248920"/>
    <xdr:sp macro="" textlink="">
      <xdr:nvSpPr>
        <xdr:cNvPr id="91" name="財政力該当値テキスト"/>
        <xdr:cNvSpPr txBox="1"/>
      </xdr:nvSpPr>
      <xdr:spPr>
        <a:xfrm>
          <a:off x="4615180" y="70815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8890</xdr:rowOff>
    </xdr:from>
    <xdr:to xmlns:xdr="http://schemas.openxmlformats.org/drawingml/2006/spreadsheetDrawing">
      <xdr:col>19</xdr:col>
      <xdr:colOff>184150</xdr:colOff>
      <xdr:row>43</xdr:row>
      <xdr:rowOff>107315</xdr:rowOff>
    </xdr:to>
    <xdr:sp macro="" textlink="">
      <xdr:nvSpPr>
        <xdr:cNvPr id="92" name="楕円 91"/>
        <xdr:cNvSpPr/>
      </xdr:nvSpPr>
      <xdr:spPr>
        <a:xfrm>
          <a:off x="3726180" y="71081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93345</xdr:rowOff>
    </xdr:from>
    <xdr:ext cx="736600" cy="241935"/>
    <xdr:sp macro="" textlink="">
      <xdr:nvSpPr>
        <xdr:cNvPr id="93" name="テキスト ボックス 92"/>
        <xdr:cNvSpPr txBox="1"/>
      </xdr:nvSpPr>
      <xdr:spPr>
        <a:xfrm>
          <a:off x="3431540" y="7192645"/>
          <a:ext cx="7366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158750</xdr:rowOff>
    </xdr:from>
    <xdr:to xmlns:xdr="http://schemas.openxmlformats.org/drawingml/2006/spreadsheetDrawing">
      <xdr:col>15</xdr:col>
      <xdr:colOff>133350</xdr:colOff>
      <xdr:row>43</xdr:row>
      <xdr:rowOff>91440</xdr:rowOff>
    </xdr:to>
    <xdr:sp macro="" textlink="">
      <xdr:nvSpPr>
        <xdr:cNvPr id="94" name="楕円 93"/>
        <xdr:cNvSpPr/>
      </xdr:nvSpPr>
      <xdr:spPr>
        <a:xfrm>
          <a:off x="2908300" y="7092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75565</xdr:rowOff>
    </xdr:from>
    <xdr:ext cx="762000" cy="248920"/>
    <xdr:sp macro="" textlink="">
      <xdr:nvSpPr>
        <xdr:cNvPr id="95" name="テキスト ボックス 94"/>
        <xdr:cNvSpPr txBox="1"/>
      </xdr:nvSpPr>
      <xdr:spPr>
        <a:xfrm>
          <a:off x="2613660" y="71748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140970</xdr:rowOff>
    </xdr:from>
    <xdr:to xmlns:xdr="http://schemas.openxmlformats.org/drawingml/2006/spreadsheetDrawing">
      <xdr:col>11</xdr:col>
      <xdr:colOff>82550</xdr:colOff>
      <xdr:row>43</xdr:row>
      <xdr:rowOff>73660</xdr:rowOff>
    </xdr:to>
    <xdr:sp macro="" textlink="">
      <xdr:nvSpPr>
        <xdr:cNvPr id="96" name="楕円 95"/>
        <xdr:cNvSpPr/>
      </xdr:nvSpPr>
      <xdr:spPr>
        <a:xfrm>
          <a:off x="2108200" y="70751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59690</xdr:rowOff>
    </xdr:from>
    <xdr:ext cx="762000" cy="241935"/>
    <xdr:sp macro="" textlink="">
      <xdr:nvSpPr>
        <xdr:cNvPr id="97" name="テキスト ボックス 96"/>
        <xdr:cNvSpPr txBox="1"/>
      </xdr:nvSpPr>
      <xdr:spPr>
        <a:xfrm>
          <a:off x="1795780" y="715899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158750</xdr:rowOff>
    </xdr:from>
    <xdr:to xmlns:xdr="http://schemas.openxmlformats.org/drawingml/2006/spreadsheetDrawing">
      <xdr:col>7</xdr:col>
      <xdr:colOff>31750</xdr:colOff>
      <xdr:row>43</xdr:row>
      <xdr:rowOff>91440</xdr:rowOff>
    </xdr:to>
    <xdr:sp macro="" textlink="">
      <xdr:nvSpPr>
        <xdr:cNvPr id="98" name="楕円 97"/>
        <xdr:cNvSpPr/>
      </xdr:nvSpPr>
      <xdr:spPr>
        <a:xfrm>
          <a:off x="1290320" y="709295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75565</xdr:rowOff>
    </xdr:from>
    <xdr:ext cx="762000" cy="248920"/>
    <xdr:sp macro="" textlink="">
      <xdr:nvSpPr>
        <xdr:cNvPr id="99" name="テキスト ボックス 98"/>
        <xdr:cNvSpPr txBox="1"/>
      </xdr:nvSpPr>
      <xdr:spPr>
        <a:xfrm>
          <a:off x="977900" y="71748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78740</xdr:rowOff>
    </xdr:from>
    <xdr:to xmlns:xdr="http://schemas.openxmlformats.org/drawingml/2006/spreadsheetDrawing">
      <xdr:col>27</xdr:col>
      <xdr:colOff>184150</xdr:colOff>
      <xdr:row>53</xdr:row>
      <xdr:rowOff>55245</xdr:rowOff>
    </xdr:to>
    <xdr:sp macro="" textlink="">
      <xdr:nvSpPr>
        <xdr:cNvPr id="100" name="正方形/長方形 99"/>
        <xdr:cNvSpPr/>
      </xdr:nvSpPr>
      <xdr:spPr>
        <a:xfrm>
          <a:off x="708660" y="8498840"/>
          <a:ext cx="4653280" cy="3067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97155</xdr:rowOff>
    </xdr:from>
    <xdr:ext cx="1431290" cy="290195"/>
    <xdr:sp macro="" textlink="">
      <xdr:nvSpPr>
        <xdr:cNvPr id="101" name="テキスト ボックス 100"/>
        <xdr:cNvSpPr txBox="1"/>
      </xdr:nvSpPr>
      <xdr:spPr>
        <a:xfrm>
          <a:off x="1551305" y="8847455"/>
          <a:ext cx="1431290" cy="2901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73025</xdr:rowOff>
    </xdr:from>
    <xdr:ext cx="1651000" cy="344805"/>
    <xdr:sp macro="" textlink="">
      <xdr:nvSpPr>
        <xdr:cNvPr id="102" name="テキスト ボックス 101"/>
        <xdr:cNvSpPr txBox="1"/>
      </xdr:nvSpPr>
      <xdr:spPr>
        <a:xfrm>
          <a:off x="2992755" y="8823325"/>
          <a:ext cx="1651000" cy="3448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159385</xdr:rowOff>
    </xdr:from>
    <xdr:to xmlns:xdr="http://schemas.openxmlformats.org/drawingml/2006/spreadsheetDrawing">
      <xdr:col>35</xdr:col>
      <xdr:colOff>95250</xdr:colOff>
      <xdr:row>54</xdr:row>
      <xdr:rowOff>73025</xdr:rowOff>
    </xdr:to>
    <xdr:sp macro="" textlink="">
      <xdr:nvSpPr>
        <xdr:cNvPr id="103" name="正方形/長方形 102"/>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11430</xdr:rowOff>
    </xdr:from>
    <xdr:to xmlns:xdr="http://schemas.openxmlformats.org/drawingml/2006/spreadsheetDrawing">
      <xdr:col>35</xdr:col>
      <xdr:colOff>95250</xdr:colOff>
      <xdr:row>55</xdr:row>
      <xdr:rowOff>92075</xdr:rowOff>
    </xdr:to>
    <xdr:sp macro="" textlink="">
      <xdr:nvSpPr>
        <xdr:cNvPr id="104" name="正方形/長方形 103"/>
        <xdr:cNvSpPr/>
      </xdr:nvSpPr>
      <xdr:spPr>
        <a:xfrm>
          <a:off x="5407660" y="8926830"/>
          <a:ext cx="13995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159385</xdr:rowOff>
    </xdr:from>
    <xdr:to xmlns:xdr="http://schemas.openxmlformats.org/drawingml/2006/spreadsheetDrawing">
      <xdr:col>42</xdr:col>
      <xdr:colOff>25400</xdr:colOff>
      <xdr:row>54</xdr:row>
      <xdr:rowOff>73025</xdr:rowOff>
    </xdr:to>
    <xdr:sp macro="" textlink="">
      <xdr:nvSpPr>
        <xdr:cNvPr id="105" name="正方形/長方形 104"/>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11430</xdr:rowOff>
    </xdr:from>
    <xdr:to xmlns:xdr="http://schemas.openxmlformats.org/drawingml/2006/spreadsheetDrawing">
      <xdr:col>42</xdr:col>
      <xdr:colOff>25400</xdr:colOff>
      <xdr:row>55</xdr:row>
      <xdr:rowOff>92075</xdr:rowOff>
    </xdr:to>
    <xdr:sp macro="" textlink="">
      <xdr:nvSpPr>
        <xdr:cNvPr id="106" name="正方形/長方形 105"/>
        <xdr:cNvSpPr/>
      </xdr:nvSpPr>
      <xdr:spPr>
        <a:xfrm>
          <a:off x="6916420" y="8926830"/>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159385</xdr:rowOff>
    </xdr:from>
    <xdr:to xmlns:xdr="http://schemas.openxmlformats.org/drawingml/2006/spreadsheetDrawing">
      <xdr:col>49</xdr:col>
      <xdr:colOff>19050</xdr:colOff>
      <xdr:row>54</xdr:row>
      <xdr:rowOff>73025</xdr:rowOff>
    </xdr:to>
    <xdr:sp macro="" textlink="">
      <xdr:nvSpPr>
        <xdr:cNvPr id="107" name="正方形/長方形 106"/>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54</xdr:row>
      <xdr:rowOff>11430</xdr:rowOff>
    </xdr:from>
    <xdr:to xmlns:xdr="http://schemas.openxmlformats.org/drawingml/2006/spreadsheetDrawing">
      <xdr:col>49</xdr:col>
      <xdr:colOff>19050</xdr:colOff>
      <xdr:row>55</xdr:row>
      <xdr:rowOff>92075</xdr:rowOff>
    </xdr:to>
    <xdr:sp macro="" textlink="">
      <xdr:nvSpPr>
        <xdr:cNvPr id="108" name="正方形/長方形 107"/>
        <xdr:cNvSpPr/>
      </xdr:nvSpPr>
      <xdr:spPr>
        <a:xfrm>
          <a:off x="8252460" y="8926830"/>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46</xdr:col>
      <xdr:colOff>191770</xdr:colOff>
      <xdr:row>57</xdr:row>
      <xdr:rowOff>64770</xdr:rowOff>
    </xdr:to>
    <xdr:sp macro="" textlink="">
      <xdr:nvSpPr>
        <xdr:cNvPr id="111" name="正方形/長方形 110"/>
        <xdr:cNvSpPr/>
      </xdr:nvSpPr>
      <xdr:spPr>
        <a:xfrm>
          <a:off x="5534660" y="9233535"/>
          <a:ext cx="347853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123825</xdr:rowOff>
    </xdr:from>
    <xdr:to xmlns:xdr="http://schemas.openxmlformats.org/drawingml/2006/spreadsheetDrawing">
      <xdr:col>56</xdr:col>
      <xdr:colOff>191770</xdr:colOff>
      <xdr:row>69</xdr:row>
      <xdr:rowOff>100330</xdr:rowOff>
    </xdr:to>
    <xdr:sp macro="" textlink="" fLocksText="0">
      <xdr:nvSpPr>
        <xdr:cNvPr id="112" name="テキスト ボックス 111"/>
        <xdr:cNvSpPr txBox="1"/>
      </xdr:nvSpPr>
      <xdr:spPr>
        <a:xfrm>
          <a:off x="5643880" y="9534525"/>
          <a:ext cx="5287010" cy="19577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前年度から1.2％上昇し、福島県平均を上回ったものの、類似団体内平均及び全国平均を下回り、２年連続上昇する結果となった。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主な要因としては、歳出では人件費等の上昇のため、経常経費充当一般財源は28百万円増加した。歳入では地方交付税等が減少したものの経常一般財源収入は４百万円増となったが、歳出</a:t>
          </a:r>
          <a:r>
            <a:rPr kumimoji="1" lang="ja-JP" altLang="en-US" sz="1300">
              <a:latin typeface="ＭＳ Ｐゴシック"/>
              <a:ea typeface="ＭＳ Ｐゴシック"/>
            </a:rPr>
            <a:t>が歳入を超過したため比率が悪化した。</a:t>
          </a:r>
          <a:r>
            <a:rPr kumimoji="1" lang="ja-JP" altLang="en-US" sz="1300">
              <a:latin typeface="ＭＳ Ｐゴシック"/>
              <a:ea typeface="ＭＳ Ｐゴシック"/>
            </a:rPr>
            <a:t>既存財源への依存によるものであるため、新たな財源の確保に向け未利用公有地等の売却を進めることや事務事業の見直し・廃止等の検討を行い、歳出削減に努める。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133985</xdr:rowOff>
    </xdr:from>
    <xdr:ext cx="290830" cy="215900"/>
    <xdr:sp macro="" textlink="">
      <xdr:nvSpPr>
        <xdr:cNvPr id="113" name="テキスト ボックス 112"/>
        <xdr:cNvSpPr txBox="1"/>
      </xdr:nvSpPr>
      <xdr:spPr>
        <a:xfrm>
          <a:off x="670560" y="9049385"/>
          <a:ext cx="29083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27305</xdr:rowOff>
    </xdr:from>
    <xdr:ext cx="762000" cy="233045"/>
    <xdr:sp macro="" textlink="">
      <xdr:nvSpPr>
        <xdr:cNvPr id="115" name="テキスト ボックス 114"/>
        <xdr:cNvSpPr txBox="1"/>
      </xdr:nvSpPr>
      <xdr:spPr>
        <a:xfrm>
          <a:off x="0" y="11419205"/>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29210</xdr:rowOff>
    </xdr:from>
    <xdr:to xmlns:xdr="http://schemas.openxmlformats.org/drawingml/2006/spreadsheetDrawing">
      <xdr:col>27</xdr:col>
      <xdr:colOff>184150</xdr:colOff>
      <xdr:row>67</xdr:row>
      <xdr:rowOff>29210</xdr:rowOff>
    </xdr:to>
    <xdr:cxnSp macro="">
      <xdr:nvCxnSpPr>
        <xdr:cNvPr id="116" name="直線コネクタ 115"/>
        <xdr:cNvCxnSpPr/>
      </xdr:nvCxnSpPr>
      <xdr:spPr>
        <a:xfrm>
          <a:off x="708660" y="110909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57150</xdr:rowOff>
    </xdr:from>
    <xdr:ext cx="762000" cy="233680"/>
    <xdr:sp macro="" textlink="">
      <xdr:nvSpPr>
        <xdr:cNvPr id="117" name="テキスト ボックス 116"/>
        <xdr:cNvSpPr txBox="1"/>
      </xdr:nvSpPr>
      <xdr:spPr>
        <a:xfrm>
          <a:off x="0" y="10953750"/>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59055</xdr:rowOff>
    </xdr:from>
    <xdr:to xmlns:xdr="http://schemas.openxmlformats.org/drawingml/2006/spreadsheetDrawing">
      <xdr:col>27</xdr:col>
      <xdr:colOff>184150</xdr:colOff>
      <xdr:row>64</xdr:row>
      <xdr:rowOff>59055</xdr:rowOff>
    </xdr:to>
    <xdr:cxnSp macro="">
      <xdr:nvCxnSpPr>
        <xdr:cNvPr id="118" name="直線コネクタ 117"/>
        <xdr:cNvCxnSpPr/>
      </xdr:nvCxnSpPr>
      <xdr:spPr>
        <a:xfrm>
          <a:off x="708660" y="10625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86360</xdr:rowOff>
    </xdr:from>
    <xdr:ext cx="762000" cy="233045"/>
    <xdr:sp macro="" textlink="">
      <xdr:nvSpPr>
        <xdr:cNvPr id="119" name="テキスト ボックス 118"/>
        <xdr:cNvSpPr txBox="1"/>
      </xdr:nvSpPr>
      <xdr:spPr>
        <a:xfrm>
          <a:off x="0" y="10487660"/>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88900</xdr:rowOff>
    </xdr:from>
    <xdr:to xmlns:xdr="http://schemas.openxmlformats.org/drawingml/2006/spreadsheetDrawing">
      <xdr:col>27</xdr:col>
      <xdr:colOff>184150</xdr:colOff>
      <xdr:row>61</xdr:row>
      <xdr:rowOff>88900</xdr:rowOff>
    </xdr:to>
    <xdr:cxnSp macro="">
      <xdr:nvCxnSpPr>
        <xdr:cNvPr id="120" name="直線コネクタ 119"/>
        <xdr:cNvCxnSpPr/>
      </xdr:nvCxnSpPr>
      <xdr:spPr>
        <a:xfrm>
          <a:off x="708660" y="10160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116205</xdr:rowOff>
    </xdr:from>
    <xdr:ext cx="762000" cy="233045"/>
    <xdr:sp macro="" textlink="">
      <xdr:nvSpPr>
        <xdr:cNvPr id="121" name="テキスト ボックス 120"/>
        <xdr:cNvSpPr txBox="1"/>
      </xdr:nvSpPr>
      <xdr:spPr>
        <a:xfrm>
          <a:off x="0" y="10022205"/>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118110</xdr:rowOff>
    </xdr:from>
    <xdr:to xmlns:xdr="http://schemas.openxmlformats.org/drawingml/2006/spreadsheetDrawing">
      <xdr:col>27</xdr:col>
      <xdr:colOff>184150</xdr:colOff>
      <xdr:row>58</xdr:row>
      <xdr:rowOff>118110</xdr:rowOff>
    </xdr:to>
    <xdr:cxnSp macro="">
      <xdr:nvCxnSpPr>
        <xdr:cNvPr id="122" name="直線コネクタ 121"/>
        <xdr:cNvCxnSpPr/>
      </xdr:nvCxnSpPr>
      <xdr:spPr>
        <a:xfrm>
          <a:off x="708660" y="96939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144780</xdr:rowOff>
    </xdr:from>
    <xdr:ext cx="762000" cy="233680"/>
    <xdr:sp macro="" textlink="">
      <xdr:nvSpPr>
        <xdr:cNvPr id="123" name="テキスト ボックス 122"/>
        <xdr:cNvSpPr txBox="1"/>
      </xdr:nvSpPr>
      <xdr:spPr>
        <a:xfrm>
          <a:off x="0" y="9555480"/>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55</xdr:row>
      <xdr:rowOff>153035</xdr:rowOff>
    </xdr:to>
    <xdr:cxnSp macro="">
      <xdr:nvCxnSpPr>
        <xdr:cNvPr id="124" name="直線コネクタ 123"/>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15240</xdr:rowOff>
    </xdr:from>
    <xdr:ext cx="762000" cy="245745"/>
    <xdr:sp macro="" textlink="">
      <xdr:nvSpPr>
        <xdr:cNvPr id="125" name="テキスト ボックス 124"/>
        <xdr:cNvSpPr txBox="1"/>
      </xdr:nvSpPr>
      <xdr:spPr>
        <a:xfrm>
          <a:off x="0" y="90957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60</xdr:row>
      <xdr:rowOff>81915</xdr:rowOff>
    </xdr:from>
    <xdr:to xmlns:xdr="http://schemas.openxmlformats.org/drawingml/2006/spreadsheetDrawing">
      <xdr:col>23</xdr:col>
      <xdr:colOff>133350</xdr:colOff>
      <xdr:row>66</xdr:row>
      <xdr:rowOff>23495</xdr:rowOff>
    </xdr:to>
    <xdr:cxnSp macro="">
      <xdr:nvCxnSpPr>
        <xdr:cNvPr id="127" name="直線コネクタ 126"/>
        <xdr:cNvCxnSpPr/>
      </xdr:nvCxnSpPr>
      <xdr:spPr>
        <a:xfrm flipV="1">
          <a:off x="4544060" y="9987915"/>
          <a:ext cx="0" cy="9321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156210</xdr:rowOff>
    </xdr:from>
    <xdr:ext cx="762000" cy="233680"/>
    <xdr:sp macro="" textlink="">
      <xdr:nvSpPr>
        <xdr:cNvPr id="128" name="財政構造の弾力性最小値テキスト"/>
        <xdr:cNvSpPr txBox="1"/>
      </xdr:nvSpPr>
      <xdr:spPr>
        <a:xfrm>
          <a:off x="4615180" y="10887710"/>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23495</xdr:rowOff>
    </xdr:from>
    <xdr:to xmlns:xdr="http://schemas.openxmlformats.org/drawingml/2006/spreadsheetDrawing">
      <xdr:col>24</xdr:col>
      <xdr:colOff>12700</xdr:colOff>
      <xdr:row>66</xdr:row>
      <xdr:rowOff>23495</xdr:rowOff>
    </xdr:to>
    <xdr:cxnSp macro="">
      <xdr:nvCxnSpPr>
        <xdr:cNvPr id="129" name="直線コネクタ 128"/>
        <xdr:cNvCxnSpPr/>
      </xdr:nvCxnSpPr>
      <xdr:spPr>
        <a:xfrm>
          <a:off x="4455160" y="109200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3175</xdr:rowOff>
    </xdr:from>
    <xdr:ext cx="762000" cy="240030"/>
    <xdr:sp macro="" textlink="">
      <xdr:nvSpPr>
        <xdr:cNvPr id="130" name="財政構造の弾力性最大値テキスト"/>
        <xdr:cNvSpPr txBox="1"/>
      </xdr:nvSpPr>
      <xdr:spPr>
        <a:xfrm>
          <a:off x="4615180" y="974407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60</xdr:row>
      <xdr:rowOff>81915</xdr:rowOff>
    </xdr:from>
    <xdr:to xmlns:xdr="http://schemas.openxmlformats.org/drawingml/2006/spreadsheetDrawing">
      <xdr:col>24</xdr:col>
      <xdr:colOff>12700</xdr:colOff>
      <xdr:row>60</xdr:row>
      <xdr:rowOff>81915</xdr:rowOff>
    </xdr:to>
    <xdr:cxnSp macro="">
      <xdr:nvCxnSpPr>
        <xdr:cNvPr id="131" name="直線コネクタ 130"/>
        <xdr:cNvCxnSpPr/>
      </xdr:nvCxnSpPr>
      <xdr:spPr>
        <a:xfrm>
          <a:off x="4455160" y="99879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112395</xdr:rowOff>
    </xdr:from>
    <xdr:to xmlns:xdr="http://schemas.openxmlformats.org/drawingml/2006/spreadsheetDrawing">
      <xdr:col>23</xdr:col>
      <xdr:colOff>133350</xdr:colOff>
      <xdr:row>65</xdr:row>
      <xdr:rowOff>6350</xdr:rowOff>
    </xdr:to>
    <xdr:cxnSp macro="">
      <xdr:nvCxnSpPr>
        <xdr:cNvPr id="132" name="直線コネクタ 131"/>
        <xdr:cNvCxnSpPr/>
      </xdr:nvCxnSpPr>
      <xdr:spPr>
        <a:xfrm>
          <a:off x="3776980" y="10678795"/>
          <a:ext cx="76708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96520</xdr:rowOff>
    </xdr:from>
    <xdr:ext cx="762000" cy="239395"/>
    <xdr:sp macro="" textlink="">
      <xdr:nvSpPr>
        <xdr:cNvPr id="133" name="財政構造の弾力性平均値テキスト"/>
        <xdr:cNvSpPr txBox="1"/>
      </xdr:nvSpPr>
      <xdr:spPr>
        <a:xfrm>
          <a:off x="4615180" y="10332720"/>
          <a:ext cx="762000"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81280</xdr:rowOff>
    </xdr:from>
    <xdr:to xmlns:xdr="http://schemas.openxmlformats.org/drawingml/2006/spreadsheetDrawing">
      <xdr:col>23</xdr:col>
      <xdr:colOff>184150</xdr:colOff>
      <xdr:row>64</xdr:row>
      <xdr:rowOff>17145</xdr:rowOff>
    </xdr:to>
    <xdr:sp macro="" textlink="">
      <xdr:nvSpPr>
        <xdr:cNvPr id="134" name="フローチャート: 判断 133"/>
        <xdr:cNvSpPr/>
      </xdr:nvSpPr>
      <xdr:spPr>
        <a:xfrm>
          <a:off x="4493260" y="10482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5715</xdr:rowOff>
    </xdr:from>
    <xdr:to xmlns:xdr="http://schemas.openxmlformats.org/drawingml/2006/spreadsheetDrawing">
      <xdr:col>19</xdr:col>
      <xdr:colOff>133350</xdr:colOff>
      <xdr:row>64</xdr:row>
      <xdr:rowOff>112395</xdr:rowOff>
    </xdr:to>
    <xdr:cxnSp macro="">
      <xdr:nvCxnSpPr>
        <xdr:cNvPr id="135" name="直線コネクタ 134"/>
        <xdr:cNvCxnSpPr/>
      </xdr:nvCxnSpPr>
      <xdr:spPr>
        <a:xfrm>
          <a:off x="2959100" y="10241915"/>
          <a:ext cx="817880" cy="436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36830</xdr:rowOff>
    </xdr:from>
    <xdr:to xmlns:xdr="http://schemas.openxmlformats.org/drawingml/2006/spreadsheetDrawing">
      <xdr:col>19</xdr:col>
      <xdr:colOff>184150</xdr:colOff>
      <xdr:row>63</xdr:row>
      <xdr:rowOff>130810</xdr:rowOff>
    </xdr:to>
    <xdr:sp macro="" textlink="">
      <xdr:nvSpPr>
        <xdr:cNvPr id="136" name="フローチャート: 判断 135"/>
        <xdr:cNvSpPr/>
      </xdr:nvSpPr>
      <xdr:spPr>
        <a:xfrm>
          <a:off x="3726180" y="1043813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139700</xdr:rowOff>
    </xdr:from>
    <xdr:ext cx="736600" cy="240665"/>
    <xdr:sp macro="" textlink="">
      <xdr:nvSpPr>
        <xdr:cNvPr id="137" name="テキスト ボックス 136"/>
        <xdr:cNvSpPr txBox="1"/>
      </xdr:nvSpPr>
      <xdr:spPr>
        <a:xfrm>
          <a:off x="3431540" y="10210800"/>
          <a:ext cx="7366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5715</xdr:rowOff>
    </xdr:from>
    <xdr:to xmlns:xdr="http://schemas.openxmlformats.org/drawingml/2006/spreadsheetDrawing">
      <xdr:col>15</xdr:col>
      <xdr:colOff>82550</xdr:colOff>
      <xdr:row>63</xdr:row>
      <xdr:rowOff>29845</xdr:rowOff>
    </xdr:to>
    <xdr:cxnSp macro="">
      <xdr:nvCxnSpPr>
        <xdr:cNvPr id="138" name="直線コネクタ 137"/>
        <xdr:cNvCxnSpPr/>
      </xdr:nvCxnSpPr>
      <xdr:spPr>
        <a:xfrm flipV="1">
          <a:off x="2141220" y="10241915"/>
          <a:ext cx="81788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38735</xdr:rowOff>
    </xdr:from>
    <xdr:to xmlns:xdr="http://schemas.openxmlformats.org/drawingml/2006/spreadsheetDrawing">
      <xdr:col>15</xdr:col>
      <xdr:colOff>133350</xdr:colOff>
      <xdr:row>62</xdr:row>
      <xdr:rowOff>132715</xdr:rowOff>
    </xdr:to>
    <xdr:sp macro="" textlink="">
      <xdr:nvSpPr>
        <xdr:cNvPr id="139" name="フローチャート: 判断 138"/>
        <xdr:cNvSpPr/>
      </xdr:nvSpPr>
      <xdr:spPr>
        <a:xfrm>
          <a:off x="2908300" y="1027493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119380</xdr:rowOff>
    </xdr:from>
    <xdr:ext cx="762000" cy="233045"/>
    <xdr:sp macro="" textlink="">
      <xdr:nvSpPr>
        <xdr:cNvPr id="140" name="テキスト ボックス 139"/>
        <xdr:cNvSpPr txBox="1"/>
      </xdr:nvSpPr>
      <xdr:spPr>
        <a:xfrm>
          <a:off x="2613660" y="10355580"/>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29845</xdr:rowOff>
    </xdr:from>
    <xdr:to xmlns:xdr="http://schemas.openxmlformats.org/drawingml/2006/spreadsheetDrawing">
      <xdr:col>11</xdr:col>
      <xdr:colOff>31750</xdr:colOff>
      <xdr:row>65</xdr:row>
      <xdr:rowOff>65405</xdr:rowOff>
    </xdr:to>
    <xdr:cxnSp macro="">
      <xdr:nvCxnSpPr>
        <xdr:cNvPr id="141" name="直線コネクタ 140"/>
        <xdr:cNvCxnSpPr/>
      </xdr:nvCxnSpPr>
      <xdr:spPr>
        <a:xfrm flipV="1">
          <a:off x="1341120" y="10431145"/>
          <a:ext cx="80010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36830</xdr:rowOff>
    </xdr:from>
    <xdr:to xmlns:xdr="http://schemas.openxmlformats.org/drawingml/2006/spreadsheetDrawing">
      <xdr:col>11</xdr:col>
      <xdr:colOff>82550</xdr:colOff>
      <xdr:row>63</xdr:row>
      <xdr:rowOff>130810</xdr:rowOff>
    </xdr:to>
    <xdr:sp macro="" textlink="">
      <xdr:nvSpPr>
        <xdr:cNvPr id="142" name="フローチャート: 判断 141"/>
        <xdr:cNvSpPr/>
      </xdr:nvSpPr>
      <xdr:spPr>
        <a:xfrm>
          <a:off x="2108200" y="10438130"/>
          <a:ext cx="838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116840</xdr:rowOff>
    </xdr:from>
    <xdr:ext cx="762000" cy="233045"/>
    <xdr:sp macro="" textlink="">
      <xdr:nvSpPr>
        <xdr:cNvPr id="143" name="テキスト ボックス 142"/>
        <xdr:cNvSpPr txBox="1"/>
      </xdr:nvSpPr>
      <xdr:spPr>
        <a:xfrm>
          <a:off x="1795780" y="10518140"/>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71755</xdr:rowOff>
    </xdr:from>
    <xdr:to xmlns:xdr="http://schemas.openxmlformats.org/drawingml/2006/spreadsheetDrawing">
      <xdr:col>7</xdr:col>
      <xdr:colOff>31750</xdr:colOff>
      <xdr:row>64</xdr:row>
      <xdr:rowOff>6985</xdr:rowOff>
    </xdr:to>
    <xdr:sp macro="" textlink="">
      <xdr:nvSpPr>
        <xdr:cNvPr id="144" name="フローチャート: 判断 143"/>
        <xdr:cNvSpPr/>
      </xdr:nvSpPr>
      <xdr:spPr>
        <a:xfrm>
          <a:off x="1290320" y="10473055"/>
          <a:ext cx="838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17145</xdr:rowOff>
    </xdr:from>
    <xdr:ext cx="762000" cy="233045"/>
    <xdr:sp macro="" textlink="">
      <xdr:nvSpPr>
        <xdr:cNvPr id="145" name="テキスト ボックス 144"/>
        <xdr:cNvSpPr txBox="1"/>
      </xdr:nvSpPr>
      <xdr:spPr>
        <a:xfrm>
          <a:off x="977900" y="10253345"/>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156845</xdr:rowOff>
    </xdr:from>
    <xdr:ext cx="754380" cy="233680"/>
    <xdr:sp macro="" textlink="">
      <xdr:nvSpPr>
        <xdr:cNvPr id="146" name="テキスト ボックス 145"/>
        <xdr:cNvSpPr txBox="1"/>
      </xdr:nvSpPr>
      <xdr:spPr>
        <a:xfrm>
          <a:off x="4345940" y="11548745"/>
          <a:ext cx="7543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156845</xdr:rowOff>
    </xdr:from>
    <xdr:ext cx="754380" cy="233680"/>
    <xdr:sp macro="" textlink="">
      <xdr:nvSpPr>
        <xdr:cNvPr id="147" name="テキスト ボックス 146"/>
        <xdr:cNvSpPr txBox="1"/>
      </xdr:nvSpPr>
      <xdr:spPr>
        <a:xfrm>
          <a:off x="3578860" y="11548745"/>
          <a:ext cx="7543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156845</xdr:rowOff>
    </xdr:from>
    <xdr:ext cx="754380" cy="233680"/>
    <xdr:sp macro="" textlink="">
      <xdr:nvSpPr>
        <xdr:cNvPr id="148" name="テキスト ボックス 147"/>
        <xdr:cNvSpPr txBox="1"/>
      </xdr:nvSpPr>
      <xdr:spPr>
        <a:xfrm>
          <a:off x="2760980" y="11548745"/>
          <a:ext cx="7543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156845</xdr:rowOff>
    </xdr:from>
    <xdr:ext cx="754380" cy="233680"/>
    <xdr:sp macro="" textlink="">
      <xdr:nvSpPr>
        <xdr:cNvPr id="149" name="テキスト ボックス 148"/>
        <xdr:cNvSpPr txBox="1"/>
      </xdr:nvSpPr>
      <xdr:spPr>
        <a:xfrm>
          <a:off x="1943100" y="11548745"/>
          <a:ext cx="7543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156845</xdr:rowOff>
    </xdr:from>
    <xdr:ext cx="754380" cy="233680"/>
    <xdr:sp macro="" textlink="">
      <xdr:nvSpPr>
        <xdr:cNvPr id="150" name="テキスト ボックス 149"/>
        <xdr:cNvSpPr txBox="1"/>
      </xdr:nvSpPr>
      <xdr:spPr>
        <a:xfrm>
          <a:off x="1143000" y="11548745"/>
          <a:ext cx="7543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119380</xdr:rowOff>
    </xdr:from>
    <xdr:to xmlns:xdr="http://schemas.openxmlformats.org/drawingml/2006/spreadsheetDrawing">
      <xdr:col>23</xdr:col>
      <xdr:colOff>184150</xdr:colOff>
      <xdr:row>65</xdr:row>
      <xdr:rowOff>54610</xdr:rowOff>
    </xdr:to>
    <xdr:sp macro="" textlink="">
      <xdr:nvSpPr>
        <xdr:cNvPr id="151" name="楕円 150"/>
        <xdr:cNvSpPr/>
      </xdr:nvSpPr>
      <xdr:spPr>
        <a:xfrm>
          <a:off x="4493260" y="106857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93345</xdr:rowOff>
    </xdr:from>
    <xdr:ext cx="762000" cy="233045"/>
    <xdr:sp macro="" textlink="">
      <xdr:nvSpPr>
        <xdr:cNvPr id="152" name="財政構造の弾力性該当値テキスト"/>
        <xdr:cNvSpPr txBox="1"/>
      </xdr:nvSpPr>
      <xdr:spPr>
        <a:xfrm>
          <a:off x="4615180" y="10659745"/>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65405</xdr:rowOff>
    </xdr:from>
    <xdr:to xmlns:xdr="http://schemas.openxmlformats.org/drawingml/2006/spreadsheetDrawing">
      <xdr:col>19</xdr:col>
      <xdr:colOff>184150</xdr:colOff>
      <xdr:row>65</xdr:row>
      <xdr:rowOff>635</xdr:rowOff>
    </xdr:to>
    <xdr:sp macro="" textlink="">
      <xdr:nvSpPr>
        <xdr:cNvPr id="153" name="楕円 152"/>
        <xdr:cNvSpPr/>
      </xdr:nvSpPr>
      <xdr:spPr>
        <a:xfrm>
          <a:off x="3726180" y="106318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145415</xdr:rowOff>
    </xdr:from>
    <xdr:ext cx="736600" cy="233680"/>
    <xdr:sp macro="" textlink="">
      <xdr:nvSpPr>
        <xdr:cNvPr id="154" name="テキスト ボックス 153"/>
        <xdr:cNvSpPr txBox="1"/>
      </xdr:nvSpPr>
      <xdr:spPr>
        <a:xfrm>
          <a:off x="3431540" y="10711815"/>
          <a:ext cx="7366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117475</xdr:rowOff>
    </xdr:from>
    <xdr:to xmlns:xdr="http://schemas.openxmlformats.org/drawingml/2006/spreadsheetDrawing">
      <xdr:col>15</xdr:col>
      <xdr:colOff>133350</xdr:colOff>
      <xdr:row>62</xdr:row>
      <xdr:rowOff>52705</xdr:rowOff>
    </xdr:to>
    <xdr:sp macro="" textlink="">
      <xdr:nvSpPr>
        <xdr:cNvPr id="155" name="楕円 154"/>
        <xdr:cNvSpPr/>
      </xdr:nvSpPr>
      <xdr:spPr>
        <a:xfrm>
          <a:off x="2908300" y="101885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61595</xdr:rowOff>
    </xdr:from>
    <xdr:ext cx="762000" cy="233045"/>
    <xdr:sp macro="" textlink="">
      <xdr:nvSpPr>
        <xdr:cNvPr id="156" name="テキスト ボックス 155"/>
        <xdr:cNvSpPr txBox="1"/>
      </xdr:nvSpPr>
      <xdr:spPr>
        <a:xfrm>
          <a:off x="2613660" y="9967595"/>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141605</xdr:rowOff>
    </xdr:from>
    <xdr:to xmlns:xdr="http://schemas.openxmlformats.org/drawingml/2006/spreadsheetDrawing">
      <xdr:col>11</xdr:col>
      <xdr:colOff>82550</xdr:colOff>
      <xdr:row>63</xdr:row>
      <xdr:rowOff>76835</xdr:rowOff>
    </xdr:to>
    <xdr:sp macro="" textlink="">
      <xdr:nvSpPr>
        <xdr:cNvPr id="157" name="楕円 156"/>
        <xdr:cNvSpPr/>
      </xdr:nvSpPr>
      <xdr:spPr>
        <a:xfrm>
          <a:off x="2108200" y="10377805"/>
          <a:ext cx="838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86995</xdr:rowOff>
    </xdr:from>
    <xdr:ext cx="762000" cy="233045"/>
    <xdr:sp macro="" textlink="">
      <xdr:nvSpPr>
        <xdr:cNvPr id="158" name="テキスト ボックス 157"/>
        <xdr:cNvSpPr txBox="1"/>
      </xdr:nvSpPr>
      <xdr:spPr>
        <a:xfrm>
          <a:off x="1795780" y="10158095"/>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18415</xdr:rowOff>
    </xdr:from>
    <xdr:to xmlns:xdr="http://schemas.openxmlformats.org/drawingml/2006/spreadsheetDrawing">
      <xdr:col>7</xdr:col>
      <xdr:colOff>31750</xdr:colOff>
      <xdr:row>65</xdr:row>
      <xdr:rowOff>112395</xdr:rowOff>
    </xdr:to>
    <xdr:sp macro="" textlink="">
      <xdr:nvSpPr>
        <xdr:cNvPr id="159" name="楕円 158"/>
        <xdr:cNvSpPr/>
      </xdr:nvSpPr>
      <xdr:spPr>
        <a:xfrm>
          <a:off x="1290320" y="10749915"/>
          <a:ext cx="838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98425</xdr:rowOff>
    </xdr:from>
    <xdr:ext cx="762000" cy="239395"/>
    <xdr:sp macro="" textlink="">
      <xdr:nvSpPr>
        <xdr:cNvPr id="160" name="テキスト ボックス 159"/>
        <xdr:cNvSpPr txBox="1"/>
      </xdr:nvSpPr>
      <xdr:spPr>
        <a:xfrm>
          <a:off x="977900" y="1082992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111760</xdr:rowOff>
    </xdr:from>
    <xdr:to xmlns:xdr="http://schemas.openxmlformats.org/drawingml/2006/spreadsheetDrawing">
      <xdr:col>27</xdr:col>
      <xdr:colOff>184150</xdr:colOff>
      <xdr:row>75</xdr:row>
      <xdr:rowOff>88900</xdr:rowOff>
    </xdr:to>
    <xdr:sp macro="" textlink="">
      <xdr:nvSpPr>
        <xdr:cNvPr id="161" name="正方形/長方形 160"/>
        <xdr:cNvSpPr/>
      </xdr:nvSpPr>
      <xdr:spPr>
        <a:xfrm>
          <a:off x="708660" y="12164060"/>
          <a:ext cx="4653280" cy="307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129540</xdr:rowOff>
    </xdr:from>
    <xdr:ext cx="3218815" cy="286385"/>
    <xdr:sp macro="" textlink="">
      <xdr:nvSpPr>
        <xdr:cNvPr id="162" name="テキスト ボックス 161"/>
        <xdr:cNvSpPr txBox="1"/>
      </xdr:nvSpPr>
      <xdr:spPr>
        <a:xfrm>
          <a:off x="750570" y="12512040"/>
          <a:ext cx="3218815" cy="2863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105410</xdr:rowOff>
    </xdr:from>
    <xdr:ext cx="1643380" cy="332740"/>
    <xdr:sp macro="" textlink="">
      <xdr:nvSpPr>
        <xdr:cNvPr id="163" name="テキスト ボックス 162"/>
        <xdr:cNvSpPr txBox="1"/>
      </xdr:nvSpPr>
      <xdr:spPr>
        <a:xfrm>
          <a:off x="3811270" y="12487910"/>
          <a:ext cx="1643380" cy="3327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[233,093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29210</xdr:rowOff>
    </xdr:from>
    <xdr:to xmlns:xdr="http://schemas.openxmlformats.org/drawingml/2006/spreadsheetDrawing">
      <xdr:col>35</xdr:col>
      <xdr:colOff>95250</xdr:colOff>
      <xdr:row>76</xdr:row>
      <xdr:rowOff>105410</xdr:rowOff>
    </xdr:to>
    <xdr:sp macro="" textlink="">
      <xdr:nvSpPr>
        <xdr:cNvPr id="164" name="正方形/長方形 163"/>
        <xdr:cNvSpPr/>
      </xdr:nvSpPr>
      <xdr:spPr>
        <a:xfrm>
          <a:off x="5407660" y="12411710"/>
          <a:ext cx="13995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46990</xdr:rowOff>
    </xdr:from>
    <xdr:to xmlns:xdr="http://schemas.openxmlformats.org/drawingml/2006/spreadsheetDrawing">
      <xdr:col>35</xdr:col>
      <xdr:colOff>95250</xdr:colOff>
      <xdr:row>77</xdr:row>
      <xdr:rowOff>123825</xdr:rowOff>
    </xdr:to>
    <xdr:sp macro="" textlink="">
      <xdr:nvSpPr>
        <xdr:cNvPr id="165" name="正方形/長方形 164"/>
        <xdr:cNvSpPr/>
      </xdr:nvSpPr>
      <xdr:spPr>
        <a:xfrm>
          <a:off x="5407660" y="12594590"/>
          <a:ext cx="139954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29210</xdr:rowOff>
    </xdr:from>
    <xdr:to xmlns:xdr="http://schemas.openxmlformats.org/drawingml/2006/spreadsheetDrawing">
      <xdr:col>42</xdr:col>
      <xdr:colOff>25400</xdr:colOff>
      <xdr:row>76</xdr:row>
      <xdr:rowOff>105410</xdr:rowOff>
    </xdr:to>
    <xdr:sp macro="" textlink="">
      <xdr:nvSpPr>
        <xdr:cNvPr id="166" name="正方形/長方形 165"/>
        <xdr:cNvSpPr/>
      </xdr:nvSpPr>
      <xdr:spPr>
        <a:xfrm>
          <a:off x="6916420" y="1241171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46990</xdr:rowOff>
    </xdr:from>
    <xdr:to xmlns:xdr="http://schemas.openxmlformats.org/drawingml/2006/spreadsheetDrawing">
      <xdr:col>42</xdr:col>
      <xdr:colOff>25400</xdr:colOff>
      <xdr:row>77</xdr:row>
      <xdr:rowOff>123825</xdr:rowOff>
    </xdr:to>
    <xdr:sp macro="" textlink="">
      <xdr:nvSpPr>
        <xdr:cNvPr id="167" name="正方形/長方形 166"/>
        <xdr:cNvSpPr/>
      </xdr:nvSpPr>
      <xdr:spPr>
        <a:xfrm>
          <a:off x="6916420" y="12594590"/>
          <a:ext cx="11633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29210</xdr:rowOff>
    </xdr:from>
    <xdr:to xmlns:xdr="http://schemas.openxmlformats.org/drawingml/2006/spreadsheetDrawing">
      <xdr:col>49</xdr:col>
      <xdr:colOff>19050</xdr:colOff>
      <xdr:row>76</xdr:row>
      <xdr:rowOff>105410</xdr:rowOff>
    </xdr:to>
    <xdr:sp macro="" textlink="">
      <xdr:nvSpPr>
        <xdr:cNvPr id="168" name="正方形/長方形 167"/>
        <xdr:cNvSpPr/>
      </xdr:nvSpPr>
      <xdr:spPr>
        <a:xfrm>
          <a:off x="8252460" y="1241171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76</xdr:row>
      <xdr:rowOff>46990</xdr:rowOff>
    </xdr:from>
    <xdr:to xmlns:xdr="http://schemas.openxmlformats.org/drawingml/2006/spreadsheetDrawing">
      <xdr:col>49</xdr:col>
      <xdr:colOff>19050</xdr:colOff>
      <xdr:row>77</xdr:row>
      <xdr:rowOff>123825</xdr:rowOff>
    </xdr:to>
    <xdr:sp macro="" textlink="">
      <xdr:nvSpPr>
        <xdr:cNvPr id="169" name="正方形/長方形 168"/>
        <xdr:cNvSpPr/>
      </xdr:nvSpPr>
      <xdr:spPr>
        <a:xfrm>
          <a:off x="8252460" y="12594590"/>
          <a:ext cx="11633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189,710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24130</xdr:rowOff>
    </xdr:from>
    <xdr:to xmlns:xdr="http://schemas.openxmlformats.org/drawingml/2006/spreadsheetDrawing">
      <xdr:col>27</xdr:col>
      <xdr:colOff>184150</xdr:colOff>
      <xdr:row>92</xdr:row>
      <xdr:rowOff>35560</xdr:rowOff>
    </xdr:to>
    <xdr:sp macro="" textlink="">
      <xdr:nvSpPr>
        <xdr:cNvPr id="170" name="正方形/長方形 169"/>
        <xdr:cNvSpPr/>
      </xdr:nvSpPr>
      <xdr:spPr>
        <a:xfrm>
          <a:off x="708660" y="12901930"/>
          <a:ext cx="4653280" cy="232283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24130</xdr:rowOff>
    </xdr:from>
    <xdr:to xmlns:xdr="http://schemas.openxmlformats.org/drawingml/2006/spreadsheetDrawing">
      <xdr:col>57</xdr:col>
      <xdr:colOff>120650</xdr:colOff>
      <xdr:row>92</xdr:row>
      <xdr:rowOff>35560</xdr:rowOff>
    </xdr:to>
    <xdr:sp macro="" textlink="">
      <xdr:nvSpPr>
        <xdr:cNvPr id="171" name="正方形/長方形 170"/>
        <xdr:cNvSpPr/>
      </xdr:nvSpPr>
      <xdr:spPr>
        <a:xfrm>
          <a:off x="5534660" y="12901930"/>
          <a:ext cx="5516880" cy="2322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24130</xdr:rowOff>
    </xdr:from>
    <xdr:to xmlns:xdr="http://schemas.openxmlformats.org/drawingml/2006/spreadsheetDrawing">
      <xdr:col>46</xdr:col>
      <xdr:colOff>191770</xdr:colOff>
      <xdr:row>79</xdr:row>
      <xdr:rowOff>100330</xdr:rowOff>
    </xdr:to>
    <xdr:sp macro="" textlink="">
      <xdr:nvSpPr>
        <xdr:cNvPr id="172" name="正方形/長方形 171"/>
        <xdr:cNvSpPr/>
      </xdr:nvSpPr>
      <xdr:spPr>
        <a:xfrm>
          <a:off x="5534660" y="12901930"/>
          <a:ext cx="34785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135255</xdr:rowOff>
    </xdr:to>
    <xdr:sp macro="" textlink="" fLocksText="0">
      <xdr:nvSpPr>
        <xdr:cNvPr id="173" name="テキスト ボックス 172"/>
        <xdr:cNvSpPr txBox="1"/>
      </xdr:nvSpPr>
      <xdr:spPr>
        <a:xfrm>
          <a:off x="5643880" y="13208000"/>
          <a:ext cx="5287010" cy="195135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前年度から13,741円上昇し、類似団体内平均、全国平均及び福島県平均を大幅に上回り、２年連続で上昇する結果となった。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主な要因としては、令和４年度に田村広域行政組合が</a:t>
          </a:r>
          <a:r>
            <a:rPr kumimoji="1" lang="ja-JP" altLang="en-US" sz="1300">
              <a:solidFill>
                <a:sysClr val="windowText" lastClr="000000"/>
              </a:solidFill>
              <a:latin typeface="ＭＳ Ｐゴシック"/>
              <a:ea typeface="ＭＳ Ｐゴシック"/>
            </a:rPr>
            <a:t>解散し</a:t>
          </a:r>
          <a:r>
            <a:rPr kumimoji="1" lang="ja-JP" altLang="en-US" sz="1300">
              <a:latin typeface="ＭＳ Ｐゴシック"/>
              <a:ea typeface="ＭＳ Ｐゴシック"/>
            </a:rPr>
            <a:t>たことにより、ごみ処理事業を町単独で行うこととなったため新たな業務委託が発生したことにより増加することとなった。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今後においても、人件費に対しては定員管理適正化計画をもとに適正管理を行い、物件費に対しては事務事業の見直しを図り、経常経費の削減に努める。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2265" cy="209550"/>
    <xdr:sp macro="" textlink="">
      <xdr:nvSpPr>
        <xdr:cNvPr id="174" name="テキスト ボックス 173"/>
        <xdr:cNvSpPr txBox="1"/>
      </xdr:nvSpPr>
      <xdr:spPr>
        <a:xfrm>
          <a:off x="670560" y="12718415"/>
          <a:ext cx="34226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35560</xdr:rowOff>
    </xdr:from>
    <xdr:to xmlns:xdr="http://schemas.openxmlformats.org/drawingml/2006/spreadsheetDrawing">
      <xdr:col>27</xdr:col>
      <xdr:colOff>184150</xdr:colOff>
      <xdr:row>92</xdr:row>
      <xdr:rowOff>35560</xdr:rowOff>
    </xdr:to>
    <xdr:cxnSp macro="">
      <xdr:nvCxnSpPr>
        <xdr:cNvPr id="175" name="直線コネクタ 174"/>
        <xdr:cNvCxnSpPr/>
      </xdr:nvCxnSpPr>
      <xdr:spPr>
        <a:xfrm>
          <a:off x="708660" y="152247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62230</xdr:rowOff>
    </xdr:from>
    <xdr:ext cx="762000" cy="240030"/>
    <xdr:sp macro="" textlink="">
      <xdr:nvSpPr>
        <xdr:cNvPr id="176" name="テキスト ボックス 175"/>
        <xdr:cNvSpPr txBox="1"/>
      </xdr:nvSpPr>
      <xdr:spPr>
        <a:xfrm>
          <a:off x="0" y="1508633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64770</xdr:rowOff>
    </xdr:from>
    <xdr:to xmlns:xdr="http://schemas.openxmlformats.org/drawingml/2006/spreadsheetDrawing">
      <xdr:col>27</xdr:col>
      <xdr:colOff>184150</xdr:colOff>
      <xdr:row>89</xdr:row>
      <xdr:rowOff>64770</xdr:rowOff>
    </xdr:to>
    <xdr:cxnSp macro="">
      <xdr:nvCxnSpPr>
        <xdr:cNvPr id="177" name="直線コネクタ 176"/>
        <xdr:cNvCxnSpPr/>
      </xdr:nvCxnSpPr>
      <xdr:spPr>
        <a:xfrm>
          <a:off x="708660" y="14758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92075</xdr:rowOff>
    </xdr:from>
    <xdr:ext cx="762000" cy="233045"/>
    <xdr:sp macro="" textlink="">
      <xdr:nvSpPr>
        <xdr:cNvPr id="178" name="テキスト ボックス 177"/>
        <xdr:cNvSpPr txBox="1"/>
      </xdr:nvSpPr>
      <xdr:spPr>
        <a:xfrm>
          <a:off x="0" y="14620875"/>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93980</xdr:rowOff>
    </xdr:from>
    <xdr:to xmlns:xdr="http://schemas.openxmlformats.org/drawingml/2006/spreadsheetDrawing">
      <xdr:col>27</xdr:col>
      <xdr:colOff>184150</xdr:colOff>
      <xdr:row>86</xdr:row>
      <xdr:rowOff>93980</xdr:rowOff>
    </xdr:to>
    <xdr:cxnSp macro="">
      <xdr:nvCxnSpPr>
        <xdr:cNvPr id="179" name="直線コネクタ 178"/>
        <xdr:cNvCxnSpPr/>
      </xdr:nvCxnSpPr>
      <xdr:spPr>
        <a:xfrm>
          <a:off x="708660" y="142925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121920</xdr:rowOff>
    </xdr:from>
    <xdr:ext cx="762000" cy="233680"/>
    <xdr:sp macro="" textlink="">
      <xdr:nvSpPr>
        <xdr:cNvPr id="180" name="テキスト ボックス 179"/>
        <xdr:cNvSpPr txBox="1"/>
      </xdr:nvSpPr>
      <xdr:spPr>
        <a:xfrm>
          <a:off x="0" y="14155420"/>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123825</xdr:rowOff>
    </xdr:from>
    <xdr:to xmlns:xdr="http://schemas.openxmlformats.org/drawingml/2006/spreadsheetDrawing">
      <xdr:col>27</xdr:col>
      <xdr:colOff>184150</xdr:colOff>
      <xdr:row>83</xdr:row>
      <xdr:rowOff>123825</xdr:rowOff>
    </xdr:to>
    <xdr:cxnSp macro="">
      <xdr:nvCxnSpPr>
        <xdr:cNvPr id="181" name="直線コネクタ 180"/>
        <xdr:cNvCxnSpPr/>
      </xdr:nvCxnSpPr>
      <xdr:spPr>
        <a:xfrm>
          <a:off x="708660" y="138271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151130</xdr:rowOff>
    </xdr:from>
    <xdr:ext cx="762000" cy="233045"/>
    <xdr:sp macro="" textlink="">
      <xdr:nvSpPr>
        <xdr:cNvPr id="182" name="テキスト ボックス 181"/>
        <xdr:cNvSpPr txBox="1"/>
      </xdr:nvSpPr>
      <xdr:spPr>
        <a:xfrm>
          <a:off x="0" y="13689330"/>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153670</xdr:rowOff>
    </xdr:from>
    <xdr:to xmlns:xdr="http://schemas.openxmlformats.org/drawingml/2006/spreadsheetDrawing">
      <xdr:col>27</xdr:col>
      <xdr:colOff>184150</xdr:colOff>
      <xdr:row>80</xdr:row>
      <xdr:rowOff>153670</xdr:rowOff>
    </xdr:to>
    <xdr:cxnSp macro="">
      <xdr:nvCxnSpPr>
        <xdr:cNvPr id="183" name="直線コネクタ 182"/>
        <xdr:cNvCxnSpPr/>
      </xdr:nvCxnSpPr>
      <xdr:spPr>
        <a:xfrm>
          <a:off x="708660" y="13361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21590</xdr:rowOff>
    </xdr:from>
    <xdr:ext cx="762000" cy="233045"/>
    <xdr:sp macro="" textlink="">
      <xdr:nvSpPr>
        <xdr:cNvPr id="184" name="テキスト ボックス 183"/>
        <xdr:cNvSpPr txBox="1"/>
      </xdr:nvSpPr>
      <xdr:spPr>
        <a:xfrm>
          <a:off x="0" y="13229590"/>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24130</xdr:rowOff>
    </xdr:from>
    <xdr:to xmlns:xdr="http://schemas.openxmlformats.org/drawingml/2006/spreadsheetDrawing">
      <xdr:col>27</xdr:col>
      <xdr:colOff>184150</xdr:colOff>
      <xdr:row>78</xdr:row>
      <xdr:rowOff>24130</xdr:rowOff>
    </xdr:to>
    <xdr:cxnSp macro="">
      <xdr:nvCxnSpPr>
        <xdr:cNvPr id="185" name="直線コネクタ 184"/>
        <xdr:cNvCxnSpPr/>
      </xdr:nvCxnSpPr>
      <xdr:spPr>
        <a:xfrm>
          <a:off x="708660" y="129019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50800</xdr:rowOff>
    </xdr:from>
    <xdr:ext cx="762000" cy="233045"/>
    <xdr:sp macro="" textlink="">
      <xdr:nvSpPr>
        <xdr:cNvPr id="186" name="テキスト ボックス 185"/>
        <xdr:cNvSpPr txBox="1"/>
      </xdr:nvSpPr>
      <xdr:spPr>
        <a:xfrm>
          <a:off x="0" y="12763500"/>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24130</xdr:rowOff>
    </xdr:from>
    <xdr:to xmlns:xdr="http://schemas.openxmlformats.org/drawingml/2006/spreadsheetDrawing">
      <xdr:col>27</xdr:col>
      <xdr:colOff>184150</xdr:colOff>
      <xdr:row>92</xdr:row>
      <xdr:rowOff>35560</xdr:rowOff>
    </xdr:to>
    <xdr:sp macro="" textlink="">
      <xdr:nvSpPr>
        <xdr:cNvPr id="187" name="人件費・物件費等の状況グラフ枠"/>
        <xdr:cNvSpPr/>
      </xdr:nvSpPr>
      <xdr:spPr>
        <a:xfrm>
          <a:off x="708660" y="12901930"/>
          <a:ext cx="4653280" cy="23228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69215</xdr:rowOff>
    </xdr:from>
    <xdr:to xmlns:xdr="http://schemas.openxmlformats.org/drawingml/2006/spreadsheetDrawing">
      <xdr:col>23</xdr:col>
      <xdr:colOff>133350</xdr:colOff>
      <xdr:row>89</xdr:row>
      <xdr:rowOff>80645</xdr:rowOff>
    </xdr:to>
    <xdr:cxnSp macro="">
      <xdr:nvCxnSpPr>
        <xdr:cNvPr id="188" name="直線コネクタ 187"/>
        <xdr:cNvCxnSpPr/>
      </xdr:nvCxnSpPr>
      <xdr:spPr>
        <a:xfrm flipV="1">
          <a:off x="4544060" y="13277215"/>
          <a:ext cx="0" cy="1497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55245</xdr:rowOff>
    </xdr:from>
    <xdr:ext cx="762000" cy="233680"/>
    <xdr:sp macro="" textlink="">
      <xdr:nvSpPr>
        <xdr:cNvPr id="189" name="人件費・物件費等の状況最小値テキスト"/>
        <xdr:cNvSpPr txBox="1"/>
      </xdr:nvSpPr>
      <xdr:spPr>
        <a:xfrm>
          <a:off x="4615180" y="14749145"/>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301,800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80645</xdr:rowOff>
    </xdr:from>
    <xdr:to xmlns:xdr="http://schemas.openxmlformats.org/drawingml/2006/spreadsheetDrawing">
      <xdr:col>24</xdr:col>
      <xdr:colOff>12700</xdr:colOff>
      <xdr:row>89</xdr:row>
      <xdr:rowOff>80645</xdr:rowOff>
    </xdr:to>
    <xdr:cxnSp macro="">
      <xdr:nvCxnSpPr>
        <xdr:cNvPr id="190" name="直線コネクタ 189"/>
        <xdr:cNvCxnSpPr/>
      </xdr:nvCxnSpPr>
      <xdr:spPr>
        <a:xfrm>
          <a:off x="4455160" y="147745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149860</xdr:rowOff>
    </xdr:from>
    <xdr:ext cx="762000" cy="233045"/>
    <xdr:sp macro="" textlink="">
      <xdr:nvSpPr>
        <xdr:cNvPr id="191" name="人件費・物件費等の状況最大値テキスト"/>
        <xdr:cNvSpPr txBox="1"/>
      </xdr:nvSpPr>
      <xdr:spPr>
        <a:xfrm>
          <a:off x="4615180" y="13027660"/>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140,667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69215</xdr:rowOff>
    </xdr:from>
    <xdr:to xmlns:xdr="http://schemas.openxmlformats.org/drawingml/2006/spreadsheetDrawing">
      <xdr:col>24</xdr:col>
      <xdr:colOff>12700</xdr:colOff>
      <xdr:row>80</xdr:row>
      <xdr:rowOff>69215</xdr:rowOff>
    </xdr:to>
    <xdr:cxnSp macro="">
      <xdr:nvCxnSpPr>
        <xdr:cNvPr id="192" name="直線コネクタ 191"/>
        <xdr:cNvCxnSpPr/>
      </xdr:nvCxnSpPr>
      <xdr:spPr>
        <a:xfrm>
          <a:off x="4455160" y="132772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137795</xdr:rowOff>
    </xdr:from>
    <xdr:to xmlns:xdr="http://schemas.openxmlformats.org/drawingml/2006/spreadsheetDrawing">
      <xdr:col>23</xdr:col>
      <xdr:colOff>133350</xdr:colOff>
      <xdr:row>85</xdr:row>
      <xdr:rowOff>101600</xdr:rowOff>
    </xdr:to>
    <xdr:cxnSp macro="">
      <xdr:nvCxnSpPr>
        <xdr:cNvPr id="193" name="直線コネクタ 192"/>
        <xdr:cNvCxnSpPr/>
      </xdr:nvCxnSpPr>
      <xdr:spPr>
        <a:xfrm>
          <a:off x="3776980" y="14006195"/>
          <a:ext cx="76708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137795</xdr:rowOff>
    </xdr:from>
    <xdr:ext cx="762000" cy="240030"/>
    <xdr:sp macro="" textlink="">
      <xdr:nvSpPr>
        <xdr:cNvPr id="194" name="人件費・物件費等の状況平均値テキスト"/>
        <xdr:cNvSpPr txBox="1"/>
      </xdr:nvSpPr>
      <xdr:spPr>
        <a:xfrm>
          <a:off x="4615180" y="13675995"/>
          <a:ext cx="76200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122555</xdr:rowOff>
    </xdr:from>
    <xdr:to xmlns:xdr="http://schemas.openxmlformats.org/drawingml/2006/spreadsheetDrawing">
      <xdr:col>23</xdr:col>
      <xdr:colOff>184150</xdr:colOff>
      <xdr:row>84</xdr:row>
      <xdr:rowOff>58420</xdr:rowOff>
    </xdr:to>
    <xdr:sp macro="" textlink="">
      <xdr:nvSpPr>
        <xdr:cNvPr id="195" name="フローチャート: 判断 194"/>
        <xdr:cNvSpPr/>
      </xdr:nvSpPr>
      <xdr:spPr>
        <a:xfrm>
          <a:off x="4493260" y="138258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52705</xdr:rowOff>
    </xdr:from>
    <xdr:to xmlns:xdr="http://schemas.openxmlformats.org/drawingml/2006/spreadsheetDrawing">
      <xdr:col>19</xdr:col>
      <xdr:colOff>133350</xdr:colOff>
      <xdr:row>84</xdr:row>
      <xdr:rowOff>137795</xdr:rowOff>
    </xdr:to>
    <xdr:cxnSp macro="">
      <xdr:nvCxnSpPr>
        <xdr:cNvPr id="196" name="直線コネクタ 195"/>
        <xdr:cNvCxnSpPr/>
      </xdr:nvCxnSpPr>
      <xdr:spPr>
        <a:xfrm>
          <a:off x="2959100" y="13756005"/>
          <a:ext cx="81788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85090</xdr:rowOff>
    </xdr:from>
    <xdr:to xmlns:xdr="http://schemas.openxmlformats.org/drawingml/2006/spreadsheetDrawing">
      <xdr:col>19</xdr:col>
      <xdr:colOff>184150</xdr:colOff>
      <xdr:row>84</xdr:row>
      <xdr:rowOff>20320</xdr:rowOff>
    </xdr:to>
    <xdr:sp macro="" textlink="">
      <xdr:nvSpPr>
        <xdr:cNvPr id="197" name="フローチャート: 判断 196"/>
        <xdr:cNvSpPr/>
      </xdr:nvSpPr>
      <xdr:spPr>
        <a:xfrm>
          <a:off x="3726180" y="137883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29210</xdr:rowOff>
    </xdr:from>
    <xdr:ext cx="736600" cy="233045"/>
    <xdr:sp macro="" textlink="">
      <xdr:nvSpPr>
        <xdr:cNvPr id="198" name="テキスト ボックス 197"/>
        <xdr:cNvSpPr txBox="1"/>
      </xdr:nvSpPr>
      <xdr:spPr>
        <a:xfrm>
          <a:off x="3431540" y="13567410"/>
          <a:ext cx="7366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52705</xdr:rowOff>
    </xdr:from>
    <xdr:to xmlns:xdr="http://schemas.openxmlformats.org/drawingml/2006/spreadsheetDrawing">
      <xdr:col>15</xdr:col>
      <xdr:colOff>82550</xdr:colOff>
      <xdr:row>83</xdr:row>
      <xdr:rowOff>146050</xdr:rowOff>
    </xdr:to>
    <xdr:cxnSp macro="">
      <xdr:nvCxnSpPr>
        <xdr:cNvPr id="199" name="直線コネクタ 198"/>
        <xdr:cNvCxnSpPr/>
      </xdr:nvCxnSpPr>
      <xdr:spPr>
        <a:xfrm flipV="1">
          <a:off x="2141220" y="13756005"/>
          <a:ext cx="81788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26035</xdr:rowOff>
    </xdr:from>
    <xdr:to xmlns:xdr="http://schemas.openxmlformats.org/drawingml/2006/spreadsheetDrawing">
      <xdr:col>15</xdr:col>
      <xdr:colOff>133350</xdr:colOff>
      <xdr:row>83</xdr:row>
      <xdr:rowOff>120015</xdr:rowOff>
    </xdr:to>
    <xdr:sp macro="" textlink="">
      <xdr:nvSpPr>
        <xdr:cNvPr id="200" name="フローチャート: 判断 199"/>
        <xdr:cNvSpPr/>
      </xdr:nvSpPr>
      <xdr:spPr>
        <a:xfrm>
          <a:off x="2908300" y="1372933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104775</xdr:rowOff>
    </xdr:from>
    <xdr:ext cx="762000" cy="239395"/>
    <xdr:sp macro="" textlink="">
      <xdr:nvSpPr>
        <xdr:cNvPr id="201" name="テキスト ボックス 200"/>
        <xdr:cNvSpPr txBox="1"/>
      </xdr:nvSpPr>
      <xdr:spPr>
        <a:xfrm>
          <a:off x="2613660" y="1380807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146050</xdr:rowOff>
    </xdr:from>
    <xdr:to xmlns:xdr="http://schemas.openxmlformats.org/drawingml/2006/spreadsheetDrawing">
      <xdr:col>11</xdr:col>
      <xdr:colOff>31750</xdr:colOff>
      <xdr:row>84</xdr:row>
      <xdr:rowOff>152400</xdr:rowOff>
    </xdr:to>
    <xdr:cxnSp macro="">
      <xdr:nvCxnSpPr>
        <xdr:cNvPr id="202" name="直線コネクタ 201"/>
        <xdr:cNvCxnSpPr/>
      </xdr:nvCxnSpPr>
      <xdr:spPr>
        <a:xfrm flipV="1">
          <a:off x="1341120" y="13849350"/>
          <a:ext cx="8001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121920</xdr:rowOff>
    </xdr:from>
    <xdr:to xmlns:xdr="http://schemas.openxmlformats.org/drawingml/2006/spreadsheetDrawing">
      <xdr:col>11</xdr:col>
      <xdr:colOff>82550</xdr:colOff>
      <xdr:row>83</xdr:row>
      <xdr:rowOff>57150</xdr:rowOff>
    </xdr:to>
    <xdr:sp macro="" textlink="">
      <xdr:nvSpPr>
        <xdr:cNvPr id="203" name="フローチャート: 判断 202"/>
        <xdr:cNvSpPr/>
      </xdr:nvSpPr>
      <xdr:spPr>
        <a:xfrm>
          <a:off x="2108200" y="13660120"/>
          <a:ext cx="838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66675</xdr:rowOff>
    </xdr:from>
    <xdr:ext cx="762000" cy="240030"/>
    <xdr:sp macro="" textlink="">
      <xdr:nvSpPr>
        <xdr:cNvPr id="204" name="テキスト ボックス 203"/>
        <xdr:cNvSpPr txBox="1"/>
      </xdr:nvSpPr>
      <xdr:spPr>
        <a:xfrm>
          <a:off x="1795780" y="1343977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129540</xdr:rowOff>
    </xdr:from>
    <xdr:to xmlns:xdr="http://schemas.openxmlformats.org/drawingml/2006/spreadsheetDrawing">
      <xdr:col>7</xdr:col>
      <xdr:colOff>31750</xdr:colOff>
      <xdr:row>82</xdr:row>
      <xdr:rowOff>64770</xdr:rowOff>
    </xdr:to>
    <xdr:sp macro="" textlink="">
      <xdr:nvSpPr>
        <xdr:cNvPr id="205" name="フローチャート: 判断 204"/>
        <xdr:cNvSpPr/>
      </xdr:nvSpPr>
      <xdr:spPr>
        <a:xfrm>
          <a:off x="1290320" y="13502640"/>
          <a:ext cx="838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73660</xdr:rowOff>
    </xdr:from>
    <xdr:ext cx="762000" cy="240665"/>
    <xdr:sp macro="" textlink="">
      <xdr:nvSpPr>
        <xdr:cNvPr id="206" name="テキスト ボックス 205"/>
        <xdr:cNvSpPr txBox="1"/>
      </xdr:nvSpPr>
      <xdr:spPr>
        <a:xfrm>
          <a:off x="977900" y="1328166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33020</xdr:rowOff>
    </xdr:from>
    <xdr:ext cx="754380" cy="240030"/>
    <xdr:sp macro="" textlink="">
      <xdr:nvSpPr>
        <xdr:cNvPr id="207" name="テキスト ボックス 206"/>
        <xdr:cNvSpPr txBox="1"/>
      </xdr:nvSpPr>
      <xdr:spPr>
        <a:xfrm>
          <a:off x="4345940" y="15222220"/>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33020</xdr:rowOff>
    </xdr:from>
    <xdr:ext cx="754380" cy="240030"/>
    <xdr:sp macro="" textlink="">
      <xdr:nvSpPr>
        <xdr:cNvPr id="208" name="テキスト ボックス 207"/>
        <xdr:cNvSpPr txBox="1"/>
      </xdr:nvSpPr>
      <xdr:spPr>
        <a:xfrm>
          <a:off x="3578860" y="15222220"/>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33020</xdr:rowOff>
    </xdr:from>
    <xdr:ext cx="754380" cy="240030"/>
    <xdr:sp macro="" textlink="">
      <xdr:nvSpPr>
        <xdr:cNvPr id="209" name="テキスト ボックス 208"/>
        <xdr:cNvSpPr txBox="1"/>
      </xdr:nvSpPr>
      <xdr:spPr>
        <a:xfrm>
          <a:off x="2760980" y="15222220"/>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33020</xdr:rowOff>
    </xdr:from>
    <xdr:ext cx="754380" cy="240030"/>
    <xdr:sp macro="" textlink="">
      <xdr:nvSpPr>
        <xdr:cNvPr id="210" name="テキスト ボックス 209"/>
        <xdr:cNvSpPr txBox="1"/>
      </xdr:nvSpPr>
      <xdr:spPr>
        <a:xfrm>
          <a:off x="1943100" y="15222220"/>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33020</xdr:rowOff>
    </xdr:from>
    <xdr:ext cx="754380" cy="240030"/>
    <xdr:sp macro="" textlink="">
      <xdr:nvSpPr>
        <xdr:cNvPr id="211" name="テキスト ボックス 210"/>
        <xdr:cNvSpPr txBox="1"/>
      </xdr:nvSpPr>
      <xdr:spPr>
        <a:xfrm>
          <a:off x="1143000" y="15222220"/>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85</xdr:row>
      <xdr:rowOff>55245</xdr:rowOff>
    </xdr:from>
    <xdr:to xmlns:xdr="http://schemas.openxmlformats.org/drawingml/2006/spreadsheetDrawing">
      <xdr:col>23</xdr:col>
      <xdr:colOff>184150</xdr:colOff>
      <xdr:row>85</xdr:row>
      <xdr:rowOff>149225</xdr:rowOff>
    </xdr:to>
    <xdr:sp macro="" textlink="">
      <xdr:nvSpPr>
        <xdr:cNvPr id="212" name="楕円 211"/>
        <xdr:cNvSpPr/>
      </xdr:nvSpPr>
      <xdr:spPr>
        <a:xfrm>
          <a:off x="4493260" y="1408874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85</xdr:row>
      <xdr:rowOff>28575</xdr:rowOff>
    </xdr:from>
    <xdr:ext cx="762000" cy="233045"/>
    <xdr:sp macro="" textlink="">
      <xdr:nvSpPr>
        <xdr:cNvPr id="213" name="人件費・物件費等の状況該当値テキスト"/>
        <xdr:cNvSpPr txBox="1"/>
      </xdr:nvSpPr>
      <xdr:spPr>
        <a:xfrm>
          <a:off x="4615180" y="14062075"/>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84</xdr:row>
      <xdr:rowOff>90805</xdr:rowOff>
    </xdr:from>
    <xdr:to xmlns:xdr="http://schemas.openxmlformats.org/drawingml/2006/spreadsheetDrawing">
      <xdr:col>19</xdr:col>
      <xdr:colOff>184150</xdr:colOff>
      <xdr:row>85</xdr:row>
      <xdr:rowOff>26670</xdr:rowOff>
    </xdr:to>
    <xdr:sp macro="" textlink="">
      <xdr:nvSpPr>
        <xdr:cNvPr id="214" name="楕円 213"/>
        <xdr:cNvSpPr/>
      </xdr:nvSpPr>
      <xdr:spPr>
        <a:xfrm>
          <a:off x="3726180" y="139592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85</xdr:row>
      <xdr:rowOff>11430</xdr:rowOff>
    </xdr:from>
    <xdr:ext cx="736600" cy="240665"/>
    <xdr:sp macro="" textlink="">
      <xdr:nvSpPr>
        <xdr:cNvPr id="215" name="テキスト ボックス 214"/>
        <xdr:cNvSpPr txBox="1"/>
      </xdr:nvSpPr>
      <xdr:spPr>
        <a:xfrm>
          <a:off x="3431540" y="14044930"/>
          <a:ext cx="7366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5715</xdr:rowOff>
    </xdr:from>
    <xdr:to xmlns:xdr="http://schemas.openxmlformats.org/drawingml/2006/spreadsheetDrawing">
      <xdr:col>15</xdr:col>
      <xdr:colOff>133350</xdr:colOff>
      <xdr:row>83</xdr:row>
      <xdr:rowOff>99695</xdr:rowOff>
    </xdr:to>
    <xdr:sp macro="" textlink="">
      <xdr:nvSpPr>
        <xdr:cNvPr id="216" name="楕円 215"/>
        <xdr:cNvSpPr/>
      </xdr:nvSpPr>
      <xdr:spPr>
        <a:xfrm>
          <a:off x="2908300" y="1370901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108585</xdr:rowOff>
    </xdr:from>
    <xdr:ext cx="762000" cy="240030"/>
    <xdr:sp macro="" textlink="">
      <xdr:nvSpPr>
        <xdr:cNvPr id="217" name="テキスト ボックス 216"/>
        <xdr:cNvSpPr txBox="1"/>
      </xdr:nvSpPr>
      <xdr:spPr>
        <a:xfrm>
          <a:off x="2613660" y="1348168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99060</xdr:rowOff>
    </xdr:from>
    <xdr:to xmlns:xdr="http://schemas.openxmlformats.org/drawingml/2006/spreadsheetDrawing">
      <xdr:col>11</xdr:col>
      <xdr:colOff>82550</xdr:colOff>
      <xdr:row>84</xdr:row>
      <xdr:rowOff>34290</xdr:rowOff>
    </xdr:to>
    <xdr:sp macro="" textlink="">
      <xdr:nvSpPr>
        <xdr:cNvPr id="218" name="楕円 217"/>
        <xdr:cNvSpPr/>
      </xdr:nvSpPr>
      <xdr:spPr>
        <a:xfrm>
          <a:off x="2108200" y="13802360"/>
          <a:ext cx="838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20320</xdr:rowOff>
    </xdr:from>
    <xdr:ext cx="762000" cy="233045"/>
    <xdr:sp macro="" textlink="">
      <xdr:nvSpPr>
        <xdr:cNvPr id="219" name="テキスト ボックス 218"/>
        <xdr:cNvSpPr txBox="1"/>
      </xdr:nvSpPr>
      <xdr:spPr>
        <a:xfrm>
          <a:off x="1795780" y="13888720"/>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84</xdr:row>
      <xdr:rowOff>104775</xdr:rowOff>
    </xdr:from>
    <xdr:to xmlns:xdr="http://schemas.openxmlformats.org/drawingml/2006/spreadsheetDrawing">
      <xdr:col>7</xdr:col>
      <xdr:colOff>31750</xdr:colOff>
      <xdr:row>85</xdr:row>
      <xdr:rowOff>39370</xdr:rowOff>
    </xdr:to>
    <xdr:sp macro="" textlink="">
      <xdr:nvSpPr>
        <xdr:cNvPr id="220" name="楕円 219"/>
        <xdr:cNvSpPr/>
      </xdr:nvSpPr>
      <xdr:spPr>
        <a:xfrm>
          <a:off x="1290320" y="13973175"/>
          <a:ext cx="838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85</xdr:row>
      <xdr:rowOff>26670</xdr:rowOff>
    </xdr:from>
    <xdr:ext cx="762000" cy="233045"/>
    <xdr:sp macro="" textlink="">
      <xdr:nvSpPr>
        <xdr:cNvPr id="221" name="テキスト ボックス 220"/>
        <xdr:cNvSpPr txBox="1"/>
      </xdr:nvSpPr>
      <xdr:spPr>
        <a:xfrm>
          <a:off x="977900" y="14060170"/>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111760</xdr:rowOff>
    </xdr:from>
    <xdr:to xmlns:xdr="http://schemas.openxmlformats.org/drawingml/2006/spreadsheetDrawing">
      <xdr:col>85</xdr:col>
      <xdr:colOff>95250</xdr:colOff>
      <xdr:row>75</xdr:row>
      <xdr:rowOff>88900</xdr:rowOff>
    </xdr:to>
    <xdr:sp macro="" textlink="">
      <xdr:nvSpPr>
        <xdr:cNvPr id="222" name="正方形/長方形 221"/>
        <xdr:cNvSpPr/>
      </xdr:nvSpPr>
      <xdr:spPr>
        <a:xfrm>
          <a:off x="11742420" y="12164060"/>
          <a:ext cx="4653280" cy="307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129540</xdr:rowOff>
    </xdr:from>
    <xdr:ext cx="1653540" cy="286385"/>
    <xdr:sp macro="" textlink="">
      <xdr:nvSpPr>
        <xdr:cNvPr id="223" name="テキスト ボックス 222"/>
        <xdr:cNvSpPr txBox="1"/>
      </xdr:nvSpPr>
      <xdr:spPr>
        <a:xfrm>
          <a:off x="12495530" y="12512040"/>
          <a:ext cx="1653540" cy="2863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105410</xdr:rowOff>
    </xdr:from>
    <xdr:ext cx="1643380" cy="332740"/>
    <xdr:sp macro="" textlink="">
      <xdr:nvSpPr>
        <xdr:cNvPr id="224" name="テキスト ボックス 223"/>
        <xdr:cNvSpPr txBox="1"/>
      </xdr:nvSpPr>
      <xdr:spPr>
        <a:xfrm>
          <a:off x="14133830" y="12487910"/>
          <a:ext cx="1643380" cy="3327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29210</xdr:rowOff>
    </xdr:from>
    <xdr:to xmlns:xdr="http://schemas.openxmlformats.org/drawingml/2006/spreadsheetDrawing">
      <xdr:col>93</xdr:col>
      <xdr:colOff>6350</xdr:colOff>
      <xdr:row>76</xdr:row>
      <xdr:rowOff>105410</xdr:rowOff>
    </xdr:to>
    <xdr:sp macro="" textlink="">
      <xdr:nvSpPr>
        <xdr:cNvPr id="225" name="正方形/長方形 224"/>
        <xdr:cNvSpPr/>
      </xdr:nvSpPr>
      <xdr:spPr>
        <a:xfrm>
          <a:off x="16459200" y="12411710"/>
          <a:ext cx="1381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46990</xdr:rowOff>
    </xdr:from>
    <xdr:to xmlns:xdr="http://schemas.openxmlformats.org/drawingml/2006/spreadsheetDrawing">
      <xdr:col>93</xdr:col>
      <xdr:colOff>6350</xdr:colOff>
      <xdr:row>77</xdr:row>
      <xdr:rowOff>123825</xdr:rowOff>
    </xdr:to>
    <xdr:sp macro="" textlink="">
      <xdr:nvSpPr>
        <xdr:cNvPr id="226" name="正方形/長方形 225"/>
        <xdr:cNvSpPr/>
      </xdr:nvSpPr>
      <xdr:spPr>
        <a:xfrm>
          <a:off x="16459200" y="12594590"/>
          <a:ext cx="138176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29210</xdr:rowOff>
    </xdr:from>
    <xdr:to xmlns:xdr="http://schemas.openxmlformats.org/drawingml/2006/spreadsheetDrawing">
      <xdr:col>99</xdr:col>
      <xdr:colOff>146050</xdr:colOff>
      <xdr:row>76</xdr:row>
      <xdr:rowOff>105410</xdr:rowOff>
    </xdr:to>
    <xdr:sp macro="" textlink="">
      <xdr:nvSpPr>
        <xdr:cNvPr id="227" name="正方形/長方形 226"/>
        <xdr:cNvSpPr/>
      </xdr:nvSpPr>
      <xdr:spPr>
        <a:xfrm>
          <a:off x="17967960" y="1241171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46990</xdr:rowOff>
    </xdr:from>
    <xdr:to xmlns:xdr="http://schemas.openxmlformats.org/drawingml/2006/spreadsheetDrawing">
      <xdr:col>99</xdr:col>
      <xdr:colOff>146050</xdr:colOff>
      <xdr:row>77</xdr:row>
      <xdr:rowOff>123825</xdr:rowOff>
    </xdr:to>
    <xdr:sp macro="" textlink="">
      <xdr:nvSpPr>
        <xdr:cNvPr id="228" name="正方形/長方形 227"/>
        <xdr:cNvSpPr/>
      </xdr:nvSpPr>
      <xdr:spPr>
        <a:xfrm>
          <a:off x="17967960" y="12594590"/>
          <a:ext cx="11633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29210</xdr:rowOff>
    </xdr:from>
    <xdr:to xmlns:xdr="http://schemas.openxmlformats.org/drawingml/2006/spreadsheetDrawing">
      <xdr:col>106</xdr:col>
      <xdr:colOff>139700</xdr:colOff>
      <xdr:row>76</xdr:row>
      <xdr:rowOff>105410</xdr:rowOff>
    </xdr:to>
    <xdr:sp macro="" textlink="">
      <xdr:nvSpPr>
        <xdr:cNvPr id="229" name="正方形/長方形 228"/>
        <xdr:cNvSpPr/>
      </xdr:nvSpPr>
      <xdr:spPr>
        <a:xfrm>
          <a:off x="19304000" y="1241171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46990</xdr:rowOff>
    </xdr:from>
    <xdr:to xmlns:xdr="http://schemas.openxmlformats.org/drawingml/2006/spreadsheetDrawing">
      <xdr:col>106</xdr:col>
      <xdr:colOff>139700</xdr:colOff>
      <xdr:row>77</xdr:row>
      <xdr:rowOff>123825</xdr:rowOff>
    </xdr:to>
    <xdr:sp macro="" textlink="">
      <xdr:nvSpPr>
        <xdr:cNvPr id="230" name="正方形/長方形 229"/>
        <xdr:cNvSpPr/>
      </xdr:nvSpPr>
      <xdr:spPr>
        <a:xfrm>
          <a:off x="19304000" y="12594590"/>
          <a:ext cx="11633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24130</xdr:rowOff>
    </xdr:from>
    <xdr:to xmlns:xdr="http://schemas.openxmlformats.org/drawingml/2006/spreadsheetDrawing">
      <xdr:col>85</xdr:col>
      <xdr:colOff>95250</xdr:colOff>
      <xdr:row>92</xdr:row>
      <xdr:rowOff>35560</xdr:rowOff>
    </xdr:to>
    <xdr:sp macro="" textlink="">
      <xdr:nvSpPr>
        <xdr:cNvPr id="231" name="正方形/長方形 230"/>
        <xdr:cNvSpPr/>
      </xdr:nvSpPr>
      <xdr:spPr>
        <a:xfrm>
          <a:off x="11742420" y="12901930"/>
          <a:ext cx="4653280" cy="232283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24130</xdr:rowOff>
    </xdr:from>
    <xdr:to xmlns:xdr="http://schemas.openxmlformats.org/drawingml/2006/spreadsheetDrawing">
      <xdr:col>115</xdr:col>
      <xdr:colOff>31750</xdr:colOff>
      <xdr:row>92</xdr:row>
      <xdr:rowOff>35560</xdr:rowOff>
    </xdr:to>
    <xdr:sp macro="" textlink="">
      <xdr:nvSpPr>
        <xdr:cNvPr id="232" name="正方形/長方形 231"/>
        <xdr:cNvSpPr/>
      </xdr:nvSpPr>
      <xdr:spPr>
        <a:xfrm>
          <a:off x="16568420" y="12901930"/>
          <a:ext cx="5516880" cy="2322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24130</xdr:rowOff>
    </xdr:from>
    <xdr:to xmlns:xdr="http://schemas.openxmlformats.org/drawingml/2006/spreadsheetDrawing">
      <xdr:col>104</xdr:col>
      <xdr:colOff>114300</xdr:colOff>
      <xdr:row>79</xdr:row>
      <xdr:rowOff>100330</xdr:rowOff>
    </xdr:to>
    <xdr:sp macro="" textlink="">
      <xdr:nvSpPr>
        <xdr:cNvPr id="233" name="正方形/長方形 232"/>
        <xdr:cNvSpPr/>
      </xdr:nvSpPr>
      <xdr:spPr>
        <a:xfrm>
          <a:off x="16568420" y="12901930"/>
          <a:ext cx="34899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135255</xdr:rowOff>
    </xdr:to>
    <xdr:sp macro="" textlink="" fLocksText="0">
      <xdr:nvSpPr>
        <xdr:cNvPr id="234" name="テキスト ボックス 233"/>
        <xdr:cNvSpPr txBox="1"/>
      </xdr:nvSpPr>
      <xdr:spPr>
        <a:xfrm>
          <a:off x="16683990" y="13208000"/>
          <a:ext cx="5292090" cy="195135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前年度から0.4ポイント減少し、類似団体内平均を上回り、全国市平均を下回る</a:t>
          </a:r>
          <a:r>
            <a:rPr kumimoji="1" lang="ja-JP" altLang="en-US" sz="1300">
              <a:solidFill>
                <a:sysClr val="windowText" lastClr="000000"/>
              </a:solidFill>
              <a:latin typeface="ＭＳ Ｐゴシック"/>
              <a:ea typeface="ＭＳ Ｐゴシック"/>
            </a:rPr>
            <a:t>が、全国町村平均と同値という結果となった。</a:t>
          </a:r>
        </a:p>
        <a:p>
          <a:r>
            <a:rPr kumimoji="1" lang="ja-JP" altLang="en-US" sz="1300">
              <a:latin typeface="ＭＳ Ｐゴシック"/>
              <a:ea typeface="ＭＳ Ｐゴシック"/>
            </a:rPr>
            <a:t>　給料表改訂にあっては、福島県人事委員会勧告に基づき、福島県行政職給与表に準拠している。給料は上昇したものの、入庁年数の浅い職員の退職が多かったことから、指数が減少することとなった。</a:t>
          </a:r>
        </a:p>
        <a:p>
          <a:r>
            <a:rPr kumimoji="1" lang="ja-JP" altLang="en-US" sz="1300">
              <a:latin typeface="ＭＳ Ｐゴシック"/>
              <a:ea typeface="ＭＳ Ｐゴシック"/>
            </a:rPr>
            <a:t>　今後においても、福島県人事院勧告及び近隣市町村の改定状況を踏まえながら、適正水準の維持に努める。</a:t>
          </a:r>
        </a:p>
      </xdr:txBody>
    </xdr:sp>
    <xdr:clientData/>
  </xdr:twoCellAnchor>
  <xdr:twoCellAnchor>
    <xdr:from xmlns:xdr="http://schemas.openxmlformats.org/drawingml/2006/spreadsheetDrawing">
      <xdr:col>61</xdr:col>
      <xdr:colOff>44450</xdr:colOff>
      <xdr:row>92</xdr:row>
      <xdr:rowOff>35560</xdr:rowOff>
    </xdr:from>
    <xdr:to xmlns:xdr="http://schemas.openxmlformats.org/drawingml/2006/spreadsheetDrawing">
      <xdr:col>85</xdr:col>
      <xdr:colOff>95250</xdr:colOff>
      <xdr:row>92</xdr:row>
      <xdr:rowOff>35560</xdr:rowOff>
    </xdr:to>
    <xdr:cxnSp macro="">
      <xdr:nvCxnSpPr>
        <xdr:cNvPr id="235" name="直線コネクタ 234"/>
        <xdr:cNvCxnSpPr/>
      </xdr:nvCxnSpPr>
      <xdr:spPr>
        <a:xfrm>
          <a:off x="11742420" y="152247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62230</xdr:rowOff>
    </xdr:from>
    <xdr:ext cx="762000" cy="240030"/>
    <xdr:sp macro="" textlink="">
      <xdr:nvSpPr>
        <xdr:cNvPr id="236" name="テキスト ボックス 235"/>
        <xdr:cNvSpPr txBox="1"/>
      </xdr:nvSpPr>
      <xdr:spPr>
        <a:xfrm>
          <a:off x="11051540" y="1508633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33655</xdr:rowOff>
    </xdr:from>
    <xdr:to xmlns:xdr="http://schemas.openxmlformats.org/drawingml/2006/spreadsheetDrawing">
      <xdr:col>85</xdr:col>
      <xdr:colOff>95250</xdr:colOff>
      <xdr:row>90</xdr:row>
      <xdr:rowOff>33655</xdr:rowOff>
    </xdr:to>
    <xdr:cxnSp macro="">
      <xdr:nvCxnSpPr>
        <xdr:cNvPr id="237" name="直線コネクタ 236"/>
        <xdr:cNvCxnSpPr/>
      </xdr:nvCxnSpPr>
      <xdr:spPr>
        <a:xfrm>
          <a:off x="11742420" y="148926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60960</xdr:rowOff>
    </xdr:from>
    <xdr:ext cx="762000" cy="233045"/>
    <xdr:sp macro="" textlink="">
      <xdr:nvSpPr>
        <xdr:cNvPr id="238" name="テキスト ボックス 237"/>
        <xdr:cNvSpPr txBox="1"/>
      </xdr:nvSpPr>
      <xdr:spPr>
        <a:xfrm>
          <a:off x="11051540" y="14754860"/>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31750</xdr:rowOff>
    </xdr:from>
    <xdr:to xmlns:xdr="http://schemas.openxmlformats.org/drawingml/2006/spreadsheetDrawing">
      <xdr:col>85</xdr:col>
      <xdr:colOff>95250</xdr:colOff>
      <xdr:row>88</xdr:row>
      <xdr:rowOff>31750</xdr:rowOff>
    </xdr:to>
    <xdr:cxnSp macro="">
      <xdr:nvCxnSpPr>
        <xdr:cNvPr id="239" name="直線コネクタ 238"/>
        <xdr:cNvCxnSpPr/>
      </xdr:nvCxnSpPr>
      <xdr:spPr>
        <a:xfrm>
          <a:off x="11742420" y="145605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59055</xdr:rowOff>
    </xdr:from>
    <xdr:ext cx="762000" cy="233045"/>
    <xdr:sp macro="" textlink="">
      <xdr:nvSpPr>
        <xdr:cNvPr id="240" name="テキスト ボックス 239"/>
        <xdr:cNvSpPr txBox="1"/>
      </xdr:nvSpPr>
      <xdr:spPr>
        <a:xfrm>
          <a:off x="11051540" y="14422755"/>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29845</xdr:rowOff>
    </xdr:from>
    <xdr:to xmlns:xdr="http://schemas.openxmlformats.org/drawingml/2006/spreadsheetDrawing">
      <xdr:col>85</xdr:col>
      <xdr:colOff>95250</xdr:colOff>
      <xdr:row>86</xdr:row>
      <xdr:rowOff>29845</xdr:rowOff>
    </xdr:to>
    <xdr:cxnSp macro="">
      <xdr:nvCxnSpPr>
        <xdr:cNvPr id="241" name="直線コネクタ 240"/>
        <xdr:cNvCxnSpPr/>
      </xdr:nvCxnSpPr>
      <xdr:spPr>
        <a:xfrm>
          <a:off x="11742420" y="142284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57785</xdr:rowOff>
    </xdr:from>
    <xdr:ext cx="762000" cy="233680"/>
    <xdr:sp macro="" textlink="">
      <xdr:nvSpPr>
        <xdr:cNvPr id="242" name="テキスト ボックス 241"/>
        <xdr:cNvSpPr txBox="1"/>
      </xdr:nvSpPr>
      <xdr:spPr>
        <a:xfrm>
          <a:off x="11051540" y="14091285"/>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28575</xdr:rowOff>
    </xdr:from>
    <xdr:to xmlns:xdr="http://schemas.openxmlformats.org/drawingml/2006/spreadsheetDrawing">
      <xdr:col>85</xdr:col>
      <xdr:colOff>95250</xdr:colOff>
      <xdr:row>84</xdr:row>
      <xdr:rowOff>28575</xdr:rowOff>
    </xdr:to>
    <xdr:cxnSp macro="">
      <xdr:nvCxnSpPr>
        <xdr:cNvPr id="243" name="直線コネクタ 242"/>
        <xdr:cNvCxnSpPr/>
      </xdr:nvCxnSpPr>
      <xdr:spPr>
        <a:xfrm>
          <a:off x="11742420" y="138969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56515</xdr:rowOff>
    </xdr:from>
    <xdr:ext cx="762000" cy="233680"/>
    <xdr:sp macro="" textlink="">
      <xdr:nvSpPr>
        <xdr:cNvPr id="244" name="テキスト ボックス 243"/>
        <xdr:cNvSpPr txBox="1"/>
      </xdr:nvSpPr>
      <xdr:spPr>
        <a:xfrm>
          <a:off x="11051540" y="13759815"/>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27305</xdr:rowOff>
    </xdr:from>
    <xdr:to xmlns:xdr="http://schemas.openxmlformats.org/drawingml/2006/spreadsheetDrawing">
      <xdr:col>85</xdr:col>
      <xdr:colOff>95250</xdr:colOff>
      <xdr:row>82</xdr:row>
      <xdr:rowOff>27305</xdr:rowOff>
    </xdr:to>
    <xdr:cxnSp macro="">
      <xdr:nvCxnSpPr>
        <xdr:cNvPr id="245" name="直線コネクタ 244"/>
        <xdr:cNvCxnSpPr/>
      </xdr:nvCxnSpPr>
      <xdr:spPr>
        <a:xfrm>
          <a:off x="11742420" y="13565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54610</xdr:rowOff>
    </xdr:from>
    <xdr:ext cx="762000" cy="233045"/>
    <xdr:sp macro="" textlink="">
      <xdr:nvSpPr>
        <xdr:cNvPr id="246" name="テキスト ボックス 245"/>
        <xdr:cNvSpPr txBox="1"/>
      </xdr:nvSpPr>
      <xdr:spPr>
        <a:xfrm>
          <a:off x="11051540" y="13427710"/>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26035</xdr:rowOff>
    </xdr:from>
    <xdr:to xmlns:xdr="http://schemas.openxmlformats.org/drawingml/2006/spreadsheetDrawing">
      <xdr:col>85</xdr:col>
      <xdr:colOff>95250</xdr:colOff>
      <xdr:row>80</xdr:row>
      <xdr:rowOff>26035</xdr:rowOff>
    </xdr:to>
    <xdr:cxnSp macro="">
      <xdr:nvCxnSpPr>
        <xdr:cNvPr id="247" name="直線コネクタ 246"/>
        <xdr:cNvCxnSpPr/>
      </xdr:nvCxnSpPr>
      <xdr:spPr>
        <a:xfrm>
          <a:off x="11742420" y="132340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52705</xdr:rowOff>
    </xdr:from>
    <xdr:ext cx="762000" cy="232410"/>
    <xdr:sp macro="" textlink="">
      <xdr:nvSpPr>
        <xdr:cNvPr id="248" name="テキスト ボックス 247"/>
        <xdr:cNvSpPr txBox="1"/>
      </xdr:nvSpPr>
      <xdr:spPr>
        <a:xfrm>
          <a:off x="11051540" y="13095605"/>
          <a:ext cx="76200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24130</xdr:rowOff>
    </xdr:from>
    <xdr:to xmlns:xdr="http://schemas.openxmlformats.org/drawingml/2006/spreadsheetDrawing">
      <xdr:col>85</xdr:col>
      <xdr:colOff>95250</xdr:colOff>
      <xdr:row>78</xdr:row>
      <xdr:rowOff>24130</xdr:rowOff>
    </xdr:to>
    <xdr:cxnSp macro="">
      <xdr:nvCxnSpPr>
        <xdr:cNvPr id="249" name="直線コネクタ 248"/>
        <xdr:cNvCxnSpPr/>
      </xdr:nvCxnSpPr>
      <xdr:spPr>
        <a:xfrm>
          <a:off x="11742420" y="129019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50800</xdr:rowOff>
    </xdr:from>
    <xdr:ext cx="762000" cy="233045"/>
    <xdr:sp macro="" textlink="">
      <xdr:nvSpPr>
        <xdr:cNvPr id="250" name="テキスト ボックス 249"/>
        <xdr:cNvSpPr txBox="1"/>
      </xdr:nvSpPr>
      <xdr:spPr>
        <a:xfrm>
          <a:off x="11051540" y="12763500"/>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24130</xdr:rowOff>
    </xdr:from>
    <xdr:to xmlns:xdr="http://schemas.openxmlformats.org/drawingml/2006/spreadsheetDrawing">
      <xdr:col>85</xdr:col>
      <xdr:colOff>95250</xdr:colOff>
      <xdr:row>92</xdr:row>
      <xdr:rowOff>35560</xdr:rowOff>
    </xdr:to>
    <xdr:sp macro="" textlink="">
      <xdr:nvSpPr>
        <xdr:cNvPr id="251" name="給与水準   （国との比較）グラフ枠"/>
        <xdr:cNvSpPr/>
      </xdr:nvSpPr>
      <xdr:spPr>
        <a:xfrm>
          <a:off x="11742420" y="12901930"/>
          <a:ext cx="4653280" cy="23228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89535</xdr:rowOff>
    </xdr:from>
    <xdr:to xmlns:xdr="http://schemas.openxmlformats.org/drawingml/2006/spreadsheetDrawing">
      <xdr:col>81</xdr:col>
      <xdr:colOff>44450</xdr:colOff>
      <xdr:row>89</xdr:row>
      <xdr:rowOff>112395</xdr:rowOff>
    </xdr:to>
    <xdr:cxnSp macro="">
      <xdr:nvCxnSpPr>
        <xdr:cNvPr id="252" name="直線コネクタ 251"/>
        <xdr:cNvCxnSpPr/>
      </xdr:nvCxnSpPr>
      <xdr:spPr>
        <a:xfrm flipV="1">
          <a:off x="15577820" y="13297535"/>
          <a:ext cx="0" cy="1508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86995</xdr:rowOff>
    </xdr:from>
    <xdr:ext cx="754380" cy="233045"/>
    <xdr:sp macro="" textlink="">
      <xdr:nvSpPr>
        <xdr:cNvPr id="253" name="給与水準   （国との比較）最小値テキスト"/>
        <xdr:cNvSpPr txBox="1"/>
      </xdr:nvSpPr>
      <xdr:spPr>
        <a:xfrm>
          <a:off x="15666720" y="14780895"/>
          <a:ext cx="7543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112395</xdr:rowOff>
    </xdr:from>
    <xdr:to xmlns:xdr="http://schemas.openxmlformats.org/drawingml/2006/spreadsheetDrawing">
      <xdr:col>81</xdr:col>
      <xdr:colOff>133350</xdr:colOff>
      <xdr:row>89</xdr:row>
      <xdr:rowOff>112395</xdr:rowOff>
    </xdr:to>
    <xdr:cxnSp macro="">
      <xdr:nvCxnSpPr>
        <xdr:cNvPr id="254" name="直線コネクタ 253"/>
        <xdr:cNvCxnSpPr/>
      </xdr:nvCxnSpPr>
      <xdr:spPr>
        <a:xfrm>
          <a:off x="15506700" y="148062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9525</xdr:rowOff>
    </xdr:from>
    <xdr:ext cx="754380" cy="239395"/>
    <xdr:sp macro="" textlink="">
      <xdr:nvSpPr>
        <xdr:cNvPr id="255" name="給与水準   （国との比較）最大値テキスト"/>
        <xdr:cNvSpPr txBox="1"/>
      </xdr:nvSpPr>
      <xdr:spPr>
        <a:xfrm>
          <a:off x="15666720" y="13052425"/>
          <a:ext cx="75438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89535</xdr:rowOff>
    </xdr:from>
    <xdr:to xmlns:xdr="http://schemas.openxmlformats.org/drawingml/2006/spreadsheetDrawing">
      <xdr:col>81</xdr:col>
      <xdr:colOff>133350</xdr:colOff>
      <xdr:row>80</xdr:row>
      <xdr:rowOff>89535</xdr:rowOff>
    </xdr:to>
    <xdr:cxnSp macro="">
      <xdr:nvCxnSpPr>
        <xdr:cNvPr id="256" name="直線コネクタ 255"/>
        <xdr:cNvCxnSpPr/>
      </xdr:nvCxnSpPr>
      <xdr:spPr>
        <a:xfrm>
          <a:off x="15506700" y="132975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76200</xdr:rowOff>
    </xdr:from>
    <xdr:to xmlns:xdr="http://schemas.openxmlformats.org/drawingml/2006/spreadsheetDrawing">
      <xdr:col>81</xdr:col>
      <xdr:colOff>44450</xdr:colOff>
      <xdr:row>84</xdr:row>
      <xdr:rowOff>140335</xdr:rowOff>
    </xdr:to>
    <xdr:cxnSp macro="">
      <xdr:nvCxnSpPr>
        <xdr:cNvPr id="257" name="直線コネクタ 256"/>
        <xdr:cNvCxnSpPr/>
      </xdr:nvCxnSpPr>
      <xdr:spPr>
        <a:xfrm flipV="1">
          <a:off x="14810740" y="13944600"/>
          <a:ext cx="76708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12700</xdr:rowOff>
    </xdr:from>
    <xdr:ext cx="754380" cy="240665"/>
    <xdr:sp macro="" textlink="">
      <xdr:nvSpPr>
        <xdr:cNvPr id="258" name="給与水準   （国との比較）平均値テキスト"/>
        <xdr:cNvSpPr txBox="1"/>
      </xdr:nvSpPr>
      <xdr:spPr>
        <a:xfrm>
          <a:off x="15666720" y="13716000"/>
          <a:ext cx="754380"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83</xdr:row>
      <xdr:rowOff>156845</xdr:rowOff>
    </xdr:from>
    <xdr:to xmlns:xdr="http://schemas.openxmlformats.org/drawingml/2006/spreadsheetDrawing">
      <xdr:col>81</xdr:col>
      <xdr:colOff>95250</xdr:colOff>
      <xdr:row>84</xdr:row>
      <xdr:rowOff>92075</xdr:rowOff>
    </xdr:to>
    <xdr:sp macro="" textlink="">
      <xdr:nvSpPr>
        <xdr:cNvPr id="259" name="フローチャート: 判断 258"/>
        <xdr:cNvSpPr/>
      </xdr:nvSpPr>
      <xdr:spPr>
        <a:xfrm>
          <a:off x="15533370" y="1386014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84</xdr:row>
      <xdr:rowOff>124460</xdr:rowOff>
    </xdr:from>
    <xdr:to xmlns:xdr="http://schemas.openxmlformats.org/drawingml/2006/spreadsheetDrawing">
      <xdr:col>77</xdr:col>
      <xdr:colOff>44450</xdr:colOff>
      <xdr:row>84</xdr:row>
      <xdr:rowOff>140335</xdr:rowOff>
    </xdr:to>
    <xdr:cxnSp macro="">
      <xdr:nvCxnSpPr>
        <xdr:cNvPr id="260" name="直線コネクタ 259"/>
        <xdr:cNvCxnSpPr/>
      </xdr:nvCxnSpPr>
      <xdr:spPr>
        <a:xfrm>
          <a:off x="13999210" y="13992860"/>
          <a:ext cx="81153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84</xdr:row>
      <xdr:rowOff>13335</xdr:rowOff>
    </xdr:from>
    <xdr:to xmlns:xdr="http://schemas.openxmlformats.org/drawingml/2006/spreadsheetDrawing">
      <xdr:col>77</xdr:col>
      <xdr:colOff>95250</xdr:colOff>
      <xdr:row>84</xdr:row>
      <xdr:rowOff>107315</xdr:rowOff>
    </xdr:to>
    <xdr:sp macro="" textlink="">
      <xdr:nvSpPr>
        <xdr:cNvPr id="261" name="フローチャート: 判断 260"/>
        <xdr:cNvSpPr/>
      </xdr:nvSpPr>
      <xdr:spPr>
        <a:xfrm>
          <a:off x="14766290" y="13881735"/>
          <a:ext cx="9525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117475</xdr:rowOff>
    </xdr:from>
    <xdr:ext cx="728980" cy="233045"/>
    <xdr:sp macro="" textlink="">
      <xdr:nvSpPr>
        <xdr:cNvPr id="262" name="テキスト ボックス 261"/>
        <xdr:cNvSpPr txBox="1"/>
      </xdr:nvSpPr>
      <xdr:spPr>
        <a:xfrm>
          <a:off x="14465300" y="13655675"/>
          <a:ext cx="728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12065</xdr:rowOff>
    </xdr:from>
    <xdr:to xmlns:xdr="http://schemas.openxmlformats.org/drawingml/2006/spreadsheetDrawing">
      <xdr:col>72</xdr:col>
      <xdr:colOff>191770</xdr:colOff>
      <xdr:row>84</xdr:row>
      <xdr:rowOff>124460</xdr:rowOff>
    </xdr:to>
    <xdr:cxnSp macro="">
      <xdr:nvCxnSpPr>
        <xdr:cNvPr id="263" name="直線コネクタ 262"/>
        <xdr:cNvCxnSpPr/>
      </xdr:nvCxnSpPr>
      <xdr:spPr>
        <a:xfrm>
          <a:off x="13192760" y="13880465"/>
          <a:ext cx="80645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13335</xdr:rowOff>
    </xdr:from>
    <xdr:to xmlns:xdr="http://schemas.openxmlformats.org/drawingml/2006/spreadsheetDrawing">
      <xdr:col>73</xdr:col>
      <xdr:colOff>44450</xdr:colOff>
      <xdr:row>84</xdr:row>
      <xdr:rowOff>107315</xdr:rowOff>
    </xdr:to>
    <xdr:sp macro="" textlink="">
      <xdr:nvSpPr>
        <xdr:cNvPr id="264" name="フローチャート: 判断 263"/>
        <xdr:cNvSpPr/>
      </xdr:nvSpPr>
      <xdr:spPr>
        <a:xfrm>
          <a:off x="13959840" y="13881735"/>
          <a:ext cx="838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117475</xdr:rowOff>
    </xdr:from>
    <xdr:ext cx="754380" cy="233045"/>
    <xdr:sp macro="" textlink="">
      <xdr:nvSpPr>
        <xdr:cNvPr id="265" name="テキスト ボックス 264"/>
        <xdr:cNvSpPr txBox="1"/>
      </xdr:nvSpPr>
      <xdr:spPr>
        <a:xfrm>
          <a:off x="13647420" y="13655675"/>
          <a:ext cx="7543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12065</xdr:rowOff>
    </xdr:from>
    <xdr:to xmlns:xdr="http://schemas.openxmlformats.org/drawingml/2006/spreadsheetDrawing">
      <xdr:col>68</xdr:col>
      <xdr:colOff>152400</xdr:colOff>
      <xdr:row>84</xdr:row>
      <xdr:rowOff>156845</xdr:rowOff>
    </xdr:to>
    <xdr:cxnSp macro="">
      <xdr:nvCxnSpPr>
        <xdr:cNvPr id="266" name="直線コネクタ 265"/>
        <xdr:cNvCxnSpPr/>
      </xdr:nvCxnSpPr>
      <xdr:spPr>
        <a:xfrm flipV="1">
          <a:off x="12374880" y="13880465"/>
          <a:ext cx="81788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76835</xdr:rowOff>
    </xdr:from>
    <xdr:to xmlns:xdr="http://schemas.openxmlformats.org/drawingml/2006/spreadsheetDrawing">
      <xdr:col>68</xdr:col>
      <xdr:colOff>191770</xdr:colOff>
      <xdr:row>85</xdr:row>
      <xdr:rowOff>12065</xdr:rowOff>
    </xdr:to>
    <xdr:sp macro="" textlink="">
      <xdr:nvSpPr>
        <xdr:cNvPr id="267" name="フローチャート: 判断 266"/>
        <xdr:cNvSpPr/>
      </xdr:nvSpPr>
      <xdr:spPr>
        <a:xfrm>
          <a:off x="13141960" y="13945235"/>
          <a:ext cx="9017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157480</xdr:rowOff>
    </xdr:from>
    <xdr:ext cx="754380" cy="233680"/>
    <xdr:sp macro="" textlink="">
      <xdr:nvSpPr>
        <xdr:cNvPr id="268" name="テキスト ボックス 267"/>
        <xdr:cNvSpPr txBox="1"/>
      </xdr:nvSpPr>
      <xdr:spPr>
        <a:xfrm>
          <a:off x="12847320" y="14025880"/>
          <a:ext cx="7543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76835</xdr:rowOff>
    </xdr:from>
    <xdr:to xmlns:xdr="http://schemas.openxmlformats.org/drawingml/2006/spreadsheetDrawing">
      <xdr:col>64</xdr:col>
      <xdr:colOff>152400</xdr:colOff>
      <xdr:row>85</xdr:row>
      <xdr:rowOff>12065</xdr:rowOff>
    </xdr:to>
    <xdr:sp macro="" textlink="">
      <xdr:nvSpPr>
        <xdr:cNvPr id="269" name="フローチャート: 判断 268"/>
        <xdr:cNvSpPr/>
      </xdr:nvSpPr>
      <xdr:spPr>
        <a:xfrm>
          <a:off x="12324080" y="139452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22225</xdr:rowOff>
    </xdr:from>
    <xdr:ext cx="754380" cy="233680"/>
    <xdr:sp macro="" textlink="">
      <xdr:nvSpPr>
        <xdr:cNvPr id="270" name="テキスト ボックス 269"/>
        <xdr:cNvSpPr txBox="1"/>
      </xdr:nvSpPr>
      <xdr:spPr>
        <a:xfrm>
          <a:off x="12029440" y="13725525"/>
          <a:ext cx="7543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33020</xdr:rowOff>
    </xdr:from>
    <xdr:ext cx="754380" cy="240030"/>
    <xdr:sp macro="" textlink="">
      <xdr:nvSpPr>
        <xdr:cNvPr id="271" name="テキスト ボックス 270"/>
        <xdr:cNvSpPr txBox="1"/>
      </xdr:nvSpPr>
      <xdr:spPr>
        <a:xfrm>
          <a:off x="15379700" y="15222220"/>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33020</xdr:rowOff>
    </xdr:from>
    <xdr:ext cx="754380" cy="240030"/>
    <xdr:sp macro="" textlink="">
      <xdr:nvSpPr>
        <xdr:cNvPr id="272" name="テキスト ボックス 271"/>
        <xdr:cNvSpPr txBox="1"/>
      </xdr:nvSpPr>
      <xdr:spPr>
        <a:xfrm>
          <a:off x="14612620" y="15222220"/>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33020</xdr:rowOff>
    </xdr:from>
    <xdr:ext cx="762000" cy="240030"/>
    <xdr:sp macro="" textlink="">
      <xdr:nvSpPr>
        <xdr:cNvPr id="273" name="テキスト ボックス 272"/>
        <xdr:cNvSpPr txBox="1"/>
      </xdr:nvSpPr>
      <xdr:spPr>
        <a:xfrm>
          <a:off x="13807440" y="1522222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33020</xdr:rowOff>
    </xdr:from>
    <xdr:ext cx="754380" cy="240030"/>
    <xdr:sp macro="" textlink="">
      <xdr:nvSpPr>
        <xdr:cNvPr id="274" name="テキスト ボックス 273"/>
        <xdr:cNvSpPr txBox="1"/>
      </xdr:nvSpPr>
      <xdr:spPr>
        <a:xfrm>
          <a:off x="12994640" y="15222220"/>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33020</xdr:rowOff>
    </xdr:from>
    <xdr:ext cx="754380" cy="240030"/>
    <xdr:sp macro="" textlink="">
      <xdr:nvSpPr>
        <xdr:cNvPr id="275" name="テキスト ボックス 274"/>
        <xdr:cNvSpPr txBox="1"/>
      </xdr:nvSpPr>
      <xdr:spPr>
        <a:xfrm>
          <a:off x="12176760" y="15222220"/>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84</xdr:row>
      <xdr:rowOff>29210</xdr:rowOff>
    </xdr:from>
    <xdr:to xmlns:xdr="http://schemas.openxmlformats.org/drawingml/2006/spreadsheetDrawing">
      <xdr:col>81</xdr:col>
      <xdr:colOff>95250</xdr:colOff>
      <xdr:row>84</xdr:row>
      <xdr:rowOff>123825</xdr:rowOff>
    </xdr:to>
    <xdr:sp macro="" textlink="">
      <xdr:nvSpPr>
        <xdr:cNvPr id="276" name="楕円 275"/>
        <xdr:cNvSpPr/>
      </xdr:nvSpPr>
      <xdr:spPr>
        <a:xfrm>
          <a:off x="15533370" y="13897610"/>
          <a:ext cx="952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3810</xdr:rowOff>
    </xdr:from>
    <xdr:ext cx="754380" cy="240030"/>
    <xdr:sp macro="" textlink="">
      <xdr:nvSpPr>
        <xdr:cNvPr id="277" name="給与水準   （国との比較）該当値テキスト"/>
        <xdr:cNvSpPr txBox="1"/>
      </xdr:nvSpPr>
      <xdr:spPr>
        <a:xfrm>
          <a:off x="15666720" y="13872210"/>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84</xdr:row>
      <xdr:rowOff>93980</xdr:rowOff>
    </xdr:from>
    <xdr:to xmlns:xdr="http://schemas.openxmlformats.org/drawingml/2006/spreadsheetDrawing">
      <xdr:col>77</xdr:col>
      <xdr:colOff>95250</xdr:colOff>
      <xdr:row>85</xdr:row>
      <xdr:rowOff>28575</xdr:rowOff>
    </xdr:to>
    <xdr:sp macro="" textlink="">
      <xdr:nvSpPr>
        <xdr:cNvPr id="278" name="楕円 277"/>
        <xdr:cNvSpPr/>
      </xdr:nvSpPr>
      <xdr:spPr>
        <a:xfrm>
          <a:off x="14766290" y="139623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14605</xdr:rowOff>
    </xdr:from>
    <xdr:ext cx="728980" cy="240665"/>
    <xdr:sp macro="" textlink="">
      <xdr:nvSpPr>
        <xdr:cNvPr id="279" name="テキスト ボックス 278"/>
        <xdr:cNvSpPr txBox="1"/>
      </xdr:nvSpPr>
      <xdr:spPr>
        <a:xfrm>
          <a:off x="14465300" y="14048105"/>
          <a:ext cx="72898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76835</xdr:rowOff>
    </xdr:from>
    <xdr:to xmlns:xdr="http://schemas.openxmlformats.org/drawingml/2006/spreadsheetDrawing">
      <xdr:col>73</xdr:col>
      <xdr:colOff>44450</xdr:colOff>
      <xdr:row>85</xdr:row>
      <xdr:rowOff>12065</xdr:rowOff>
    </xdr:to>
    <xdr:sp macro="" textlink="">
      <xdr:nvSpPr>
        <xdr:cNvPr id="280" name="楕円 279"/>
        <xdr:cNvSpPr/>
      </xdr:nvSpPr>
      <xdr:spPr>
        <a:xfrm>
          <a:off x="13959840" y="13945235"/>
          <a:ext cx="838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157480</xdr:rowOff>
    </xdr:from>
    <xdr:ext cx="754380" cy="233680"/>
    <xdr:sp macro="" textlink="">
      <xdr:nvSpPr>
        <xdr:cNvPr id="281" name="テキスト ボックス 280"/>
        <xdr:cNvSpPr txBox="1"/>
      </xdr:nvSpPr>
      <xdr:spPr>
        <a:xfrm>
          <a:off x="13647420" y="14025880"/>
          <a:ext cx="7543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124460</xdr:rowOff>
    </xdr:from>
    <xdr:to xmlns:xdr="http://schemas.openxmlformats.org/drawingml/2006/spreadsheetDrawing">
      <xdr:col>68</xdr:col>
      <xdr:colOff>191770</xdr:colOff>
      <xdr:row>84</xdr:row>
      <xdr:rowOff>59690</xdr:rowOff>
    </xdr:to>
    <xdr:sp macro="" textlink="">
      <xdr:nvSpPr>
        <xdr:cNvPr id="282" name="楕円 281"/>
        <xdr:cNvSpPr/>
      </xdr:nvSpPr>
      <xdr:spPr>
        <a:xfrm>
          <a:off x="13141960" y="13827760"/>
          <a:ext cx="9017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69215</xdr:rowOff>
    </xdr:from>
    <xdr:ext cx="754380" cy="240030"/>
    <xdr:sp macro="" textlink="">
      <xdr:nvSpPr>
        <xdr:cNvPr id="283" name="テキスト ボックス 282"/>
        <xdr:cNvSpPr txBox="1"/>
      </xdr:nvSpPr>
      <xdr:spPr>
        <a:xfrm>
          <a:off x="12847320" y="13607415"/>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109220</xdr:rowOff>
    </xdr:from>
    <xdr:to xmlns:xdr="http://schemas.openxmlformats.org/drawingml/2006/spreadsheetDrawing">
      <xdr:col>64</xdr:col>
      <xdr:colOff>152400</xdr:colOff>
      <xdr:row>85</xdr:row>
      <xdr:rowOff>44450</xdr:rowOff>
    </xdr:to>
    <xdr:sp macro="" textlink="">
      <xdr:nvSpPr>
        <xdr:cNvPr id="284" name="楕円 283"/>
        <xdr:cNvSpPr/>
      </xdr:nvSpPr>
      <xdr:spPr>
        <a:xfrm>
          <a:off x="12324080" y="139776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30480</xdr:rowOff>
    </xdr:from>
    <xdr:ext cx="754380" cy="239395"/>
    <xdr:sp macro="" textlink="">
      <xdr:nvSpPr>
        <xdr:cNvPr id="285" name="テキスト ボックス 284"/>
        <xdr:cNvSpPr txBox="1"/>
      </xdr:nvSpPr>
      <xdr:spPr>
        <a:xfrm>
          <a:off x="12029440" y="14063980"/>
          <a:ext cx="75438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78740</xdr:rowOff>
    </xdr:from>
    <xdr:to xmlns:xdr="http://schemas.openxmlformats.org/drawingml/2006/spreadsheetDrawing">
      <xdr:col>85</xdr:col>
      <xdr:colOff>95250</xdr:colOff>
      <xdr:row>53</xdr:row>
      <xdr:rowOff>55245</xdr:rowOff>
    </xdr:to>
    <xdr:sp macro="" textlink="">
      <xdr:nvSpPr>
        <xdr:cNvPr id="286" name="正方形/長方形 285"/>
        <xdr:cNvSpPr/>
      </xdr:nvSpPr>
      <xdr:spPr>
        <a:xfrm>
          <a:off x="11742420" y="8498840"/>
          <a:ext cx="4653280" cy="3067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97155</xdr:rowOff>
    </xdr:from>
    <xdr:ext cx="2255520" cy="290195"/>
    <xdr:sp macro="" textlink="">
      <xdr:nvSpPr>
        <xdr:cNvPr id="287" name="テキスト ボックス 286"/>
        <xdr:cNvSpPr txBox="1"/>
      </xdr:nvSpPr>
      <xdr:spPr>
        <a:xfrm>
          <a:off x="12226290" y="8847455"/>
          <a:ext cx="2255520" cy="2901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73025</xdr:rowOff>
    </xdr:from>
    <xdr:ext cx="1643380" cy="344805"/>
    <xdr:sp macro="" textlink="">
      <xdr:nvSpPr>
        <xdr:cNvPr id="288" name="テキスト ボックス 287"/>
        <xdr:cNvSpPr txBox="1"/>
      </xdr:nvSpPr>
      <xdr:spPr>
        <a:xfrm>
          <a:off x="14403070" y="8823325"/>
          <a:ext cx="1643380" cy="3448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159385</xdr:rowOff>
    </xdr:from>
    <xdr:to xmlns:xdr="http://schemas.openxmlformats.org/drawingml/2006/spreadsheetDrawing">
      <xdr:col>93</xdr:col>
      <xdr:colOff>6350</xdr:colOff>
      <xdr:row>54</xdr:row>
      <xdr:rowOff>73025</xdr:rowOff>
    </xdr:to>
    <xdr:sp macro="" textlink="">
      <xdr:nvSpPr>
        <xdr:cNvPr id="289" name="正方形/長方形 288"/>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11430</xdr:rowOff>
    </xdr:from>
    <xdr:to xmlns:xdr="http://schemas.openxmlformats.org/drawingml/2006/spreadsheetDrawing">
      <xdr:col>93</xdr:col>
      <xdr:colOff>6350</xdr:colOff>
      <xdr:row>55</xdr:row>
      <xdr:rowOff>92075</xdr:rowOff>
    </xdr:to>
    <xdr:sp macro="" textlink="">
      <xdr:nvSpPr>
        <xdr:cNvPr id="290" name="正方形/長方形 289"/>
        <xdr:cNvSpPr/>
      </xdr:nvSpPr>
      <xdr:spPr>
        <a:xfrm>
          <a:off x="16459200" y="8926830"/>
          <a:ext cx="138176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159385</xdr:rowOff>
    </xdr:from>
    <xdr:to xmlns:xdr="http://schemas.openxmlformats.org/drawingml/2006/spreadsheetDrawing">
      <xdr:col>99</xdr:col>
      <xdr:colOff>146050</xdr:colOff>
      <xdr:row>54</xdr:row>
      <xdr:rowOff>73025</xdr:rowOff>
    </xdr:to>
    <xdr:sp macro="" textlink="">
      <xdr:nvSpPr>
        <xdr:cNvPr id="291" name="正方形/長方形 290"/>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11430</xdr:rowOff>
    </xdr:from>
    <xdr:to xmlns:xdr="http://schemas.openxmlformats.org/drawingml/2006/spreadsheetDrawing">
      <xdr:col>99</xdr:col>
      <xdr:colOff>146050</xdr:colOff>
      <xdr:row>55</xdr:row>
      <xdr:rowOff>92075</xdr:rowOff>
    </xdr:to>
    <xdr:sp macro="" textlink="">
      <xdr:nvSpPr>
        <xdr:cNvPr id="292" name="正方形/長方形 291"/>
        <xdr:cNvSpPr/>
      </xdr:nvSpPr>
      <xdr:spPr>
        <a:xfrm>
          <a:off x="17967960" y="8926830"/>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159385</xdr:rowOff>
    </xdr:from>
    <xdr:to xmlns:xdr="http://schemas.openxmlformats.org/drawingml/2006/spreadsheetDrawing">
      <xdr:col>106</xdr:col>
      <xdr:colOff>139700</xdr:colOff>
      <xdr:row>54</xdr:row>
      <xdr:rowOff>73025</xdr:rowOff>
    </xdr:to>
    <xdr:sp macro="" textlink="">
      <xdr:nvSpPr>
        <xdr:cNvPr id="293" name="正方形/長方形 292"/>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54</xdr:row>
      <xdr:rowOff>11430</xdr:rowOff>
    </xdr:from>
    <xdr:to xmlns:xdr="http://schemas.openxmlformats.org/drawingml/2006/spreadsheetDrawing">
      <xdr:col>106</xdr:col>
      <xdr:colOff>139700</xdr:colOff>
      <xdr:row>55</xdr:row>
      <xdr:rowOff>92075</xdr:rowOff>
    </xdr:to>
    <xdr:sp macro="" textlink="">
      <xdr:nvSpPr>
        <xdr:cNvPr id="294" name="正方形/長方形 293"/>
        <xdr:cNvSpPr/>
      </xdr:nvSpPr>
      <xdr:spPr>
        <a:xfrm>
          <a:off x="19304000" y="8926830"/>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104</xdr:col>
      <xdr:colOff>114300</xdr:colOff>
      <xdr:row>57</xdr:row>
      <xdr:rowOff>64770</xdr:rowOff>
    </xdr:to>
    <xdr:sp macro="" textlink="">
      <xdr:nvSpPr>
        <xdr:cNvPr id="297" name="正方形/長方形 296"/>
        <xdr:cNvSpPr/>
      </xdr:nvSpPr>
      <xdr:spPr>
        <a:xfrm>
          <a:off x="16568420" y="9233535"/>
          <a:ext cx="348996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123825</xdr:rowOff>
    </xdr:from>
    <xdr:to xmlns:xdr="http://schemas.openxmlformats.org/drawingml/2006/spreadsheetDrawing">
      <xdr:col>114</xdr:col>
      <xdr:colOff>114300</xdr:colOff>
      <xdr:row>69</xdr:row>
      <xdr:rowOff>100330</xdr:rowOff>
    </xdr:to>
    <xdr:sp macro="" textlink="" fLocksText="0">
      <xdr:nvSpPr>
        <xdr:cNvPr id="298" name="テキスト ボックス 297"/>
        <xdr:cNvSpPr txBox="1"/>
      </xdr:nvSpPr>
      <xdr:spPr>
        <a:xfrm>
          <a:off x="16683990" y="9534525"/>
          <a:ext cx="5292090" cy="19577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前年度から0.23人上昇し</a:t>
          </a:r>
          <a:r>
            <a:rPr kumimoji="1" lang="ja-JP" altLang="en-US" sz="1300">
              <a:solidFill>
                <a:sysClr val="windowText" lastClr="000000"/>
              </a:solidFill>
              <a:latin typeface="ＭＳ Ｐゴシック"/>
              <a:ea typeface="ＭＳ Ｐゴシック"/>
            </a:rPr>
            <a:t>たが、類</a:t>
          </a:r>
          <a:r>
            <a:rPr kumimoji="1" lang="ja-JP" altLang="en-US" sz="1300">
              <a:latin typeface="ＭＳ Ｐゴシック"/>
              <a:ea typeface="ＭＳ Ｐゴシック"/>
            </a:rPr>
            <a:t>似団体内平均</a:t>
          </a:r>
          <a:r>
            <a:rPr kumimoji="1" lang="ja-JP" altLang="en-US" sz="1300" strike="noStrike">
              <a:solidFill>
                <a:srgbClr val="FF0000"/>
              </a:solidFill>
              <a:latin typeface="ＭＳ Ｐゴシック"/>
              <a:ea typeface="ＭＳ Ｐゴシック"/>
            </a:rPr>
            <a:t>、</a:t>
          </a:r>
          <a:r>
            <a:rPr kumimoji="1" lang="ja-JP" altLang="en-US" sz="1300">
              <a:latin typeface="ＭＳ Ｐゴシック"/>
              <a:ea typeface="ＭＳ Ｐゴシック"/>
            </a:rPr>
            <a:t>全国平均及び福島県平均を下回る結果となった。</a:t>
          </a:r>
        </a:p>
        <a:p>
          <a:r>
            <a:rPr kumimoji="1" lang="ja-JP" altLang="en-US" sz="1300">
              <a:latin typeface="ＭＳ Ｐゴシック"/>
              <a:ea typeface="ＭＳ Ｐゴシック"/>
            </a:rPr>
            <a:t>　過去５年間においても、類似団体内平均を下回っていることから、計画的な定員管理が行われているものと思われる。</a:t>
          </a:r>
        </a:p>
        <a:p>
          <a:r>
            <a:rPr kumimoji="1" lang="ja-JP" altLang="en-US" sz="1300">
              <a:latin typeface="ＭＳ Ｐゴシック"/>
              <a:ea typeface="ＭＳ Ｐゴシック"/>
            </a:rPr>
            <a:t>　今後においても、定員管理適正化計画をもとに事業見直しや民間委託等の推進、人材育成や再任用職員・定年引上げ制度による役職定年職員の効率的な配置などにより、行政サービスの水準を持続するため行財政基盤と行政組織の確立に努める。</a:t>
          </a:r>
        </a:p>
      </xdr:txBody>
    </xdr:sp>
    <xdr:clientData/>
  </xdr:twoCellAnchor>
  <xdr:oneCellAnchor>
    <xdr:from xmlns:xdr="http://schemas.openxmlformats.org/drawingml/2006/spreadsheetDrawing">
      <xdr:col>61</xdr:col>
      <xdr:colOff>6350</xdr:colOff>
      <xdr:row>54</xdr:row>
      <xdr:rowOff>133985</xdr:rowOff>
    </xdr:from>
    <xdr:ext cx="349885" cy="215900"/>
    <xdr:sp macro="" textlink="">
      <xdr:nvSpPr>
        <xdr:cNvPr id="299" name="テキスト ボックス 298"/>
        <xdr:cNvSpPr txBox="1"/>
      </xdr:nvSpPr>
      <xdr:spPr>
        <a:xfrm>
          <a:off x="11704320" y="904938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27305</xdr:rowOff>
    </xdr:from>
    <xdr:ext cx="762000" cy="233045"/>
    <xdr:sp macro="" textlink="">
      <xdr:nvSpPr>
        <xdr:cNvPr id="301" name="テキスト ボックス 300"/>
        <xdr:cNvSpPr txBox="1"/>
      </xdr:nvSpPr>
      <xdr:spPr>
        <a:xfrm>
          <a:off x="11051540" y="11419205"/>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157480</xdr:rowOff>
    </xdr:from>
    <xdr:to xmlns:xdr="http://schemas.openxmlformats.org/drawingml/2006/spreadsheetDrawing">
      <xdr:col>85</xdr:col>
      <xdr:colOff>95250</xdr:colOff>
      <xdr:row>67</xdr:row>
      <xdr:rowOff>157480</xdr:rowOff>
    </xdr:to>
    <xdr:cxnSp macro="">
      <xdr:nvCxnSpPr>
        <xdr:cNvPr id="302" name="直線コネクタ 301"/>
        <xdr:cNvCxnSpPr/>
      </xdr:nvCxnSpPr>
      <xdr:spPr>
        <a:xfrm>
          <a:off x="11742420" y="11219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26035</xdr:rowOff>
    </xdr:from>
    <xdr:ext cx="762000" cy="233045"/>
    <xdr:sp macro="" textlink="">
      <xdr:nvSpPr>
        <xdr:cNvPr id="303" name="テキスト ボックス 302"/>
        <xdr:cNvSpPr txBox="1"/>
      </xdr:nvSpPr>
      <xdr:spPr>
        <a:xfrm>
          <a:off x="11051540" y="11087735"/>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155575</xdr:rowOff>
    </xdr:from>
    <xdr:to xmlns:xdr="http://schemas.openxmlformats.org/drawingml/2006/spreadsheetDrawing">
      <xdr:col>85</xdr:col>
      <xdr:colOff>95250</xdr:colOff>
      <xdr:row>65</xdr:row>
      <xdr:rowOff>155575</xdr:rowOff>
    </xdr:to>
    <xdr:cxnSp macro="">
      <xdr:nvCxnSpPr>
        <xdr:cNvPr id="304" name="直線コネクタ 303"/>
        <xdr:cNvCxnSpPr/>
      </xdr:nvCxnSpPr>
      <xdr:spPr>
        <a:xfrm>
          <a:off x="11742420" y="108870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24130</xdr:rowOff>
    </xdr:from>
    <xdr:ext cx="762000" cy="233680"/>
    <xdr:sp macro="" textlink="">
      <xdr:nvSpPr>
        <xdr:cNvPr id="305" name="テキスト ボックス 304"/>
        <xdr:cNvSpPr txBox="1"/>
      </xdr:nvSpPr>
      <xdr:spPr>
        <a:xfrm>
          <a:off x="11051540" y="10755630"/>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154305</xdr:rowOff>
    </xdr:from>
    <xdr:to xmlns:xdr="http://schemas.openxmlformats.org/drawingml/2006/spreadsheetDrawing">
      <xdr:col>85</xdr:col>
      <xdr:colOff>95250</xdr:colOff>
      <xdr:row>63</xdr:row>
      <xdr:rowOff>154305</xdr:rowOff>
    </xdr:to>
    <xdr:cxnSp macro="">
      <xdr:nvCxnSpPr>
        <xdr:cNvPr id="306" name="直線コネクタ 305"/>
        <xdr:cNvCxnSpPr/>
      </xdr:nvCxnSpPr>
      <xdr:spPr>
        <a:xfrm>
          <a:off x="11742420" y="105556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22225</xdr:rowOff>
    </xdr:from>
    <xdr:ext cx="762000" cy="233680"/>
    <xdr:sp macro="" textlink="">
      <xdr:nvSpPr>
        <xdr:cNvPr id="307" name="テキスト ボックス 306"/>
        <xdr:cNvSpPr txBox="1"/>
      </xdr:nvSpPr>
      <xdr:spPr>
        <a:xfrm>
          <a:off x="11051540" y="10423525"/>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153035</xdr:rowOff>
    </xdr:from>
    <xdr:to xmlns:xdr="http://schemas.openxmlformats.org/drawingml/2006/spreadsheetDrawing">
      <xdr:col>85</xdr:col>
      <xdr:colOff>95250</xdr:colOff>
      <xdr:row>61</xdr:row>
      <xdr:rowOff>153035</xdr:rowOff>
    </xdr:to>
    <xdr:cxnSp macro="">
      <xdr:nvCxnSpPr>
        <xdr:cNvPr id="308" name="直線コネクタ 307"/>
        <xdr:cNvCxnSpPr/>
      </xdr:nvCxnSpPr>
      <xdr:spPr>
        <a:xfrm>
          <a:off x="11742420" y="102241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20955</xdr:rowOff>
    </xdr:from>
    <xdr:ext cx="762000" cy="232410"/>
    <xdr:sp macro="" textlink="">
      <xdr:nvSpPr>
        <xdr:cNvPr id="309" name="テキスト ボックス 308"/>
        <xdr:cNvSpPr txBox="1"/>
      </xdr:nvSpPr>
      <xdr:spPr>
        <a:xfrm>
          <a:off x="11051540" y="10092055"/>
          <a:ext cx="76200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151130</xdr:rowOff>
    </xdr:from>
    <xdr:to xmlns:xdr="http://schemas.openxmlformats.org/drawingml/2006/spreadsheetDrawing">
      <xdr:col>85</xdr:col>
      <xdr:colOff>95250</xdr:colOff>
      <xdr:row>59</xdr:row>
      <xdr:rowOff>151130</xdr:rowOff>
    </xdr:to>
    <xdr:cxnSp macro="">
      <xdr:nvCxnSpPr>
        <xdr:cNvPr id="310" name="直線コネクタ 309"/>
        <xdr:cNvCxnSpPr/>
      </xdr:nvCxnSpPr>
      <xdr:spPr>
        <a:xfrm>
          <a:off x="11742420" y="9892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19050</xdr:rowOff>
    </xdr:from>
    <xdr:ext cx="762000" cy="233045"/>
    <xdr:sp macro="" textlink="">
      <xdr:nvSpPr>
        <xdr:cNvPr id="311" name="テキスト ボックス 310"/>
        <xdr:cNvSpPr txBox="1"/>
      </xdr:nvSpPr>
      <xdr:spPr>
        <a:xfrm>
          <a:off x="11051540" y="9759950"/>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149225</xdr:rowOff>
    </xdr:from>
    <xdr:to xmlns:xdr="http://schemas.openxmlformats.org/drawingml/2006/spreadsheetDrawing">
      <xdr:col>85</xdr:col>
      <xdr:colOff>95250</xdr:colOff>
      <xdr:row>57</xdr:row>
      <xdr:rowOff>149225</xdr:rowOff>
    </xdr:to>
    <xdr:cxnSp macro="">
      <xdr:nvCxnSpPr>
        <xdr:cNvPr id="312" name="直線コネクタ 311"/>
        <xdr:cNvCxnSpPr/>
      </xdr:nvCxnSpPr>
      <xdr:spPr>
        <a:xfrm>
          <a:off x="11742420" y="9559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17145</xdr:rowOff>
    </xdr:from>
    <xdr:ext cx="762000" cy="233045"/>
    <xdr:sp macro="" textlink="">
      <xdr:nvSpPr>
        <xdr:cNvPr id="313" name="テキスト ボックス 312"/>
        <xdr:cNvSpPr txBox="1"/>
      </xdr:nvSpPr>
      <xdr:spPr>
        <a:xfrm>
          <a:off x="11051540" y="9427845"/>
          <a:ext cx="76200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55</xdr:row>
      <xdr:rowOff>153035</xdr:rowOff>
    </xdr:to>
    <xdr:cxnSp macro="">
      <xdr:nvCxnSpPr>
        <xdr:cNvPr id="314" name="直線コネクタ 313"/>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15240</xdr:rowOff>
    </xdr:from>
    <xdr:ext cx="762000" cy="245745"/>
    <xdr:sp macro="" textlink="">
      <xdr:nvSpPr>
        <xdr:cNvPr id="315" name="テキスト ボックス 314"/>
        <xdr:cNvSpPr txBox="1"/>
      </xdr:nvSpPr>
      <xdr:spPr>
        <a:xfrm>
          <a:off x="11051540" y="90957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133350</xdr:rowOff>
    </xdr:from>
    <xdr:to xmlns:xdr="http://schemas.openxmlformats.org/drawingml/2006/spreadsheetDrawing">
      <xdr:col>81</xdr:col>
      <xdr:colOff>44450</xdr:colOff>
      <xdr:row>66</xdr:row>
      <xdr:rowOff>114935</xdr:rowOff>
    </xdr:to>
    <xdr:cxnSp macro="">
      <xdr:nvCxnSpPr>
        <xdr:cNvPr id="317" name="直線コネクタ 316"/>
        <xdr:cNvCxnSpPr/>
      </xdr:nvCxnSpPr>
      <xdr:spPr>
        <a:xfrm flipV="1">
          <a:off x="15577820" y="9709150"/>
          <a:ext cx="0" cy="13023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89535</xdr:rowOff>
    </xdr:from>
    <xdr:ext cx="754380" cy="233680"/>
    <xdr:sp macro="" textlink="">
      <xdr:nvSpPr>
        <xdr:cNvPr id="318" name="定員管理の状況最小値テキスト"/>
        <xdr:cNvSpPr txBox="1"/>
      </xdr:nvSpPr>
      <xdr:spPr>
        <a:xfrm>
          <a:off x="15666720" y="10986135"/>
          <a:ext cx="7543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114935</xdr:rowOff>
    </xdr:from>
    <xdr:to xmlns:xdr="http://schemas.openxmlformats.org/drawingml/2006/spreadsheetDrawing">
      <xdr:col>81</xdr:col>
      <xdr:colOff>133350</xdr:colOff>
      <xdr:row>66</xdr:row>
      <xdr:rowOff>114935</xdr:rowOff>
    </xdr:to>
    <xdr:cxnSp macro="">
      <xdr:nvCxnSpPr>
        <xdr:cNvPr id="319" name="直線コネクタ 318"/>
        <xdr:cNvCxnSpPr/>
      </xdr:nvCxnSpPr>
      <xdr:spPr>
        <a:xfrm>
          <a:off x="15506700" y="110115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55245</xdr:rowOff>
    </xdr:from>
    <xdr:ext cx="754380" cy="233680"/>
    <xdr:sp macro="" textlink="">
      <xdr:nvSpPr>
        <xdr:cNvPr id="320" name="定員管理の状況最大値テキスト"/>
        <xdr:cNvSpPr txBox="1"/>
      </xdr:nvSpPr>
      <xdr:spPr>
        <a:xfrm>
          <a:off x="15666720" y="9465945"/>
          <a:ext cx="7543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133350</xdr:rowOff>
    </xdr:from>
    <xdr:to xmlns:xdr="http://schemas.openxmlformats.org/drawingml/2006/spreadsheetDrawing">
      <xdr:col>81</xdr:col>
      <xdr:colOff>133350</xdr:colOff>
      <xdr:row>58</xdr:row>
      <xdr:rowOff>133350</xdr:rowOff>
    </xdr:to>
    <xdr:cxnSp macro="">
      <xdr:nvCxnSpPr>
        <xdr:cNvPr id="321" name="直線コネクタ 320"/>
        <xdr:cNvCxnSpPr/>
      </xdr:nvCxnSpPr>
      <xdr:spPr>
        <a:xfrm>
          <a:off x="15506700" y="97091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66040</xdr:rowOff>
    </xdr:from>
    <xdr:to xmlns:xdr="http://schemas.openxmlformats.org/drawingml/2006/spreadsheetDrawing">
      <xdr:col>81</xdr:col>
      <xdr:colOff>44450</xdr:colOff>
      <xdr:row>61</xdr:row>
      <xdr:rowOff>102235</xdr:rowOff>
    </xdr:to>
    <xdr:cxnSp macro="">
      <xdr:nvCxnSpPr>
        <xdr:cNvPr id="322" name="直線コネクタ 321"/>
        <xdr:cNvCxnSpPr/>
      </xdr:nvCxnSpPr>
      <xdr:spPr>
        <a:xfrm>
          <a:off x="14810740" y="10137140"/>
          <a:ext cx="7670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68580</xdr:rowOff>
    </xdr:from>
    <xdr:ext cx="754380" cy="240030"/>
    <xdr:sp macro="" textlink="">
      <xdr:nvSpPr>
        <xdr:cNvPr id="323" name="定員管理の状況平均値テキスト"/>
        <xdr:cNvSpPr txBox="1"/>
      </xdr:nvSpPr>
      <xdr:spPr>
        <a:xfrm>
          <a:off x="15666720" y="10139680"/>
          <a:ext cx="75438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93980</xdr:rowOff>
    </xdr:from>
    <xdr:to xmlns:xdr="http://schemas.openxmlformats.org/drawingml/2006/spreadsheetDrawing">
      <xdr:col>81</xdr:col>
      <xdr:colOff>95250</xdr:colOff>
      <xdr:row>62</xdr:row>
      <xdr:rowOff>29210</xdr:rowOff>
    </xdr:to>
    <xdr:sp macro="" textlink="">
      <xdr:nvSpPr>
        <xdr:cNvPr id="324" name="フローチャート: 判断 323"/>
        <xdr:cNvSpPr/>
      </xdr:nvSpPr>
      <xdr:spPr>
        <a:xfrm>
          <a:off x="15533370" y="1016508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61</xdr:row>
      <xdr:rowOff>21590</xdr:rowOff>
    </xdr:from>
    <xdr:to xmlns:xdr="http://schemas.openxmlformats.org/drawingml/2006/spreadsheetDrawing">
      <xdr:col>77</xdr:col>
      <xdr:colOff>44450</xdr:colOff>
      <xdr:row>61</xdr:row>
      <xdr:rowOff>66040</xdr:rowOff>
    </xdr:to>
    <xdr:cxnSp macro="">
      <xdr:nvCxnSpPr>
        <xdr:cNvPr id="325" name="直線コネクタ 324"/>
        <xdr:cNvCxnSpPr/>
      </xdr:nvCxnSpPr>
      <xdr:spPr>
        <a:xfrm>
          <a:off x="13999210" y="10092690"/>
          <a:ext cx="81153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61</xdr:row>
      <xdr:rowOff>92710</xdr:rowOff>
    </xdr:from>
    <xdr:to xmlns:xdr="http://schemas.openxmlformats.org/drawingml/2006/spreadsheetDrawing">
      <xdr:col>77</xdr:col>
      <xdr:colOff>95250</xdr:colOff>
      <xdr:row>62</xdr:row>
      <xdr:rowOff>27940</xdr:rowOff>
    </xdr:to>
    <xdr:sp macro="" textlink="">
      <xdr:nvSpPr>
        <xdr:cNvPr id="326" name="フローチャート: 判断 325"/>
        <xdr:cNvSpPr/>
      </xdr:nvSpPr>
      <xdr:spPr>
        <a:xfrm>
          <a:off x="14766290" y="1016381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13335</xdr:rowOff>
    </xdr:from>
    <xdr:ext cx="728980" cy="240665"/>
    <xdr:sp macro="" textlink="">
      <xdr:nvSpPr>
        <xdr:cNvPr id="327" name="テキスト ボックス 326"/>
        <xdr:cNvSpPr txBox="1"/>
      </xdr:nvSpPr>
      <xdr:spPr>
        <a:xfrm>
          <a:off x="14465300" y="10249535"/>
          <a:ext cx="72898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7620</xdr:rowOff>
    </xdr:from>
    <xdr:to xmlns:xdr="http://schemas.openxmlformats.org/drawingml/2006/spreadsheetDrawing">
      <xdr:col>72</xdr:col>
      <xdr:colOff>191770</xdr:colOff>
      <xdr:row>61</xdr:row>
      <xdr:rowOff>21590</xdr:rowOff>
    </xdr:to>
    <xdr:cxnSp macro="">
      <xdr:nvCxnSpPr>
        <xdr:cNvPr id="328" name="直線コネクタ 327"/>
        <xdr:cNvCxnSpPr/>
      </xdr:nvCxnSpPr>
      <xdr:spPr>
        <a:xfrm>
          <a:off x="13192760" y="10078720"/>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57785</xdr:rowOff>
    </xdr:from>
    <xdr:to xmlns:xdr="http://schemas.openxmlformats.org/drawingml/2006/spreadsheetDrawing">
      <xdr:col>73</xdr:col>
      <xdr:colOff>44450</xdr:colOff>
      <xdr:row>61</xdr:row>
      <xdr:rowOff>151765</xdr:rowOff>
    </xdr:to>
    <xdr:sp macro="" textlink="">
      <xdr:nvSpPr>
        <xdr:cNvPr id="329" name="フローチャート: 判断 328"/>
        <xdr:cNvSpPr/>
      </xdr:nvSpPr>
      <xdr:spPr>
        <a:xfrm>
          <a:off x="13959840" y="10128885"/>
          <a:ext cx="838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137160</xdr:rowOff>
    </xdr:from>
    <xdr:ext cx="754380" cy="239395"/>
    <xdr:sp macro="" textlink="">
      <xdr:nvSpPr>
        <xdr:cNvPr id="330" name="テキスト ボックス 329"/>
        <xdr:cNvSpPr txBox="1"/>
      </xdr:nvSpPr>
      <xdr:spPr>
        <a:xfrm>
          <a:off x="13647420" y="10208260"/>
          <a:ext cx="75438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113030</xdr:rowOff>
    </xdr:from>
    <xdr:to xmlns:xdr="http://schemas.openxmlformats.org/drawingml/2006/spreadsheetDrawing">
      <xdr:col>68</xdr:col>
      <xdr:colOff>152400</xdr:colOff>
      <xdr:row>61</xdr:row>
      <xdr:rowOff>7620</xdr:rowOff>
    </xdr:to>
    <xdr:cxnSp macro="">
      <xdr:nvCxnSpPr>
        <xdr:cNvPr id="331" name="直線コネクタ 330"/>
        <xdr:cNvCxnSpPr/>
      </xdr:nvCxnSpPr>
      <xdr:spPr>
        <a:xfrm>
          <a:off x="12374880" y="10019030"/>
          <a:ext cx="81788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20955</xdr:rowOff>
    </xdr:from>
    <xdr:to xmlns:xdr="http://schemas.openxmlformats.org/drawingml/2006/spreadsheetDrawing">
      <xdr:col>68</xdr:col>
      <xdr:colOff>191770</xdr:colOff>
      <xdr:row>61</xdr:row>
      <xdr:rowOff>114935</xdr:rowOff>
    </xdr:to>
    <xdr:sp macro="" textlink="">
      <xdr:nvSpPr>
        <xdr:cNvPr id="332" name="フローチャート: 判断 331"/>
        <xdr:cNvSpPr/>
      </xdr:nvSpPr>
      <xdr:spPr>
        <a:xfrm>
          <a:off x="13141960" y="10092055"/>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100965</xdr:rowOff>
    </xdr:from>
    <xdr:ext cx="754380" cy="240030"/>
    <xdr:sp macro="" textlink="">
      <xdr:nvSpPr>
        <xdr:cNvPr id="333" name="テキスト ボックス 332"/>
        <xdr:cNvSpPr txBox="1"/>
      </xdr:nvSpPr>
      <xdr:spPr>
        <a:xfrm>
          <a:off x="12847320" y="10172065"/>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52705</xdr:rowOff>
    </xdr:from>
    <xdr:to xmlns:xdr="http://schemas.openxmlformats.org/drawingml/2006/spreadsheetDrawing">
      <xdr:col>64</xdr:col>
      <xdr:colOff>152400</xdr:colOff>
      <xdr:row>61</xdr:row>
      <xdr:rowOff>146685</xdr:rowOff>
    </xdr:to>
    <xdr:sp macro="" textlink="">
      <xdr:nvSpPr>
        <xdr:cNvPr id="334" name="フローチャート: 判断 333"/>
        <xdr:cNvSpPr/>
      </xdr:nvSpPr>
      <xdr:spPr>
        <a:xfrm>
          <a:off x="12324080" y="1012380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132715</xdr:rowOff>
    </xdr:from>
    <xdr:ext cx="754380" cy="240030"/>
    <xdr:sp macro="" textlink="">
      <xdr:nvSpPr>
        <xdr:cNvPr id="335" name="テキスト ボックス 334"/>
        <xdr:cNvSpPr txBox="1"/>
      </xdr:nvSpPr>
      <xdr:spPr>
        <a:xfrm>
          <a:off x="12029440" y="10203815"/>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156845</xdr:rowOff>
    </xdr:from>
    <xdr:ext cx="754380" cy="233680"/>
    <xdr:sp macro="" textlink="">
      <xdr:nvSpPr>
        <xdr:cNvPr id="336" name="テキスト ボックス 335"/>
        <xdr:cNvSpPr txBox="1"/>
      </xdr:nvSpPr>
      <xdr:spPr>
        <a:xfrm>
          <a:off x="15379700" y="11548745"/>
          <a:ext cx="7543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156845</xdr:rowOff>
    </xdr:from>
    <xdr:ext cx="754380" cy="233680"/>
    <xdr:sp macro="" textlink="">
      <xdr:nvSpPr>
        <xdr:cNvPr id="337" name="テキスト ボックス 336"/>
        <xdr:cNvSpPr txBox="1"/>
      </xdr:nvSpPr>
      <xdr:spPr>
        <a:xfrm>
          <a:off x="14612620" y="11548745"/>
          <a:ext cx="7543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156845</xdr:rowOff>
    </xdr:from>
    <xdr:ext cx="762000" cy="233680"/>
    <xdr:sp macro="" textlink="">
      <xdr:nvSpPr>
        <xdr:cNvPr id="338" name="テキスト ボックス 337"/>
        <xdr:cNvSpPr txBox="1"/>
      </xdr:nvSpPr>
      <xdr:spPr>
        <a:xfrm>
          <a:off x="13807440" y="11548745"/>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156845</xdr:rowOff>
    </xdr:from>
    <xdr:ext cx="754380" cy="233680"/>
    <xdr:sp macro="" textlink="">
      <xdr:nvSpPr>
        <xdr:cNvPr id="339" name="テキスト ボックス 338"/>
        <xdr:cNvSpPr txBox="1"/>
      </xdr:nvSpPr>
      <xdr:spPr>
        <a:xfrm>
          <a:off x="12994640" y="11548745"/>
          <a:ext cx="7543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156845</xdr:rowOff>
    </xdr:from>
    <xdr:ext cx="754380" cy="233680"/>
    <xdr:sp macro="" textlink="">
      <xdr:nvSpPr>
        <xdr:cNvPr id="340" name="テキスト ボックス 339"/>
        <xdr:cNvSpPr txBox="1"/>
      </xdr:nvSpPr>
      <xdr:spPr>
        <a:xfrm>
          <a:off x="12176760" y="11548745"/>
          <a:ext cx="7543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55880</xdr:rowOff>
    </xdr:from>
    <xdr:to xmlns:xdr="http://schemas.openxmlformats.org/drawingml/2006/spreadsheetDrawing">
      <xdr:col>81</xdr:col>
      <xdr:colOff>95250</xdr:colOff>
      <xdr:row>61</xdr:row>
      <xdr:rowOff>149860</xdr:rowOff>
    </xdr:to>
    <xdr:sp macro="" textlink="">
      <xdr:nvSpPr>
        <xdr:cNvPr id="341" name="楕円 340"/>
        <xdr:cNvSpPr/>
      </xdr:nvSpPr>
      <xdr:spPr>
        <a:xfrm>
          <a:off x="15533370" y="10126980"/>
          <a:ext cx="9525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70485</xdr:rowOff>
    </xdr:from>
    <xdr:ext cx="754380" cy="240030"/>
    <xdr:sp macro="" textlink="">
      <xdr:nvSpPr>
        <xdr:cNvPr id="342" name="定員管理の状況該当値テキスト"/>
        <xdr:cNvSpPr txBox="1"/>
      </xdr:nvSpPr>
      <xdr:spPr>
        <a:xfrm>
          <a:off x="15666720" y="9976485"/>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61</xdr:row>
      <xdr:rowOff>19050</xdr:rowOff>
    </xdr:from>
    <xdr:to xmlns:xdr="http://schemas.openxmlformats.org/drawingml/2006/spreadsheetDrawing">
      <xdr:col>77</xdr:col>
      <xdr:colOff>95250</xdr:colOff>
      <xdr:row>61</xdr:row>
      <xdr:rowOff>113030</xdr:rowOff>
    </xdr:to>
    <xdr:sp macro="" textlink="">
      <xdr:nvSpPr>
        <xdr:cNvPr id="343" name="楕円 342"/>
        <xdr:cNvSpPr/>
      </xdr:nvSpPr>
      <xdr:spPr>
        <a:xfrm>
          <a:off x="14766290" y="10090150"/>
          <a:ext cx="9525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122555</xdr:rowOff>
    </xdr:from>
    <xdr:ext cx="728980" cy="233680"/>
    <xdr:sp macro="" textlink="">
      <xdr:nvSpPr>
        <xdr:cNvPr id="344" name="テキスト ボックス 343"/>
        <xdr:cNvSpPr txBox="1"/>
      </xdr:nvSpPr>
      <xdr:spPr>
        <a:xfrm>
          <a:off x="14465300" y="9863455"/>
          <a:ext cx="7289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132715</xdr:rowOff>
    </xdr:from>
    <xdr:to xmlns:xdr="http://schemas.openxmlformats.org/drawingml/2006/spreadsheetDrawing">
      <xdr:col>73</xdr:col>
      <xdr:colOff>44450</xdr:colOff>
      <xdr:row>61</xdr:row>
      <xdr:rowOff>68580</xdr:rowOff>
    </xdr:to>
    <xdr:sp macro="" textlink="">
      <xdr:nvSpPr>
        <xdr:cNvPr id="345" name="楕円 344"/>
        <xdr:cNvSpPr/>
      </xdr:nvSpPr>
      <xdr:spPr>
        <a:xfrm>
          <a:off x="13959840" y="10038715"/>
          <a:ext cx="838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77470</xdr:rowOff>
    </xdr:from>
    <xdr:ext cx="754380" cy="240665"/>
    <xdr:sp macro="" textlink="">
      <xdr:nvSpPr>
        <xdr:cNvPr id="346" name="テキスト ボックス 345"/>
        <xdr:cNvSpPr txBox="1"/>
      </xdr:nvSpPr>
      <xdr:spPr>
        <a:xfrm>
          <a:off x="13647420" y="9818370"/>
          <a:ext cx="75438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120650</xdr:rowOff>
    </xdr:from>
    <xdr:to xmlns:xdr="http://schemas.openxmlformats.org/drawingml/2006/spreadsheetDrawing">
      <xdr:col>68</xdr:col>
      <xdr:colOff>191770</xdr:colOff>
      <xdr:row>61</xdr:row>
      <xdr:rowOff>55880</xdr:rowOff>
    </xdr:to>
    <xdr:sp macro="" textlink="">
      <xdr:nvSpPr>
        <xdr:cNvPr id="347" name="楕円 346"/>
        <xdr:cNvSpPr/>
      </xdr:nvSpPr>
      <xdr:spPr>
        <a:xfrm>
          <a:off x="13141960" y="10026650"/>
          <a:ext cx="9017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64770</xdr:rowOff>
    </xdr:from>
    <xdr:ext cx="754380" cy="239395"/>
    <xdr:sp macro="" textlink="">
      <xdr:nvSpPr>
        <xdr:cNvPr id="348" name="テキスト ボックス 347"/>
        <xdr:cNvSpPr txBox="1"/>
      </xdr:nvSpPr>
      <xdr:spPr>
        <a:xfrm>
          <a:off x="12847320" y="9805670"/>
          <a:ext cx="75438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66040</xdr:rowOff>
    </xdr:from>
    <xdr:to xmlns:xdr="http://schemas.openxmlformats.org/drawingml/2006/spreadsheetDrawing">
      <xdr:col>64</xdr:col>
      <xdr:colOff>152400</xdr:colOff>
      <xdr:row>61</xdr:row>
      <xdr:rowOff>1270</xdr:rowOff>
    </xdr:to>
    <xdr:sp macro="" textlink="">
      <xdr:nvSpPr>
        <xdr:cNvPr id="349" name="楕円 348"/>
        <xdr:cNvSpPr/>
      </xdr:nvSpPr>
      <xdr:spPr>
        <a:xfrm>
          <a:off x="12324080" y="99720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10160</xdr:rowOff>
    </xdr:from>
    <xdr:ext cx="754380" cy="240030"/>
    <xdr:sp macro="" textlink="">
      <xdr:nvSpPr>
        <xdr:cNvPr id="350" name="テキスト ボックス 349"/>
        <xdr:cNvSpPr txBox="1"/>
      </xdr:nvSpPr>
      <xdr:spPr>
        <a:xfrm>
          <a:off x="12029440" y="9751060"/>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41910</xdr:rowOff>
    </xdr:from>
    <xdr:to xmlns:xdr="http://schemas.openxmlformats.org/drawingml/2006/spreadsheetDrawing">
      <xdr:col>85</xdr:col>
      <xdr:colOff>95250</xdr:colOff>
      <xdr:row>31</xdr:row>
      <xdr:rowOff>18415</xdr:rowOff>
    </xdr:to>
    <xdr:sp macro="" textlink="">
      <xdr:nvSpPr>
        <xdr:cNvPr id="351" name="正方形/長方形 350"/>
        <xdr:cNvSpPr/>
      </xdr:nvSpPr>
      <xdr:spPr>
        <a:xfrm>
          <a:off x="11742420" y="4829810"/>
          <a:ext cx="4653280" cy="3067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60960</xdr:rowOff>
    </xdr:from>
    <xdr:ext cx="1598295" cy="290195"/>
    <xdr:sp macro="" textlink="">
      <xdr:nvSpPr>
        <xdr:cNvPr id="352" name="テキスト ボックス 351"/>
        <xdr:cNvSpPr txBox="1"/>
      </xdr:nvSpPr>
      <xdr:spPr>
        <a:xfrm>
          <a:off x="12519660" y="5179060"/>
          <a:ext cx="1598295" cy="2901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43380" cy="345440"/>
    <xdr:sp macro="" textlink="">
      <xdr:nvSpPr>
        <xdr:cNvPr id="353" name="テキスト ボックス 352"/>
        <xdr:cNvSpPr txBox="1"/>
      </xdr:nvSpPr>
      <xdr:spPr>
        <a:xfrm>
          <a:off x="14109700" y="5154930"/>
          <a:ext cx="164338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122555</xdr:rowOff>
    </xdr:from>
    <xdr:to xmlns:xdr="http://schemas.openxmlformats.org/drawingml/2006/spreadsheetDrawing">
      <xdr:col>93</xdr:col>
      <xdr:colOff>6350</xdr:colOff>
      <xdr:row>32</xdr:row>
      <xdr:rowOff>36830</xdr:rowOff>
    </xdr:to>
    <xdr:sp macro="" textlink="">
      <xdr:nvSpPr>
        <xdr:cNvPr id="354" name="正方形/長方形 353"/>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140335</xdr:rowOff>
    </xdr:from>
    <xdr:to xmlns:xdr="http://schemas.openxmlformats.org/drawingml/2006/spreadsheetDrawing">
      <xdr:col>93</xdr:col>
      <xdr:colOff>6350</xdr:colOff>
      <xdr:row>33</xdr:row>
      <xdr:rowOff>55245</xdr:rowOff>
    </xdr:to>
    <xdr:sp macro="" textlink="">
      <xdr:nvSpPr>
        <xdr:cNvPr id="355" name="正方形/長方形 354"/>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122555</xdr:rowOff>
    </xdr:from>
    <xdr:to xmlns:xdr="http://schemas.openxmlformats.org/drawingml/2006/spreadsheetDrawing">
      <xdr:col>99</xdr:col>
      <xdr:colOff>146050</xdr:colOff>
      <xdr:row>32</xdr:row>
      <xdr:rowOff>36830</xdr:rowOff>
    </xdr:to>
    <xdr:sp macro="" textlink="">
      <xdr:nvSpPr>
        <xdr:cNvPr id="356" name="正方形/長方形 355"/>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140335</xdr:rowOff>
    </xdr:from>
    <xdr:to xmlns:xdr="http://schemas.openxmlformats.org/drawingml/2006/spreadsheetDrawing">
      <xdr:col>99</xdr:col>
      <xdr:colOff>146050</xdr:colOff>
      <xdr:row>33</xdr:row>
      <xdr:rowOff>55245</xdr:rowOff>
    </xdr:to>
    <xdr:sp macro="" textlink="">
      <xdr:nvSpPr>
        <xdr:cNvPr id="357" name="正方形/長方形 356"/>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122555</xdr:rowOff>
    </xdr:from>
    <xdr:to xmlns:xdr="http://schemas.openxmlformats.org/drawingml/2006/spreadsheetDrawing">
      <xdr:col>106</xdr:col>
      <xdr:colOff>139700</xdr:colOff>
      <xdr:row>32</xdr:row>
      <xdr:rowOff>36830</xdr:rowOff>
    </xdr:to>
    <xdr:sp macro="" textlink="">
      <xdr:nvSpPr>
        <xdr:cNvPr id="358" name="正方形/長方形 357"/>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31</xdr:row>
      <xdr:rowOff>140335</xdr:rowOff>
    </xdr:from>
    <xdr:to xmlns:xdr="http://schemas.openxmlformats.org/drawingml/2006/spreadsheetDrawing">
      <xdr:col>106</xdr:col>
      <xdr:colOff>139700</xdr:colOff>
      <xdr:row>33</xdr:row>
      <xdr:rowOff>55245</xdr:rowOff>
    </xdr:to>
    <xdr:sp macro="" textlink="">
      <xdr:nvSpPr>
        <xdr:cNvPr id="359" name="正方形/長方形 358"/>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60" name="正方形/長方形 359"/>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115</xdr:col>
      <xdr:colOff>31750</xdr:colOff>
      <xdr:row>47</xdr:row>
      <xdr:rowOff>128270</xdr:rowOff>
    </xdr:to>
    <xdr:sp macro="" textlink="">
      <xdr:nvSpPr>
        <xdr:cNvPr id="361" name="正方形/長方形 360"/>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104</xdr:col>
      <xdr:colOff>114300</xdr:colOff>
      <xdr:row>35</xdr:row>
      <xdr:rowOff>29845</xdr:rowOff>
    </xdr:to>
    <xdr:sp macro="" textlink="">
      <xdr:nvSpPr>
        <xdr:cNvPr id="362" name="正方形/長方形 361"/>
        <xdr:cNvSpPr/>
      </xdr:nvSpPr>
      <xdr:spPr>
        <a:xfrm>
          <a:off x="16568420" y="5564505"/>
          <a:ext cx="34899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92075</xdr:rowOff>
    </xdr:from>
    <xdr:to xmlns:xdr="http://schemas.openxmlformats.org/drawingml/2006/spreadsheetDrawing">
      <xdr:col>114</xdr:col>
      <xdr:colOff>114300</xdr:colOff>
      <xdr:row>47</xdr:row>
      <xdr:rowOff>66675</xdr:rowOff>
    </xdr:to>
    <xdr:sp macro="" textlink="" fLocksText="0">
      <xdr:nvSpPr>
        <xdr:cNvPr id="363" name="テキスト ボックス 362"/>
        <xdr:cNvSpPr txBox="1"/>
      </xdr:nvSpPr>
      <xdr:spPr>
        <a:xfrm>
          <a:off x="16683990" y="5870575"/>
          <a:ext cx="529209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前年度から0.3％上昇し、類似団体内平均を下回ったものの、全国平均や福島県平均を上回る結果となった。</a:t>
          </a:r>
        </a:p>
        <a:p>
          <a:r>
            <a:rPr kumimoji="1" lang="ja-JP" altLang="en-US" sz="1300">
              <a:latin typeface="ＭＳ Ｐゴシック"/>
              <a:ea typeface="ＭＳ Ｐゴシック"/>
            </a:rPr>
            <a:t>　役場庁舎建設事業等に係る償還が開始したため上昇することとなった。</a:t>
          </a:r>
        </a:p>
        <a:p>
          <a:r>
            <a:rPr kumimoji="1" lang="ja-JP" altLang="en-US" sz="1300">
              <a:latin typeface="ＭＳ Ｐゴシック"/>
              <a:ea typeface="ＭＳ Ｐゴシック"/>
            </a:rPr>
            <a:t>　今後においても、岩江こども園建設事業やアウトドア・アクティビティ拠点施設整備事業等の主要財源として地方債を活用するため、上昇が見込まれる。</a:t>
          </a:r>
        </a:p>
        <a:p>
          <a:r>
            <a:rPr kumimoji="1" lang="ja-JP" altLang="en-US" sz="1300">
              <a:latin typeface="ＭＳ Ｐゴシック"/>
              <a:ea typeface="ＭＳ Ｐゴシック"/>
            </a:rPr>
            <a:t>　中期財政計画において、令和７年度末の目標指数10％を超過しないよう繰上償還等の可能性を検討していく。</a:t>
          </a:r>
        </a:p>
      </xdr:txBody>
    </xdr:sp>
    <xdr:clientData/>
  </xdr:twoCellAnchor>
  <xdr:oneCellAnchor>
    <xdr:from xmlns:xdr="http://schemas.openxmlformats.org/drawingml/2006/spreadsheetDrawing">
      <xdr:col>61</xdr:col>
      <xdr:colOff>6350</xdr:colOff>
      <xdr:row>32</xdr:row>
      <xdr:rowOff>97155</xdr:rowOff>
    </xdr:from>
    <xdr:ext cx="298450" cy="215900"/>
    <xdr:sp macro="" textlink="">
      <xdr:nvSpPr>
        <xdr:cNvPr id="364" name="テキスト ボックス 363"/>
        <xdr:cNvSpPr txBox="1"/>
      </xdr:nvSpPr>
      <xdr:spPr>
        <a:xfrm>
          <a:off x="11704320" y="5380355"/>
          <a:ext cx="2984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128270</xdr:rowOff>
    </xdr:from>
    <xdr:to xmlns:xdr="http://schemas.openxmlformats.org/drawingml/2006/spreadsheetDrawing">
      <xdr:col>85</xdr:col>
      <xdr:colOff>95250</xdr:colOff>
      <xdr:row>47</xdr:row>
      <xdr:rowOff>128270</xdr:rowOff>
    </xdr:to>
    <xdr:cxnSp macro="">
      <xdr:nvCxnSpPr>
        <xdr:cNvPr id="365" name="直線コネクタ 364"/>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156210</xdr:rowOff>
    </xdr:from>
    <xdr:ext cx="762000" cy="241300"/>
    <xdr:sp macro="" textlink="">
      <xdr:nvSpPr>
        <xdr:cNvPr id="366" name="テキスト ボックス 365"/>
        <xdr:cNvSpPr txBox="1"/>
      </xdr:nvSpPr>
      <xdr:spPr>
        <a:xfrm>
          <a:off x="11051540" y="775081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71755</xdr:rowOff>
    </xdr:from>
    <xdr:to xmlns:xdr="http://schemas.openxmlformats.org/drawingml/2006/spreadsheetDrawing">
      <xdr:col>85</xdr:col>
      <xdr:colOff>95250</xdr:colOff>
      <xdr:row>45</xdr:row>
      <xdr:rowOff>71755</xdr:rowOff>
    </xdr:to>
    <xdr:cxnSp macro="">
      <xdr:nvCxnSpPr>
        <xdr:cNvPr id="367" name="直線コネクタ 366"/>
        <xdr:cNvCxnSpPr/>
      </xdr:nvCxnSpPr>
      <xdr:spPr>
        <a:xfrm>
          <a:off x="1174242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99060</xdr:rowOff>
    </xdr:from>
    <xdr:ext cx="762000" cy="249555"/>
    <xdr:sp macro="" textlink="">
      <xdr:nvSpPr>
        <xdr:cNvPr id="368" name="テキスト ボックス 367"/>
        <xdr:cNvSpPr txBox="1"/>
      </xdr:nvSpPr>
      <xdr:spPr>
        <a:xfrm>
          <a:off x="11051540" y="73634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13335</xdr:rowOff>
    </xdr:from>
    <xdr:to xmlns:xdr="http://schemas.openxmlformats.org/drawingml/2006/spreadsheetDrawing">
      <xdr:col>85</xdr:col>
      <xdr:colOff>95250</xdr:colOff>
      <xdr:row>43</xdr:row>
      <xdr:rowOff>13335</xdr:rowOff>
    </xdr:to>
    <xdr:cxnSp macro="">
      <xdr:nvCxnSpPr>
        <xdr:cNvPr id="369" name="直線コネクタ 368"/>
        <xdr:cNvCxnSpPr/>
      </xdr:nvCxnSpPr>
      <xdr:spPr>
        <a:xfrm>
          <a:off x="11742420" y="71126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41275</xdr:rowOff>
    </xdr:from>
    <xdr:ext cx="762000" cy="249555"/>
    <xdr:sp macro="" textlink="">
      <xdr:nvSpPr>
        <xdr:cNvPr id="370" name="テキスト ボックス 369"/>
        <xdr:cNvSpPr txBox="1"/>
      </xdr:nvSpPr>
      <xdr:spPr>
        <a:xfrm>
          <a:off x="11051540" y="6975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122555</xdr:rowOff>
    </xdr:from>
    <xdr:to xmlns:xdr="http://schemas.openxmlformats.org/drawingml/2006/spreadsheetDrawing">
      <xdr:col>85</xdr:col>
      <xdr:colOff>95250</xdr:colOff>
      <xdr:row>40</xdr:row>
      <xdr:rowOff>122555</xdr:rowOff>
    </xdr:to>
    <xdr:cxnSp macro="">
      <xdr:nvCxnSpPr>
        <xdr:cNvPr id="371" name="直線コネクタ 370"/>
        <xdr:cNvCxnSpPr/>
      </xdr:nvCxnSpPr>
      <xdr:spPr>
        <a:xfrm>
          <a:off x="1174242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150495</xdr:rowOff>
    </xdr:from>
    <xdr:ext cx="762000" cy="241935"/>
    <xdr:sp macro="" textlink="">
      <xdr:nvSpPr>
        <xdr:cNvPr id="372" name="テキスト ボックス 371"/>
        <xdr:cNvSpPr txBox="1"/>
      </xdr:nvSpPr>
      <xdr:spPr>
        <a:xfrm>
          <a:off x="11051540" y="658939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64770</xdr:rowOff>
    </xdr:from>
    <xdr:to xmlns:xdr="http://schemas.openxmlformats.org/drawingml/2006/spreadsheetDrawing">
      <xdr:col>85</xdr:col>
      <xdr:colOff>95250</xdr:colOff>
      <xdr:row>38</xdr:row>
      <xdr:rowOff>64770</xdr:rowOff>
    </xdr:to>
    <xdr:cxnSp macro="">
      <xdr:nvCxnSpPr>
        <xdr:cNvPr id="373" name="直線コネクタ 372"/>
        <xdr:cNvCxnSpPr/>
      </xdr:nvCxnSpPr>
      <xdr:spPr>
        <a:xfrm>
          <a:off x="11742420" y="63385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93980</xdr:rowOff>
    </xdr:from>
    <xdr:ext cx="762000" cy="241935"/>
    <xdr:sp macro="" textlink="">
      <xdr:nvSpPr>
        <xdr:cNvPr id="374" name="テキスト ボックス 373"/>
        <xdr:cNvSpPr txBox="1"/>
      </xdr:nvSpPr>
      <xdr:spPr>
        <a:xfrm>
          <a:off x="11051540" y="620268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6985</xdr:rowOff>
    </xdr:from>
    <xdr:to xmlns:xdr="http://schemas.openxmlformats.org/drawingml/2006/spreadsheetDrawing">
      <xdr:col>85</xdr:col>
      <xdr:colOff>95250</xdr:colOff>
      <xdr:row>36</xdr:row>
      <xdr:rowOff>6985</xdr:rowOff>
    </xdr:to>
    <xdr:cxnSp macro="">
      <xdr:nvCxnSpPr>
        <xdr:cNvPr id="375" name="直線コネクタ 374"/>
        <xdr:cNvCxnSpPr/>
      </xdr:nvCxnSpPr>
      <xdr:spPr>
        <a:xfrm>
          <a:off x="11742420" y="5950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33</xdr:row>
      <xdr:rowOff>116205</xdr:rowOff>
    </xdr:to>
    <xdr:cxnSp macro="">
      <xdr:nvCxnSpPr>
        <xdr:cNvPr id="376" name="直線コネクタ 375"/>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77" name="公債費負担の状況グラフ枠"/>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83185</xdr:rowOff>
    </xdr:from>
    <xdr:to xmlns:xdr="http://schemas.openxmlformats.org/drawingml/2006/spreadsheetDrawing">
      <xdr:col>81</xdr:col>
      <xdr:colOff>44450</xdr:colOff>
      <xdr:row>45</xdr:row>
      <xdr:rowOff>8255</xdr:rowOff>
    </xdr:to>
    <xdr:cxnSp macro="">
      <xdr:nvCxnSpPr>
        <xdr:cNvPr id="378" name="直線コネクタ 377"/>
        <xdr:cNvCxnSpPr/>
      </xdr:nvCxnSpPr>
      <xdr:spPr>
        <a:xfrm flipV="1">
          <a:off x="15577820" y="6191885"/>
          <a:ext cx="0" cy="1245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146685</xdr:rowOff>
    </xdr:from>
    <xdr:ext cx="754380" cy="248920"/>
    <xdr:sp macro="" textlink="">
      <xdr:nvSpPr>
        <xdr:cNvPr id="379" name="公債費負担の状況最小値テキスト"/>
        <xdr:cNvSpPr txBox="1"/>
      </xdr:nvSpPr>
      <xdr:spPr>
        <a:xfrm>
          <a:off x="15666720" y="7411085"/>
          <a:ext cx="7543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8255</xdr:rowOff>
    </xdr:from>
    <xdr:to xmlns:xdr="http://schemas.openxmlformats.org/drawingml/2006/spreadsheetDrawing">
      <xdr:col>81</xdr:col>
      <xdr:colOff>133350</xdr:colOff>
      <xdr:row>45</xdr:row>
      <xdr:rowOff>8255</xdr:rowOff>
    </xdr:to>
    <xdr:cxnSp macro="">
      <xdr:nvCxnSpPr>
        <xdr:cNvPr id="380" name="直線コネクタ 379"/>
        <xdr:cNvCxnSpPr/>
      </xdr:nvCxnSpPr>
      <xdr:spPr>
        <a:xfrm>
          <a:off x="15506700" y="74377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1270</xdr:rowOff>
    </xdr:from>
    <xdr:ext cx="754380" cy="249555"/>
    <xdr:sp macro="" textlink="">
      <xdr:nvSpPr>
        <xdr:cNvPr id="381" name="公債費負担の状況最大値テキスト"/>
        <xdr:cNvSpPr txBox="1"/>
      </xdr:nvSpPr>
      <xdr:spPr>
        <a:xfrm>
          <a:off x="15666720" y="594487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83185</xdr:rowOff>
    </xdr:from>
    <xdr:to xmlns:xdr="http://schemas.openxmlformats.org/drawingml/2006/spreadsheetDrawing">
      <xdr:col>81</xdr:col>
      <xdr:colOff>133350</xdr:colOff>
      <xdr:row>37</xdr:row>
      <xdr:rowOff>83185</xdr:rowOff>
    </xdr:to>
    <xdr:cxnSp macro="">
      <xdr:nvCxnSpPr>
        <xdr:cNvPr id="382" name="直線コネクタ 381"/>
        <xdr:cNvCxnSpPr/>
      </xdr:nvCxnSpPr>
      <xdr:spPr>
        <a:xfrm>
          <a:off x="15506700" y="61918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142875</xdr:rowOff>
    </xdr:from>
    <xdr:to xmlns:xdr="http://schemas.openxmlformats.org/drawingml/2006/spreadsheetDrawing">
      <xdr:col>81</xdr:col>
      <xdr:colOff>44450</xdr:colOff>
      <xdr:row>42</xdr:row>
      <xdr:rowOff>1270</xdr:rowOff>
    </xdr:to>
    <xdr:cxnSp macro="">
      <xdr:nvCxnSpPr>
        <xdr:cNvPr id="383" name="直線コネクタ 382"/>
        <xdr:cNvCxnSpPr/>
      </xdr:nvCxnSpPr>
      <xdr:spPr>
        <a:xfrm>
          <a:off x="14810740" y="6911975"/>
          <a:ext cx="7670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113030</xdr:rowOff>
    </xdr:from>
    <xdr:ext cx="754380" cy="248920"/>
    <xdr:sp macro="" textlink="">
      <xdr:nvSpPr>
        <xdr:cNvPr id="384" name="公債費負担の状況平均値テキスト"/>
        <xdr:cNvSpPr txBox="1"/>
      </xdr:nvSpPr>
      <xdr:spPr>
        <a:xfrm>
          <a:off x="15666720" y="6882130"/>
          <a:ext cx="75438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41</xdr:row>
      <xdr:rowOff>140335</xdr:rowOff>
    </xdr:from>
    <xdr:to xmlns:xdr="http://schemas.openxmlformats.org/drawingml/2006/spreadsheetDrawing">
      <xdr:col>81</xdr:col>
      <xdr:colOff>95250</xdr:colOff>
      <xdr:row>42</xdr:row>
      <xdr:rowOff>73025</xdr:rowOff>
    </xdr:to>
    <xdr:sp macro="" textlink="">
      <xdr:nvSpPr>
        <xdr:cNvPr id="385" name="フローチャート: 判断 384"/>
        <xdr:cNvSpPr/>
      </xdr:nvSpPr>
      <xdr:spPr>
        <a:xfrm>
          <a:off x="15533370" y="690943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41</xdr:row>
      <xdr:rowOff>142875</xdr:rowOff>
    </xdr:from>
    <xdr:to xmlns:xdr="http://schemas.openxmlformats.org/drawingml/2006/spreadsheetDrawing">
      <xdr:col>77</xdr:col>
      <xdr:colOff>44450</xdr:colOff>
      <xdr:row>41</xdr:row>
      <xdr:rowOff>142875</xdr:rowOff>
    </xdr:to>
    <xdr:cxnSp macro="">
      <xdr:nvCxnSpPr>
        <xdr:cNvPr id="386" name="直線コネクタ 385"/>
        <xdr:cNvCxnSpPr/>
      </xdr:nvCxnSpPr>
      <xdr:spPr>
        <a:xfrm>
          <a:off x="13999210" y="6911975"/>
          <a:ext cx="8115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41</xdr:row>
      <xdr:rowOff>140335</xdr:rowOff>
    </xdr:from>
    <xdr:to xmlns:xdr="http://schemas.openxmlformats.org/drawingml/2006/spreadsheetDrawing">
      <xdr:col>77</xdr:col>
      <xdr:colOff>95250</xdr:colOff>
      <xdr:row>42</xdr:row>
      <xdr:rowOff>73025</xdr:rowOff>
    </xdr:to>
    <xdr:sp macro="" textlink="">
      <xdr:nvSpPr>
        <xdr:cNvPr id="387" name="フローチャート: 判断 386"/>
        <xdr:cNvSpPr/>
      </xdr:nvSpPr>
      <xdr:spPr>
        <a:xfrm>
          <a:off x="14766290" y="690943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59055</xdr:rowOff>
    </xdr:from>
    <xdr:ext cx="728980" cy="241935"/>
    <xdr:sp macro="" textlink="">
      <xdr:nvSpPr>
        <xdr:cNvPr id="388" name="テキスト ボックス 387"/>
        <xdr:cNvSpPr txBox="1"/>
      </xdr:nvSpPr>
      <xdr:spPr>
        <a:xfrm>
          <a:off x="14465300" y="6993255"/>
          <a:ext cx="7289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142875</xdr:rowOff>
    </xdr:from>
    <xdr:to xmlns:xdr="http://schemas.openxmlformats.org/drawingml/2006/spreadsheetDrawing">
      <xdr:col>72</xdr:col>
      <xdr:colOff>191770</xdr:colOff>
      <xdr:row>42</xdr:row>
      <xdr:rowOff>31750</xdr:rowOff>
    </xdr:to>
    <xdr:cxnSp macro="">
      <xdr:nvCxnSpPr>
        <xdr:cNvPr id="389" name="直線コネクタ 388"/>
        <xdr:cNvCxnSpPr/>
      </xdr:nvCxnSpPr>
      <xdr:spPr>
        <a:xfrm flipV="1">
          <a:off x="13192760" y="6911975"/>
          <a:ext cx="8064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140335</xdr:rowOff>
    </xdr:from>
    <xdr:to xmlns:xdr="http://schemas.openxmlformats.org/drawingml/2006/spreadsheetDrawing">
      <xdr:col>73</xdr:col>
      <xdr:colOff>44450</xdr:colOff>
      <xdr:row>42</xdr:row>
      <xdr:rowOff>73025</xdr:rowOff>
    </xdr:to>
    <xdr:sp macro="" textlink="">
      <xdr:nvSpPr>
        <xdr:cNvPr id="390" name="フローチャート: 判断 389"/>
        <xdr:cNvSpPr/>
      </xdr:nvSpPr>
      <xdr:spPr>
        <a:xfrm>
          <a:off x="13959840" y="69094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59055</xdr:rowOff>
    </xdr:from>
    <xdr:ext cx="754380" cy="241935"/>
    <xdr:sp macro="" textlink="">
      <xdr:nvSpPr>
        <xdr:cNvPr id="391" name="テキスト ボックス 390"/>
        <xdr:cNvSpPr txBox="1"/>
      </xdr:nvSpPr>
      <xdr:spPr>
        <a:xfrm>
          <a:off x="13647420" y="699325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31750</xdr:rowOff>
    </xdr:from>
    <xdr:to xmlns:xdr="http://schemas.openxmlformats.org/drawingml/2006/spreadsheetDrawing">
      <xdr:col>68</xdr:col>
      <xdr:colOff>152400</xdr:colOff>
      <xdr:row>42</xdr:row>
      <xdr:rowOff>78105</xdr:rowOff>
    </xdr:to>
    <xdr:cxnSp macro="">
      <xdr:nvCxnSpPr>
        <xdr:cNvPr id="392" name="直線コネクタ 391"/>
        <xdr:cNvCxnSpPr/>
      </xdr:nvCxnSpPr>
      <xdr:spPr>
        <a:xfrm flipV="1">
          <a:off x="12374880" y="6965950"/>
          <a:ext cx="8178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163830</xdr:rowOff>
    </xdr:from>
    <xdr:to xmlns:xdr="http://schemas.openxmlformats.org/drawingml/2006/spreadsheetDrawing">
      <xdr:col>68</xdr:col>
      <xdr:colOff>191770</xdr:colOff>
      <xdr:row>42</xdr:row>
      <xdr:rowOff>96520</xdr:rowOff>
    </xdr:to>
    <xdr:sp macro="" textlink="">
      <xdr:nvSpPr>
        <xdr:cNvPr id="393" name="フローチャート: 判断 392"/>
        <xdr:cNvSpPr/>
      </xdr:nvSpPr>
      <xdr:spPr>
        <a:xfrm>
          <a:off x="13141960" y="693293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81280</xdr:rowOff>
    </xdr:from>
    <xdr:ext cx="754380" cy="249555"/>
    <xdr:sp macro="" textlink="">
      <xdr:nvSpPr>
        <xdr:cNvPr id="394" name="テキスト ボックス 393"/>
        <xdr:cNvSpPr txBox="1"/>
      </xdr:nvSpPr>
      <xdr:spPr>
        <a:xfrm>
          <a:off x="12847320" y="701548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37465</xdr:rowOff>
    </xdr:from>
    <xdr:to xmlns:xdr="http://schemas.openxmlformats.org/drawingml/2006/spreadsheetDrawing">
      <xdr:col>64</xdr:col>
      <xdr:colOff>152400</xdr:colOff>
      <xdr:row>42</xdr:row>
      <xdr:rowOff>134620</xdr:rowOff>
    </xdr:to>
    <xdr:sp macro="" textlink="">
      <xdr:nvSpPr>
        <xdr:cNvPr id="395" name="フローチャート: 判断 394"/>
        <xdr:cNvSpPr/>
      </xdr:nvSpPr>
      <xdr:spPr>
        <a:xfrm>
          <a:off x="12324080" y="69716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120015</xdr:rowOff>
    </xdr:from>
    <xdr:ext cx="754380" cy="240665"/>
    <xdr:sp macro="" textlink="">
      <xdr:nvSpPr>
        <xdr:cNvPr id="396" name="テキスト ボックス 395"/>
        <xdr:cNvSpPr txBox="1"/>
      </xdr:nvSpPr>
      <xdr:spPr>
        <a:xfrm>
          <a:off x="12029440" y="7054215"/>
          <a:ext cx="75438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126365</xdr:rowOff>
    </xdr:from>
    <xdr:ext cx="754380" cy="241935"/>
    <xdr:sp macro="" textlink="">
      <xdr:nvSpPr>
        <xdr:cNvPr id="397" name="テキスト ボックス 396"/>
        <xdr:cNvSpPr txBox="1"/>
      </xdr:nvSpPr>
      <xdr:spPr>
        <a:xfrm>
          <a:off x="1537970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126365</xdr:rowOff>
    </xdr:from>
    <xdr:ext cx="754380" cy="241935"/>
    <xdr:sp macro="" textlink="">
      <xdr:nvSpPr>
        <xdr:cNvPr id="398" name="テキスト ボックス 397"/>
        <xdr:cNvSpPr txBox="1"/>
      </xdr:nvSpPr>
      <xdr:spPr>
        <a:xfrm>
          <a:off x="1461262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126365</xdr:rowOff>
    </xdr:from>
    <xdr:ext cx="762000" cy="241935"/>
    <xdr:sp macro="" textlink="">
      <xdr:nvSpPr>
        <xdr:cNvPr id="399" name="テキスト ボックス 398"/>
        <xdr:cNvSpPr txBox="1"/>
      </xdr:nvSpPr>
      <xdr:spPr>
        <a:xfrm>
          <a:off x="13807440" y="788606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126365</xdr:rowOff>
    </xdr:from>
    <xdr:ext cx="754380" cy="241935"/>
    <xdr:sp macro="" textlink="">
      <xdr:nvSpPr>
        <xdr:cNvPr id="400" name="テキスト ボックス 399"/>
        <xdr:cNvSpPr txBox="1"/>
      </xdr:nvSpPr>
      <xdr:spPr>
        <a:xfrm>
          <a:off x="1299464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126365</xdr:rowOff>
    </xdr:from>
    <xdr:ext cx="754380" cy="241935"/>
    <xdr:sp macro="" textlink="">
      <xdr:nvSpPr>
        <xdr:cNvPr id="401" name="テキスト ボックス 400"/>
        <xdr:cNvSpPr txBox="1"/>
      </xdr:nvSpPr>
      <xdr:spPr>
        <a:xfrm>
          <a:off x="1217676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41</xdr:row>
      <xdr:rowOff>117475</xdr:rowOff>
    </xdr:from>
    <xdr:to xmlns:xdr="http://schemas.openxmlformats.org/drawingml/2006/spreadsheetDrawing">
      <xdr:col>81</xdr:col>
      <xdr:colOff>95250</xdr:colOff>
      <xdr:row>42</xdr:row>
      <xdr:rowOff>50165</xdr:rowOff>
    </xdr:to>
    <xdr:sp macro="" textlink="">
      <xdr:nvSpPr>
        <xdr:cNvPr id="402" name="楕円 401"/>
        <xdr:cNvSpPr/>
      </xdr:nvSpPr>
      <xdr:spPr>
        <a:xfrm>
          <a:off x="15533370" y="688657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132715</xdr:rowOff>
    </xdr:from>
    <xdr:ext cx="754380" cy="249555"/>
    <xdr:sp macro="" textlink="">
      <xdr:nvSpPr>
        <xdr:cNvPr id="403" name="公債費負担の状況該当値テキスト"/>
        <xdr:cNvSpPr txBox="1"/>
      </xdr:nvSpPr>
      <xdr:spPr>
        <a:xfrm>
          <a:off x="15666720" y="673671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41</xdr:row>
      <xdr:rowOff>93980</xdr:rowOff>
    </xdr:from>
    <xdr:to xmlns:xdr="http://schemas.openxmlformats.org/drawingml/2006/spreadsheetDrawing">
      <xdr:col>77</xdr:col>
      <xdr:colOff>95250</xdr:colOff>
      <xdr:row>42</xdr:row>
      <xdr:rowOff>27305</xdr:rowOff>
    </xdr:to>
    <xdr:sp macro="" textlink="">
      <xdr:nvSpPr>
        <xdr:cNvPr id="404" name="楕円 403"/>
        <xdr:cNvSpPr/>
      </xdr:nvSpPr>
      <xdr:spPr>
        <a:xfrm>
          <a:off x="14766290" y="6863080"/>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36830</xdr:rowOff>
    </xdr:from>
    <xdr:ext cx="728980" cy="249555"/>
    <xdr:sp macro="" textlink="">
      <xdr:nvSpPr>
        <xdr:cNvPr id="405" name="テキスト ボックス 404"/>
        <xdr:cNvSpPr txBox="1"/>
      </xdr:nvSpPr>
      <xdr:spPr>
        <a:xfrm>
          <a:off x="14465300" y="6640830"/>
          <a:ext cx="7289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93980</xdr:rowOff>
    </xdr:from>
    <xdr:to xmlns:xdr="http://schemas.openxmlformats.org/drawingml/2006/spreadsheetDrawing">
      <xdr:col>73</xdr:col>
      <xdr:colOff>44450</xdr:colOff>
      <xdr:row>42</xdr:row>
      <xdr:rowOff>27305</xdr:rowOff>
    </xdr:to>
    <xdr:sp macro="" textlink="">
      <xdr:nvSpPr>
        <xdr:cNvPr id="406" name="楕円 405"/>
        <xdr:cNvSpPr/>
      </xdr:nvSpPr>
      <xdr:spPr>
        <a:xfrm>
          <a:off x="13959840" y="6863080"/>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36830</xdr:rowOff>
    </xdr:from>
    <xdr:ext cx="754380" cy="249555"/>
    <xdr:sp macro="" textlink="">
      <xdr:nvSpPr>
        <xdr:cNvPr id="407" name="テキスト ボックス 406"/>
        <xdr:cNvSpPr txBox="1"/>
      </xdr:nvSpPr>
      <xdr:spPr>
        <a:xfrm>
          <a:off x="13647420" y="664083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149225</xdr:rowOff>
    </xdr:from>
    <xdr:to xmlns:xdr="http://schemas.openxmlformats.org/drawingml/2006/spreadsheetDrawing">
      <xdr:col>68</xdr:col>
      <xdr:colOff>191770</xdr:colOff>
      <xdr:row>42</xdr:row>
      <xdr:rowOff>80645</xdr:rowOff>
    </xdr:to>
    <xdr:sp macro="" textlink="">
      <xdr:nvSpPr>
        <xdr:cNvPr id="408" name="楕円 407"/>
        <xdr:cNvSpPr/>
      </xdr:nvSpPr>
      <xdr:spPr>
        <a:xfrm>
          <a:off x="13141960" y="6918325"/>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91440</xdr:rowOff>
    </xdr:from>
    <xdr:ext cx="754380" cy="241935"/>
    <xdr:sp macro="" textlink="">
      <xdr:nvSpPr>
        <xdr:cNvPr id="409" name="テキスト ボックス 408"/>
        <xdr:cNvSpPr txBox="1"/>
      </xdr:nvSpPr>
      <xdr:spPr>
        <a:xfrm>
          <a:off x="12847320" y="6695440"/>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29210</xdr:rowOff>
    </xdr:from>
    <xdr:to xmlns:xdr="http://schemas.openxmlformats.org/drawingml/2006/spreadsheetDrawing">
      <xdr:col>64</xdr:col>
      <xdr:colOff>152400</xdr:colOff>
      <xdr:row>42</xdr:row>
      <xdr:rowOff>127635</xdr:rowOff>
    </xdr:to>
    <xdr:sp macro="" textlink="">
      <xdr:nvSpPr>
        <xdr:cNvPr id="410" name="楕円 409"/>
        <xdr:cNvSpPr/>
      </xdr:nvSpPr>
      <xdr:spPr>
        <a:xfrm>
          <a:off x="12324080" y="69634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137160</xdr:rowOff>
    </xdr:from>
    <xdr:ext cx="754380" cy="249555"/>
    <xdr:sp macro="" textlink="">
      <xdr:nvSpPr>
        <xdr:cNvPr id="411" name="テキスト ボックス 410"/>
        <xdr:cNvSpPr txBox="1"/>
      </xdr:nvSpPr>
      <xdr:spPr>
        <a:xfrm>
          <a:off x="12029440" y="674116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146050</xdr:rowOff>
    </xdr:to>
    <xdr:sp macro="" textlink="">
      <xdr:nvSpPr>
        <xdr:cNvPr id="412" name="正方形/長方形 411"/>
        <xdr:cNvSpPr/>
      </xdr:nvSpPr>
      <xdr:spPr>
        <a:xfrm>
          <a:off x="11742420" y="1161415"/>
          <a:ext cx="465328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1290" cy="290830"/>
    <xdr:sp macro="" textlink="">
      <xdr:nvSpPr>
        <xdr:cNvPr id="413" name="テキスト ボックス 412"/>
        <xdr:cNvSpPr txBox="1"/>
      </xdr:nvSpPr>
      <xdr:spPr>
        <a:xfrm>
          <a:off x="12602845" y="1510665"/>
          <a:ext cx="1431290" cy="2908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44805"/>
    <xdr:sp macro="" textlink="">
      <xdr:nvSpPr>
        <xdr:cNvPr id="414" name="テキスト ボックス 413"/>
        <xdr:cNvSpPr txBox="1"/>
      </xdr:nvSpPr>
      <xdr:spPr>
        <a:xfrm>
          <a:off x="14026515" y="1485900"/>
          <a:ext cx="1651000" cy="3448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85725</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103505</xdr:rowOff>
    </xdr:from>
    <xdr:to xmlns:xdr="http://schemas.openxmlformats.org/drawingml/2006/spreadsheetDrawing">
      <xdr:col>93</xdr:col>
      <xdr:colOff>6350</xdr:colOff>
      <xdr:row>11</xdr:row>
      <xdr:rowOff>18415</xdr:rowOff>
    </xdr:to>
    <xdr:sp macro="" textlink="">
      <xdr:nvSpPr>
        <xdr:cNvPr id="416" name="正方形/長方形 415"/>
        <xdr:cNvSpPr/>
      </xdr:nvSpPr>
      <xdr:spPr>
        <a:xfrm>
          <a:off x="16459200" y="158940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85725</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103505</xdr:rowOff>
    </xdr:from>
    <xdr:to xmlns:xdr="http://schemas.openxmlformats.org/drawingml/2006/spreadsheetDrawing">
      <xdr:col>99</xdr:col>
      <xdr:colOff>146050</xdr:colOff>
      <xdr:row>11</xdr:row>
      <xdr:rowOff>18415</xdr:rowOff>
    </xdr:to>
    <xdr:sp macro="" textlink="">
      <xdr:nvSpPr>
        <xdr:cNvPr id="418" name="正方形/長方形 417"/>
        <xdr:cNvSpPr/>
      </xdr:nvSpPr>
      <xdr:spPr>
        <a:xfrm>
          <a:off x="17967960" y="158940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85725</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9</xdr:row>
      <xdr:rowOff>103505</xdr:rowOff>
    </xdr:from>
    <xdr:to xmlns:xdr="http://schemas.openxmlformats.org/drawingml/2006/spreadsheetDrawing">
      <xdr:col>106</xdr:col>
      <xdr:colOff>139700</xdr:colOff>
      <xdr:row>11</xdr:row>
      <xdr:rowOff>18415</xdr:rowOff>
    </xdr:to>
    <xdr:sp macro="" textlink="">
      <xdr:nvSpPr>
        <xdr:cNvPr id="420" name="正方形/長方形 419"/>
        <xdr:cNvSpPr/>
      </xdr:nvSpPr>
      <xdr:spPr>
        <a:xfrm>
          <a:off x="19304000" y="158940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78740</xdr:rowOff>
    </xdr:from>
    <xdr:to xmlns:xdr="http://schemas.openxmlformats.org/drawingml/2006/spreadsheetDrawing">
      <xdr:col>85</xdr:col>
      <xdr:colOff>95250</xdr:colOff>
      <xdr:row>25</xdr:row>
      <xdr:rowOff>92075</xdr:rowOff>
    </xdr:to>
    <xdr:sp macro="" textlink="">
      <xdr:nvSpPr>
        <xdr:cNvPr id="421" name="正方形/長方形 420"/>
        <xdr:cNvSpPr/>
      </xdr:nvSpPr>
      <xdr:spPr>
        <a:xfrm>
          <a:off x="11742420" y="1894840"/>
          <a:ext cx="4653280" cy="23247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78740</xdr:rowOff>
    </xdr:from>
    <xdr:to xmlns:xdr="http://schemas.openxmlformats.org/drawingml/2006/spreadsheetDrawing">
      <xdr:col>115</xdr:col>
      <xdr:colOff>31750</xdr:colOff>
      <xdr:row>25</xdr:row>
      <xdr:rowOff>92075</xdr:rowOff>
    </xdr:to>
    <xdr:sp macro="" textlink="">
      <xdr:nvSpPr>
        <xdr:cNvPr id="422" name="正方形/長方形 421"/>
        <xdr:cNvSpPr/>
      </xdr:nvSpPr>
      <xdr:spPr>
        <a:xfrm>
          <a:off x="16568420" y="1894840"/>
          <a:ext cx="5516880" cy="23247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78740</xdr:rowOff>
    </xdr:from>
    <xdr:to xmlns:xdr="http://schemas.openxmlformats.org/drawingml/2006/spreadsheetDrawing">
      <xdr:col>104</xdr:col>
      <xdr:colOff>114300</xdr:colOff>
      <xdr:row>12</xdr:row>
      <xdr:rowOff>159385</xdr:rowOff>
    </xdr:to>
    <xdr:sp macro="" textlink="">
      <xdr:nvSpPr>
        <xdr:cNvPr id="423" name="正方形/長方形 422"/>
        <xdr:cNvSpPr/>
      </xdr:nvSpPr>
      <xdr:spPr>
        <a:xfrm>
          <a:off x="16568420" y="1894840"/>
          <a:ext cx="348996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55245</xdr:rowOff>
    </xdr:from>
    <xdr:to xmlns:xdr="http://schemas.openxmlformats.org/drawingml/2006/spreadsheetDrawing">
      <xdr:col>114</xdr:col>
      <xdr:colOff>114300</xdr:colOff>
      <xdr:row>25</xdr:row>
      <xdr:rowOff>29845</xdr:rowOff>
    </xdr:to>
    <xdr:sp macro="" textlink="" fLocksText="0">
      <xdr:nvSpPr>
        <xdr:cNvPr id="424" name="テキスト ボックス 423"/>
        <xdr:cNvSpPr txBox="1"/>
      </xdr:nvSpPr>
      <xdr:spPr>
        <a:xfrm>
          <a:off x="16683990" y="2201545"/>
          <a:ext cx="529209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前年度から11.1％上昇し、類似団体内平均及び全国平均を大幅に上回る結果となった。</a:t>
          </a:r>
        </a:p>
        <a:p>
          <a:r>
            <a:rPr kumimoji="1" lang="ja-JP" altLang="en-US" sz="1300">
              <a:latin typeface="ＭＳ Ｐゴシック"/>
              <a:ea typeface="ＭＳ Ｐゴシック"/>
            </a:rPr>
            <a:t>　今後においても、岩江こども園建設事業やアウトドア・アクティビティ拠点施設整備事業等の大規模事業により地方債残高の上昇が見込まれる。中期財政計画において、令和７年度末将来負担比率の目標指数60％としているため、超過することのないよう健全な指数を維持していくため事業の優先順位を定めることや新たな財源確保に努めるなど計画的な財政運営に努める。</a:t>
          </a:r>
        </a:p>
      </xdr:txBody>
    </xdr:sp>
    <xdr:clientData/>
  </xdr:twoCellAnchor>
  <xdr:oneCellAnchor>
    <xdr:from xmlns:xdr="http://schemas.openxmlformats.org/drawingml/2006/spreadsheetDrawing">
      <xdr:col>61</xdr:col>
      <xdr:colOff>6350</xdr:colOff>
      <xdr:row>10</xdr:row>
      <xdr:rowOff>60960</xdr:rowOff>
    </xdr:from>
    <xdr:ext cx="298450" cy="209550"/>
    <xdr:sp macro="" textlink="">
      <xdr:nvSpPr>
        <xdr:cNvPr id="425" name="テキスト ボックス 424"/>
        <xdr:cNvSpPr txBox="1"/>
      </xdr:nvSpPr>
      <xdr:spPr>
        <a:xfrm>
          <a:off x="11704320" y="1711960"/>
          <a:ext cx="298450"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92075</xdr:rowOff>
    </xdr:from>
    <xdr:to xmlns:xdr="http://schemas.openxmlformats.org/drawingml/2006/spreadsheetDrawing">
      <xdr:col>85</xdr:col>
      <xdr:colOff>95250</xdr:colOff>
      <xdr:row>25</xdr:row>
      <xdr:rowOff>92075</xdr:rowOff>
    </xdr:to>
    <xdr:cxnSp macro="">
      <xdr:nvCxnSpPr>
        <xdr:cNvPr id="426" name="直線コネクタ 425"/>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120015</xdr:rowOff>
    </xdr:from>
    <xdr:ext cx="762000" cy="241300"/>
    <xdr:sp macro="" textlink="">
      <xdr:nvSpPr>
        <xdr:cNvPr id="427" name="テキスト ボックス 426"/>
        <xdr:cNvSpPr txBox="1"/>
      </xdr:nvSpPr>
      <xdr:spPr>
        <a:xfrm>
          <a:off x="11051540" y="408241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34925</xdr:rowOff>
    </xdr:from>
    <xdr:to xmlns:xdr="http://schemas.openxmlformats.org/drawingml/2006/spreadsheetDrawing">
      <xdr:col>85</xdr:col>
      <xdr:colOff>95250</xdr:colOff>
      <xdr:row>23</xdr:row>
      <xdr:rowOff>34925</xdr:rowOff>
    </xdr:to>
    <xdr:cxnSp macro="">
      <xdr:nvCxnSpPr>
        <xdr:cNvPr id="428" name="直線コネクタ 427"/>
        <xdr:cNvCxnSpPr/>
      </xdr:nvCxnSpPr>
      <xdr:spPr>
        <a:xfrm>
          <a:off x="11742420" y="38322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62865</xdr:rowOff>
    </xdr:from>
    <xdr:ext cx="762000" cy="241300"/>
    <xdr:sp macro="" textlink="">
      <xdr:nvSpPr>
        <xdr:cNvPr id="429" name="テキスト ボックス 428"/>
        <xdr:cNvSpPr txBox="1"/>
      </xdr:nvSpPr>
      <xdr:spPr>
        <a:xfrm>
          <a:off x="11051540" y="369506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142240</xdr:rowOff>
    </xdr:from>
    <xdr:to xmlns:xdr="http://schemas.openxmlformats.org/drawingml/2006/spreadsheetDrawing">
      <xdr:col>85</xdr:col>
      <xdr:colOff>95250</xdr:colOff>
      <xdr:row>20</xdr:row>
      <xdr:rowOff>142240</xdr:rowOff>
    </xdr:to>
    <xdr:cxnSp macro="">
      <xdr:nvCxnSpPr>
        <xdr:cNvPr id="430" name="直線コネクタ 429"/>
        <xdr:cNvCxnSpPr/>
      </xdr:nvCxnSpPr>
      <xdr:spPr>
        <a:xfrm>
          <a:off x="11742420" y="34442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62000" cy="249555"/>
    <xdr:sp macro="" textlink="">
      <xdr:nvSpPr>
        <xdr:cNvPr id="431" name="テキスト ボックス 430"/>
        <xdr:cNvSpPr txBox="1"/>
      </xdr:nvSpPr>
      <xdr:spPr>
        <a:xfrm>
          <a:off x="11051540" y="3307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85725</xdr:rowOff>
    </xdr:from>
    <xdr:to xmlns:xdr="http://schemas.openxmlformats.org/drawingml/2006/spreadsheetDrawing">
      <xdr:col>85</xdr:col>
      <xdr:colOff>95250</xdr:colOff>
      <xdr:row>18</xdr:row>
      <xdr:rowOff>85725</xdr:rowOff>
    </xdr:to>
    <xdr:cxnSp macro="">
      <xdr:nvCxnSpPr>
        <xdr:cNvPr id="432" name="直線コネクタ 431"/>
        <xdr:cNvCxnSpPr/>
      </xdr:nvCxnSpPr>
      <xdr:spPr>
        <a:xfrm>
          <a:off x="11742420" y="30575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113030</xdr:rowOff>
    </xdr:from>
    <xdr:ext cx="762000" cy="248920"/>
    <xdr:sp macro="" textlink="">
      <xdr:nvSpPr>
        <xdr:cNvPr id="433" name="テキスト ボックス 432"/>
        <xdr:cNvSpPr txBox="1"/>
      </xdr:nvSpPr>
      <xdr:spPr>
        <a:xfrm>
          <a:off x="11051540" y="29197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28575</xdr:rowOff>
    </xdr:from>
    <xdr:to xmlns:xdr="http://schemas.openxmlformats.org/drawingml/2006/spreadsheetDrawing">
      <xdr:col>85</xdr:col>
      <xdr:colOff>95250</xdr:colOff>
      <xdr:row>16</xdr:row>
      <xdr:rowOff>28575</xdr:rowOff>
    </xdr:to>
    <xdr:cxnSp macro="">
      <xdr:nvCxnSpPr>
        <xdr:cNvPr id="434" name="直線コネクタ 433"/>
        <xdr:cNvCxnSpPr/>
      </xdr:nvCxnSpPr>
      <xdr:spPr>
        <a:xfrm>
          <a:off x="11742420" y="2670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57150</xdr:rowOff>
    </xdr:from>
    <xdr:ext cx="762000" cy="241935"/>
    <xdr:sp macro="" textlink="">
      <xdr:nvSpPr>
        <xdr:cNvPr id="435" name="テキスト ボックス 434"/>
        <xdr:cNvSpPr txBox="1"/>
      </xdr:nvSpPr>
      <xdr:spPr>
        <a:xfrm>
          <a:off x="11051540" y="253365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135890</xdr:rowOff>
    </xdr:from>
    <xdr:to xmlns:xdr="http://schemas.openxmlformats.org/drawingml/2006/spreadsheetDrawing">
      <xdr:col>85</xdr:col>
      <xdr:colOff>95250</xdr:colOff>
      <xdr:row>13</xdr:row>
      <xdr:rowOff>135890</xdr:rowOff>
    </xdr:to>
    <xdr:cxnSp macro="">
      <xdr:nvCxnSpPr>
        <xdr:cNvPr id="436" name="直線コネクタ 435"/>
        <xdr:cNvCxnSpPr/>
      </xdr:nvCxnSpPr>
      <xdr:spPr>
        <a:xfrm>
          <a:off x="11742420" y="22821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164465</xdr:rowOff>
    </xdr:from>
    <xdr:ext cx="762000" cy="248920"/>
    <xdr:sp macro="" textlink="">
      <xdr:nvSpPr>
        <xdr:cNvPr id="437" name="テキスト ボックス 436"/>
        <xdr:cNvSpPr txBox="1"/>
      </xdr:nvSpPr>
      <xdr:spPr>
        <a:xfrm>
          <a:off x="11051540" y="21456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78740</xdr:rowOff>
    </xdr:from>
    <xdr:to xmlns:xdr="http://schemas.openxmlformats.org/drawingml/2006/spreadsheetDrawing">
      <xdr:col>85</xdr:col>
      <xdr:colOff>95250</xdr:colOff>
      <xdr:row>11</xdr:row>
      <xdr:rowOff>78740</xdr:rowOff>
    </xdr:to>
    <xdr:cxnSp macro="">
      <xdr:nvCxnSpPr>
        <xdr:cNvPr id="438" name="直線コネクタ 437"/>
        <xdr:cNvCxnSpPr/>
      </xdr:nvCxnSpPr>
      <xdr:spPr>
        <a:xfrm>
          <a:off x="11742420" y="18948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78740</xdr:rowOff>
    </xdr:from>
    <xdr:to xmlns:xdr="http://schemas.openxmlformats.org/drawingml/2006/spreadsheetDrawing">
      <xdr:col>85</xdr:col>
      <xdr:colOff>95250</xdr:colOff>
      <xdr:row>25</xdr:row>
      <xdr:rowOff>92075</xdr:rowOff>
    </xdr:to>
    <xdr:sp macro="" textlink="">
      <xdr:nvSpPr>
        <xdr:cNvPr id="439" name="将来負担の状況グラフ枠"/>
        <xdr:cNvSpPr/>
      </xdr:nvSpPr>
      <xdr:spPr>
        <a:xfrm>
          <a:off x="11742420" y="1894840"/>
          <a:ext cx="4653280" cy="23247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135890</xdr:rowOff>
    </xdr:from>
    <xdr:to xmlns:xdr="http://schemas.openxmlformats.org/drawingml/2006/spreadsheetDrawing">
      <xdr:col>81</xdr:col>
      <xdr:colOff>44450</xdr:colOff>
      <xdr:row>22</xdr:row>
      <xdr:rowOff>56515</xdr:rowOff>
    </xdr:to>
    <xdr:cxnSp macro="">
      <xdr:nvCxnSpPr>
        <xdr:cNvPr id="440" name="直線コネクタ 439"/>
        <xdr:cNvCxnSpPr/>
      </xdr:nvCxnSpPr>
      <xdr:spPr>
        <a:xfrm flipV="1">
          <a:off x="15577820" y="2282190"/>
          <a:ext cx="0" cy="1406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28575</xdr:rowOff>
    </xdr:from>
    <xdr:ext cx="754380" cy="241300"/>
    <xdr:sp macro="" textlink="">
      <xdr:nvSpPr>
        <xdr:cNvPr id="441" name="将来負担の状況最小値テキスト"/>
        <xdr:cNvSpPr txBox="1"/>
      </xdr:nvSpPr>
      <xdr:spPr>
        <a:xfrm>
          <a:off x="15666720" y="3660775"/>
          <a:ext cx="7543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56515</xdr:rowOff>
    </xdr:from>
    <xdr:to xmlns:xdr="http://schemas.openxmlformats.org/drawingml/2006/spreadsheetDrawing">
      <xdr:col>81</xdr:col>
      <xdr:colOff>133350</xdr:colOff>
      <xdr:row>22</xdr:row>
      <xdr:rowOff>56515</xdr:rowOff>
    </xdr:to>
    <xdr:cxnSp macro="">
      <xdr:nvCxnSpPr>
        <xdr:cNvPr id="442" name="直線コネクタ 441"/>
        <xdr:cNvCxnSpPr/>
      </xdr:nvCxnSpPr>
      <xdr:spPr>
        <a:xfrm>
          <a:off x="15506700" y="36887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5715</xdr:rowOff>
    </xdr:from>
    <xdr:ext cx="754380" cy="249555"/>
    <xdr:sp macro="" textlink="">
      <xdr:nvSpPr>
        <xdr:cNvPr id="443" name="将来負担の状況最大値テキスト"/>
        <xdr:cNvSpPr txBox="1"/>
      </xdr:nvSpPr>
      <xdr:spPr>
        <a:xfrm>
          <a:off x="15666720" y="198691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135890</xdr:rowOff>
    </xdr:from>
    <xdr:to xmlns:xdr="http://schemas.openxmlformats.org/drawingml/2006/spreadsheetDrawing">
      <xdr:col>81</xdr:col>
      <xdr:colOff>133350</xdr:colOff>
      <xdr:row>13</xdr:row>
      <xdr:rowOff>135890</xdr:rowOff>
    </xdr:to>
    <xdr:cxnSp macro="">
      <xdr:nvCxnSpPr>
        <xdr:cNvPr id="444" name="直線コネクタ 443"/>
        <xdr:cNvCxnSpPr/>
      </xdr:nvCxnSpPr>
      <xdr:spPr>
        <a:xfrm>
          <a:off x="15506700" y="22821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61595</xdr:rowOff>
    </xdr:from>
    <xdr:to xmlns:xdr="http://schemas.openxmlformats.org/drawingml/2006/spreadsheetDrawing">
      <xdr:col>81</xdr:col>
      <xdr:colOff>44450</xdr:colOff>
      <xdr:row>16</xdr:row>
      <xdr:rowOff>111125</xdr:rowOff>
    </xdr:to>
    <xdr:cxnSp macro="">
      <xdr:nvCxnSpPr>
        <xdr:cNvPr id="445" name="直線コネクタ 444"/>
        <xdr:cNvCxnSpPr/>
      </xdr:nvCxnSpPr>
      <xdr:spPr>
        <a:xfrm>
          <a:off x="14810740" y="2538095"/>
          <a:ext cx="76708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116205</xdr:rowOff>
    </xdr:from>
    <xdr:ext cx="754380" cy="241935"/>
    <xdr:sp macro="" textlink="">
      <xdr:nvSpPr>
        <xdr:cNvPr id="446" name="将来負担の状況平均値テキスト"/>
        <xdr:cNvSpPr txBox="1"/>
      </xdr:nvSpPr>
      <xdr:spPr>
        <a:xfrm>
          <a:off x="15666720" y="2097405"/>
          <a:ext cx="75438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13</xdr:row>
      <xdr:rowOff>87630</xdr:rowOff>
    </xdr:from>
    <xdr:to xmlns:xdr="http://schemas.openxmlformats.org/drawingml/2006/spreadsheetDrawing">
      <xdr:col>81</xdr:col>
      <xdr:colOff>95250</xdr:colOff>
      <xdr:row>14</xdr:row>
      <xdr:rowOff>20320</xdr:rowOff>
    </xdr:to>
    <xdr:sp macro="" textlink="">
      <xdr:nvSpPr>
        <xdr:cNvPr id="447" name="フローチャート: 判断 446"/>
        <xdr:cNvSpPr/>
      </xdr:nvSpPr>
      <xdr:spPr>
        <a:xfrm>
          <a:off x="15533370" y="223393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15</xdr:row>
      <xdr:rowOff>6985</xdr:rowOff>
    </xdr:from>
    <xdr:to xmlns:xdr="http://schemas.openxmlformats.org/drawingml/2006/spreadsheetDrawing">
      <xdr:col>77</xdr:col>
      <xdr:colOff>44450</xdr:colOff>
      <xdr:row>15</xdr:row>
      <xdr:rowOff>61595</xdr:rowOff>
    </xdr:to>
    <xdr:cxnSp macro="">
      <xdr:nvCxnSpPr>
        <xdr:cNvPr id="448" name="直線コネクタ 447"/>
        <xdr:cNvCxnSpPr/>
      </xdr:nvCxnSpPr>
      <xdr:spPr>
        <a:xfrm>
          <a:off x="13999210" y="2483485"/>
          <a:ext cx="81153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13</xdr:row>
      <xdr:rowOff>87630</xdr:rowOff>
    </xdr:from>
    <xdr:to xmlns:xdr="http://schemas.openxmlformats.org/drawingml/2006/spreadsheetDrawing">
      <xdr:col>77</xdr:col>
      <xdr:colOff>95250</xdr:colOff>
      <xdr:row>14</xdr:row>
      <xdr:rowOff>20320</xdr:rowOff>
    </xdr:to>
    <xdr:sp macro="" textlink="">
      <xdr:nvSpPr>
        <xdr:cNvPr id="449" name="フローチャート: 判断 448"/>
        <xdr:cNvSpPr/>
      </xdr:nvSpPr>
      <xdr:spPr>
        <a:xfrm>
          <a:off x="14766290" y="223393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29210</xdr:rowOff>
    </xdr:from>
    <xdr:ext cx="728980" cy="241300"/>
    <xdr:sp macro="" textlink="">
      <xdr:nvSpPr>
        <xdr:cNvPr id="450" name="テキスト ボックス 449"/>
        <xdr:cNvSpPr txBox="1"/>
      </xdr:nvSpPr>
      <xdr:spPr>
        <a:xfrm>
          <a:off x="14465300" y="2010410"/>
          <a:ext cx="7289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6985</xdr:rowOff>
    </xdr:from>
    <xdr:to xmlns:xdr="http://schemas.openxmlformats.org/drawingml/2006/spreadsheetDrawing">
      <xdr:col>72</xdr:col>
      <xdr:colOff>191770</xdr:colOff>
      <xdr:row>15</xdr:row>
      <xdr:rowOff>144780</xdr:rowOff>
    </xdr:to>
    <xdr:cxnSp macro="">
      <xdr:nvCxnSpPr>
        <xdr:cNvPr id="451" name="直線コネクタ 450"/>
        <xdr:cNvCxnSpPr/>
      </xdr:nvCxnSpPr>
      <xdr:spPr>
        <a:xfrm flipV="1">
          <a:off x="13192760" y="2483485"/>
          <a:ext cx="80645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87630</xdr:rowOff>
    </xdr:from>
    <xdr:to xmlns:xdr="http://schemas.openxmlformats.org/drawingml/2006/spreadsheetDrawing">
      <xdr:col>73</xdr:col>
      <xdr:colOff>44450</xdr:colOff>
      <xdr:row>14</xdr:row>
      <xdr:rowOff>20320</xdr:rowOff>
    </xdr:to>
    <xdr:sp macro="" textlink="">
      <xdr:nvSpPr>
        <xdr:cNvPr id="452" name="フローチャート: 判断 451"/>
        <xdr:cNvSpPr/>
      </xdr:nvSpPr>
      <xdr:spPr>
        <a:xfrm>
          <a:off x="13959840" y="22339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29210</xdr:rowOff>
    </xdr:from>
    <xdr:ext cx="754380" cy="241300"/>
    <xdr:sp macro="" textlink="">
      <xdr:nvSpPr>
        <xdr:cNvPr id="453" name="テキスト ボックス 452"/>
        <xdr:cNvSpPr txBox="1"/>
      </xdr:nvSpPr>
      <xdr:spPr>
        <a:xfrm>
          <a:off x="13647420" y="2010410"/>
          <a:ext cx="7543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144780</xdr:rowOff>
    </xdr:from>
    <xdr:to xmlns:xdr="http://schemas.openxmlformats.org/drawingml/2006/spreadsheetDrawing">
      <xdr:col>68</xdr:col>
      <xdr:colOff>152400</xdr:colOff>
      <xdr:row>16</xdr:row>
      <xdr:rowOff>62865</xdr:rowOff>
    </xdr:to>
    <xdr:cxnSp macro="">
      <xdr:nvCxnSpPr>
        <xdr:cNvPr id="454" name="直線コネクタ 453"/>
        <xdr:cNvCxnSpPr/>
      </xdr:nvCxnSpPr>
      <xdr:spPr>
        <a:xfrm flipV="1">
          <a:off x="12374880" y="2621280"/>
          <a:ext cx="81788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17780</xdr:rowOff>
    </xdr:from>
    <xdr:to xmlns:xdr="http://schemas.openxmlformats.org/drawingml/2006/spreadsheetDrawing">
      <xdr:col>68</xdr:col>
      <xdr:colOff>191770</xdr:colOff>
      <xdr:row>15</xdr:row>
      <xdr:rowOff>114300</xdr:rowOff>
    </xdr:to>
    <xdr:sp macro="" textlink="">
      <xdr:nvSpPr>
        <xdr:cNvPr id="455" name="フローチャート: 判断 454"/>
        <xdr:cNvSpPr/>
      </xdr:nvSpPr>
      <xdr:spPr>
        <a:xfrm>
          <a:off x="13141960" y="2494280"/>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125095</xdr:rowOff>
    </xdr:from>
    <xdr:ext cx="754380" cy="241300"/>
    <xdr:sp macro="" textlink="">
      <xdr:nvSpPr>
        <xdr:cNvPr id="456" name="テキスト ボックス 455"/>
        <xdr:cNvSpPr txBox="1"/>
      </xdr:nvSpPr>
      <xdr:spPr>
        <a:xfrm>
          <a:off x="12847320" y="2271395"/>
          <a:ext cx="7543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111760</xdr:rowOff>
    </xdr:from>
    <xdr:to xmlns:xdr="http://schemas.openxmlformats.org/drawingml/2006/spreadsheetDrawing">
      <xdr:col>64</xdr:col>
      <xdr:colOff>152400</xdr:colOff>
      <xdr:row>18</xdr:row>
      <xdr:rowOff>44450</xdr:rowOff>
    </xdr:to>
    <xdr:sp macro="" textlink="">
      <xdr:nvSpPr>
        <xdr:cNvPr id="457" name="フローチャート: 判断 456"/>
        <xdr:cNvSpPr/>
      </xdr:nvSpPr>
      <xdr:spPr>
        <a:xfrm>
          <a:off x="12324080" y="2918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29845</xdr:rowOff>
    </xdr:from>
    <xdr:ext cx="754380" cy="241300"/>
    <xdr:sp macro="" textlink="">
      <xdr:nvSpPr>
        <xdr:cNvPr id="458" name="テキスト ボックス 457"/>
        <xdr:cNvSpPr txBox="1"/>
      </xdr:nvSpPr>
      <xdr:spPr>
        <a:xfrm>
          <a:off x="12029440" y="3001645"/>
          <a:ext cx="7543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89535</xdr:rowOff>
    </xdr:from>
    <xdr:ext cx="754380" cy="241300"/>
    <xdr:sp macro="" textlink="">
      <xdr:nvSpPr>
        <xdr:cNvPr id="459" name="テキスト ボックス 458"/>
        <xdr:cNvSpPr txBox="1"/>
      </xdr:nvSpPr>
      <xdr:spPr>
        <a:xfrm>
          <a:off x="15379700" y="4217035"/>
          <a:ext cx="7543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89535</xdr:rowOff>
    </xdr:from>
    <xdr:ext cx="754380" cy="241300"/>
    <xdr:sp macro="" textlink="">
      <xdr:nvSpPr>
        <xdr:cNvPr id="460" name="テキスト ボックス 459"/>
        <xdr:cNvSpPr txBox="1"/>
      </xdr:nvSpPr>
      <xdr:spPr>
        <a:xfrm>
          <a:off x="14612620" y="4217035"/>
          <a:ext cx="7543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89535</xdr:rowOff>
    </xdr:from>
    <xdr:ext cx="762000" cy="241300"/>
    <xdr:sp macro="" textlink="">
      <xdr:nvSpPr>
        <xdr:cNvPr id="461" name="テキスト ボックス 460"/>
        <xdr:cNvSpPr txBox="1"/>
      </xdr:nvSpPr>
      <xdr:spPr>
        <a:xfrm>
          <a:off x="13807440" y="421703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89535</xdr:rowOff>
    </xdr:from>
    <xdr:ext cx="754380" cy="241300"/>
    <xdr:sp macro="" textlink="">
      <xdr:nvSpPr>
        <xdr:cNvPr id="462" name="テキスト ボックス 461"/>
        <xdr:cNvSpPr txBox="1"/>
      </xdr:nvSpPr>
      <xdr:spPr>
        <a:xfrm>
          <a:off x="12994640" y="4217035"/>
          <a:ext cx="7543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89535</xdr:rowOff>
    </xdr:from>
    <xdr:ext cx="754380" cy="241300"/>
    <xdr:sp macro="" textlink="">
      <xdr:nvSpPr>
        <xdr:cNvPr id="463" name="テキスト ボックス 462"/>
        <xdr:cNvSpPr txBox="1"/>
      </xdr:nvSpPr>
      <xdr:spPr>
        <a:xfrm>
          <a:off x="12176760" y="4217035"/>
          <a:ext cx="7543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16</xdr:row>
      <xdr:rowOff>62865</xdr:rowOff>
    </xdr:from>
    <xdr:to xmlns:xdr="http://schemas.openxmlformats.org/drawingml/2006/spreadsheetDrawing">
      <xdr:col>81</xdr:col>
      <xdr:colOff>95250</xdr:colOff>
      <xdr:row>16</xdr:row>
      <xdr:rowOff>160655</xdr:rowOff>
    </xdr:to>
    <xdr:sp macro="" textlink="">
      <xdr:nvSpPr>
        <xdr:cNvPr id="464" name="楕円 463"/>
        <xdr:cNvSpPr/>
      </xdr:nvSpPr>
      <xdr:spPr>
        <a:xfrm>
          <a:off x="15533370" y="270446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36195</xdr:rowOff>
    </xdr:from>
    <xdr:ext cx="754380" cy="249555"/>
    <xdr:sp macro="" textlink="">
      <xdr:nvSpPr>
        <xdr:cNvPr id="465" name="将来負担の状況該当値テキスト"/>
        <xdr:cNvSpPr txBox="1"/>
      </xdr:nvSpPr>
      <xdr:spPr>
        <a:xfrm>
          <a:off x="15666720" y="267779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15</xdr:row>
      <xdr:rowOff>12065</xdr:rowOff>
    </xdr:from>
    <xdr:to xmlns:xdr="http://schemas.openxmlformats.org/drawingml/2006/spreadsheetDrawing">
      <xdr:col>77</xdr:col>
      <xdr:colOff>95250</xdr:colOff>
      <xdr:row>15</xdr:row>
      <xdr:rowOff>109855</xdr:rowOff>
    </xdr:to>
    <xdr:sp macro="" textlink="">
      <xdr:nvSpPr>
        <xdr:cNvPr id="466" name="楕円 465"/>
        <xdr:cNvSpPr/>
      </xdr:nvSpPr>
      <xdr:spPr>
        <a:xfrm>
          <a:off x="14766290" y="248856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95885</xdr:rowOff>
    </xdr:from>
    <xdr:ext cx="728980" cy="241300"/>
    <xdr:sp macro="" textlink="">
      <xdr:nvSpPr>
        <xdr:cNvPr id="467" name="テキスト ボックス 466"/>
        <xdr:cNvSpPr txBox="1"/>
      </xdr:nvSpPr>
      <xdr:spPr>
        <a:xfrm>
          <a:off x="14465300" y="2572385"/>
          <a:ext cx="7289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124460</xdr:rowOff>
    </xdr:from>
    <xdr:to xmlns:xdr="http://schemas.openxmlformats.org/drawingml/2006/spreadsheetDrawing">
      <xdr:col>73</xdr:col>
      <xdr:colOff>44450</xdr:colOff>
      <xdr:row>15</xdr:row>
      <xdr:rowOff>57150</xdr:rowOff>
    </xdr:to>
    <xdr:sp macro="" textlink="">
      <xdr:nvSpPr>
        <xdr:cNvPr id="468" name="楕円 467"/>
        <xdr:cNvSpPr/>
      </xdr:nvSpPr>
      <xdr:spPr>
        <a:xfrm>
          <a:off x="13959840" y="243586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41275</xdr:rowOff>
    </xdr:from>
    <xdr:ext cx="754380" cy="249555"/>
    <xdr:sp macro="" textlink="">
      <xdr:nvSpPr>
        <xdr:cNvPr id="469" name="テキスト ボックス 468"/>
        <xdr:cNvSpPr txBox="1"/>
      </xdr:nvSpPr>
      <xdr:spPr>
        <a:xfrm>
          <a:off x="13647420" y="251777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96520</xdr:rowOff>
    </xdr:from>
    <xdr:to xmlns:xdr="http://schemas.openxmlformats.org/drawingml/2006/spreadsheetDrawing">
      <xdr:col>68</xdr:col>
      <xdr:colOff>191770</xdr:colOff>
      <xdr:row>16</xdr:row>
      <xdr:rowOff>28575</xdr:rowOff>
    </xdr:to>
    <xdr:sp macro="" textlink="">
      <xdr:nvSpPr>
        <xdr:cNvPr id="470" name="楕円 469"/>
        <xdr:cNvSpPr/>
      </xdr:nvSpPr>
      <xdr:spPr>
        <a:xfrm>
          <a:off x="13141960" y="2573020"/>
          <a:ext cx="9017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13970</xdr:rowOff>
    </xdr:from>
    <xdr:ext cx="754380" cy="249555"/>
    <xdr:sp macro="" textlink="">
      <xdr:nvSpPr>
        <xdr:cNvPr id="471" name="テキスト ボックス 470"/>
        <xdr:cNvSpPr txBox="1"/>
      </xdr:nvSpPr>
      <xdr:spPr>
        <a:xfrm>
          <a:off x="12847320" y="265557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13970</xdr:rowOff>
    </xdr:from>
    <xdr:to xmlns:xdr="http://schemas.openxmlformats.org/drawingml/2006/spreadsheetDrawing">
      <xdr:col>64</xdr:col>
      <xdr:colOff>152400</xdr:colOff>
      <xdr:row>16</xdr:row>
      <xdr:rowOff>111760</xdr:rowOff>
    </xdr:to>
    <xdr:sp macro="" textlink="">
      <xdr:nvSpPr>
        <xdr:cNvPr id="472" name="楕円 471"/>
        <xdr:cNvSpPr/>
      </xdr:nvSpPr>
      <xdr:spPr>
        <a:xfrm>
          <a:off x="12324080" y="2655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122555</xdr:rowOff>
    </xdr:from>
    <xdr:ext cx="754380" cy="241300"/>
    <xdr:sp macro="" textlink="">
      <xdr:nvSpPr>
        <xdr:cNvPr id="473" name="テキスト ボックス 472"/>
        <xdr:cNvSpPr txBox="1"/>
      </xdr:nvSpPr>
      <xdr:spPr>
        <a:xfrm>
          <a:off x="12029440" y="2433955"/>
          <a:ext cx="7543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16,312
16,240
72.76
10,614,177
10,337,972
151,388
5,118,832
8,551,806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24.3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1460"/>
    <xdr:sp macro="" textlink="">
      <xdr:nvSpPr>
        <xdr:cNvPr id="30" name="テキスト ボックス 29"/>
        <xdr:cNvSpPr txBox="1"/>
      </xdr:nvSpPr>
      <xdr:spPr>
        <a:xfrm>
          <a:off x="647065" y="3492500"/>
          <a:ext cx="88963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1460"/>
    <xdr:sp macro="" textlink="">
      <xdr:nvSpPr>
        <xdr:cNvPr id="31" name="テキスト ボックス 30"/>
        <xdr:cNvSpPr txBox="1"/>
      </xdr:nvSpPr>
      <xdr:spPr>
        <a:xfrm>
          <a:off x="647065" y="37465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前年度から1.8％上昇し、類似団体内平均、全国平均及び福島県平均を上回り、２年連続で上昇することとなった。</a:t>
          </a:r>
        </a:p>
        <a:p>
          <a:r>
            <a:rPr kumimoji="1" lang="ja-JP" altLang="en-US" sz="1300">
              <a:latin typeface="ＭＳ Ｐゴシック"/>
              <a:ea typeface="ＭＳ Ｐゴシック"/>
            </a:rPr>
            <a:t>　主な要因としては、福島県人事委員勧告に伴う給料改定により上昇した。</a:t>
          </a:r>
        </a:p>
        <a:p>
          <a:r>
            <a:rPr kumimoji="1" lang="ja-JP" altLang="en-US" sz="1300">
              <a:latin typeface="ＭＳ Ｐゴシック"/>
              <a:ea typeface="ＭＳ Ｐゴシック"/>
            </a:rPr>
            <a:t>　今後においても、福島県人事委員勧告に基づき、給料改定を行っていくが、定員管理適正化計画をもとに事務事業の見直しや適正な職員配置等を図り、行政サービスの質を維持しながら人件費削減に努める。</a:t>
          </a: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1460"/>
    <xdr:sp macro="" textlink="">
      <xdr:nvSpPr>
        <xdr:cNvPr id="47" name="テキスト ボックス 46"/>
        <xdr:cNvSpPr txBox="1"/>
      </xdr:nvSpPr>
      <xdr:spPr>
        <a:xfrm>
          <a:off x="236855" y="7414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182880</xdr:colOff>
      <xdr:row>41</xdr:row>
      <xdr:rowOff>69850</xdr:rowOff>
    </xdr:to>
    <xdr:cxnSp macro="">
      <xdr:nvCxnSpPr>
        <xdr:cNvPr id="48" name="直線コネクタ 47"/>
        <xdr:cNvCxnSpPr/>
      </xdr:nvCxnSpPr>
      <xdr:spPr>
        <a:xfrm>
          <a:off x="710565" y="7099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8000" cy="251460"/>
    <xdr:sp macro="" textlink="">
      <xdr:nvSpPr>
        <xdr:cNvPr id="49" name="テキスト ボックス 48"/>
        <xdr:cNvSpPr txBox="1"/>
      </xdr:nvSpPr>
      <xdr:spPr>
        <a:xfrm>
          <a:off x="236855" y="69570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182880</xdr:colOff>
      <xdr:row>38</xdr:row>
      <xdr:rowOff>127000</xdr:rowOff>
    </xdr:to>
    <xdr:cxnSp macro="">
      <xdr:nvCxnSpPr>
        <xdr:cNvPr id="50" name="直線コネクタ 49"/>
        <xdr:cNvCxnSpPr/>
      </xdr:nvCxnSpPr>
      <xdr:spPr>
        <a:xfrm>
          <a:off x="710565" y="6642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8000" cy="251460"/>
    <xdr:sp macro="" textlink="">
      <xdr:nvSpPr>
        <xdr:cNvPr id="51" name="テキスト ボックス 50"/>
        <xdr:cNvSpPr txBox="1"/>
      </xdr:nvSpPr>
      <xdr:spPr>
        <a:xfrm>
          <a:off x="236855" y="64998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182880</xdr:colOff>
      <xdr:row>36</xdr:row>
      <xdr:rowOff>12700</xdr:rowOff>
    </xdr:to>
    <xdr:cxnSp macro="">
      <xdr:nvCxnSpPr>
        <xdr:cNvPr id="52" name="直線コネクタ 51"/>
        <xdr:cNvCxnSpPr/>
      </xdr:nvCxnSpPr>
      <xdr:spPr>
        <a:xfrm>
          <a:off x="710565" y="6184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8000" cy="251460"/>
    <xdr:sp macro="" textlink="">
      <xdr:nvSpPr>
        <xdr:cNvPr id="53" name="テキスト ボックス 52"/>
        <xdr:cNvSpPr txBox="1"/>
      </xdr:nvSpPr>
      <xdr:spPr>
        <a:xfrm>
          <a:off x="236855" y="60426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182880</xdr:colOff>
      <xdr:row>33</xdr:row>
      <xdr:rowOff>69850</xdr:rowOff>
    </xdr:to>
    <xdr:cxnSp macro="">
      <xdr:nvCxnSpPr>
        <xdr:cNvPr id="54" name="直線コネクタ 53"/>
        <xdr:cNvCxnSpPr/>
      </xdr:nvCxnSpPr>
      <xdr:spPr>
        <a:xfrm>
          <a:off x="710565" y="5727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8000" cy="251460"/>
    <xdr:sp macro="" textlink="">
      <xdr:nvSpPr>
        <xdr:cNvPr id="55" name="テキスト ボックス 54"/>
        <xdr:cNvSpPr txBox="1"/>
      </xdr:nvSpPr>
      <xdr:spPr>
        <a:xfrm>
          <a:off x="236855" y="55854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6" name="直線コネクタ 55"/>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1460"/>
    <xdr:sp macro="" textlink="">
      <xdr:nvSpPr>
        <xdr:cNvPr id="57" name="テキスト ボックス 56"/>
        <xdr:cNvSpPr txBox="1"/>
      </xdr:nvSpPr>
      <xdr:spPr>
        <a:xfrm>
          <a:off x="236855" y="5128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58"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145415</xdr:rowOff>
    </xdr:from>
    <xdr:to xmlns:xdr="http://schemas.openxmlformats.org/drawingml/2006/spreadsheetDrawing">
      <xdr:col>24</xdr:col>
      <xdr:colOff>25400</xdr:colOff>
      <xdr:row>41</xdr:row>
      <xdr:rowOff>19685</xdr:rowOff>
    </xdr:to>
    <xdr:cxnSp macro="">
      <xdr:nvCxnSpPr>
        <xdr:cNvPr id="59" name="直線コネクタ 58"/>
        <xdr:cNvCxnSpPr/>
      </xdr:nvCxnSpPr>
      <xdr:spPr>
        <a:xfrm flipV="1">
          <a:off x="4414520" y="5974715"/>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163195</xdr:rowOff>
    </xdr:from>
    <xdr:ext cx="754380" cy="259080"/>
    <xdr:sp macro="" textlink="">
      <xdr:nvSpPr>
        <xdr:cNvPr id="60" name="人件費最小値テキスト"/>
        <xdr:cNvSpPr txBox="1"/>
      </xdr:nvSpPr>
      <xdr:spPr>
        <a:xfrm>
          <a:off x="4503420" y="702119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19685</xdr:rowOff>
    </xdr:from>
    <xdr:to xmlns:xdr="http://schemas.openxmlformats.org/drawingml/2006/spreadsheetDrawing">
      <xdr:col>24</xdr:col>
      <xdr:colOff>114300</xdr:colOff>
      <xdr:row>41</xdr:row>
      <xdr:rowOff>19685</xdr:rowOff>
    </xdr:to>
    <xdr:cxnSp macro="">
      <xdr:nvCxnSpPr>
        <xdr:cNvPr id="61" name="直線コネクタ 60"/>
        <xdr:cNvCxnSpPr/>
      </xdr:nvCxnSpPr>
      <xdr:spPr>
        <a:xfrm>
          <a:off x="4342765" y="704913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60325</xdr:rowOff>
    </xdr:from>
    <xdr:ext cx="754380" cy="259080"/>
    <xdr:sp macro="" textlink="">
      <xdr:nvSpPr>
        <xdr:cNvPr id="62" name="人件費最大値テキスト"/>
        <xdr:cNvSpPr txBox="1"/>
      </xdr:nvSpPr>
      <xdr:spPr>
        <a:xfrm>
          <a:off x="4503420" y="571817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145415</xdr:rowOff>
    </xdr:from>
    <xdr:to xmlns:xdr="http://schemas.openxmlformats.org/drawingml/2006/spreadsheetDrawing">
      <xdr:col>24</xdr:col>
      <xdr:colOff>114300</xdr:colOff>
      <xdr:row>34</xdr:row>
      <xdr:rowOff>145415</xdr:rowOff>
    </xdr:to>
    <xdr:cxnSp macro="">
      <xdr:nvCxnSpPr>
        <xdr:cNvPr id="63" name="直線コネクタ 62"/>
        <xdr:cNvCxnSpPr/>
      </xdr:nvCxnSpPr>
      <xdr:spPr>
        <a:xfrm>
          <a:off x="4342765" y="59747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37</xdr:row>
      <xdr:rowOff>46990</xdr:rowOff>
    </xdr:from>
    <xdr:to xmlns:xdr="http://schemas.openxmlformats.org/drawingml/2006/spreadsheetDrawing">
      <xdr:col>24</xdr:col>
      <xdr:colOff>25400</xdr:colOff>
      <xdr:row>37</xdr:row>
      <xdr:rowOff>129540</xdr:rowOff>
    </xdr:to>
    <xdr:cxnSp macro="">
      <xdr:nvCxnSpPr>
        <xdr:cNvPr id="64" name="直線コネクタ 63"/>
        <xdr:cNvCxnSpPr/>
      </xdr:nvCxnSpPr>
      <xdr:spPr>
        <a:xfrm>
          <a:off x="3657600" y="6390640"/>
          <a:ext cx="75692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143510</xdr:rowOff>
    </xdr:from>
    <xdr:ext cx="754380" cy="251460"/>
    <xdr:sp macro="" textlink="">
      <xdr:nvSpPr>
        <xdr:cNvPr id="65" name="人件費平均値テキスト"/>
        <xdr:cNvSpPr txBox="1"/>
      </xdr:nvSpPr>
      <xdr:spPr>
        <a:xfrm>
          <a:off x="4503420" y="6144260"/>
          <a:ext cx="75438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126365</xdr:rowOff>
    </xdr:from>
    <xdr:to xmlns:xdr="http://schemas.openxmlformats.org/drawingml/2006/spreadsheetDrawing">
      <xdr:col>24</xdr:col>
      <xdr:colOff>76200</xdr:colOff>
      <xdr:row>37</xdr:row>
      <xdr:rowOff>56515</xdr:rowOff>
    </xdr:to>
    <xdr:sp macro="" textlink="">
      <xdr:nvSpPr>
        <xdr:cNvPr id="66" name="フローチャート: 判断 65"/>
        <xdr:cNvSpPr/>
      </xdr:nvSpPr>
      <xdr:spPr>
        <a:xfrm>
          <a:off x="4380865" y="629856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99695</xdr:rowOff>
    </xdr:from>
    <xdr:to xmlns:xdr="http://schemas.openxmlformats.org/drawingml/2006/spreadsheetDrawing">
      <xdr:col>19</xdr:col>
      <xdr:colOff>182880</xdr:colOff>
      <xdr:row>37</xdr:row>
      <xdr:rowOff>46990</xdr:rowOff>
    </xdr:to>
    <xdr:cxnSp macro="">
      <xdr:nvCxnSpPr>
        <xdr:cNvPr id="67" name="直線コネクタ 66"/>
        <xdr:cNvCxnSpPr/>
      </xdr:nvCxnSpPr>
      <xdr:spPr>
        <a:xfrm>
          <a:off x="2841625" y="6271895"/>
          <a:ext cx="815975"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117475</xdr:rowOff>
    </xdr:from>
    <xdr:to xmlns:xdr="http://schemas.openxmlformats.org/drawingml/2006/spreadsheetDrawing">
      <xdr:col>20</xdr:col>
      <xdr:colOff>38100</xdr:colOff>
      <xdr:row>37</xdr:row>
      <xdr:rowOff>47625</xdr:rowOff>
    </xdr:to>
    <xdr:sp macro="" textlink="">
      <xdr:nvSpPr>
        <xdr:cNvPr id="68" name="フローチャート: 判断 67"/>
        <xdr:cNvSpPr/>
      </xdr:nvSpPr>
      <xdr:spPr>
        <a:xfrm>
          <a:off x="3611245" y="628967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57785</xdr:rowOff>
    </xdr:from>
    <xdr:ext cx="736600" cy="259080"/>
    <xdr:sp macro="" textlink="">
      <xdr:nvSpPr>
        <xdr:cNvPr id="69" name="テキスト ボックス 68"/>
        <xdr:cNvSpPr txBox="1"/>
      </xdr:nvSpPr>
      <xdr:spPr>
        <a:xfrm>
          <a:off x="3298190" y="6058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99695</xdr:rowOff>
    </xdr:from>
    <xdr:to xmlns:xdr="http://schemas.openxmlformats.org/drawingml/2006/spreadsheetDrawing">
      <xdr:col>15</xdr:col>
      <xdr:colOff>98425</xdr:colOff>
      <xdr:row>36</xdr:row>
      <xdr:rowOff>149860</xdr:rowOff>
    </xdr:to>
    <xdr:cxnSp macro="">
      <xdr:nvCxnSpPr>
        <xdr:cNvPr id="70" name="直線コネクタ 69"/>
        <xdr:cNvCxnSpPr/>
      </xdr:nvCxnSpPr>
      <xdr:spPr>
        <a:xfrm flipV="1">
          <a:off x="2021205" y="6271895"/>
          <a:ext cx="82042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62230</xdr:rowOff>
    </xdr:from>
    <xdr:to xmlns:xdr="http://schemas.openxmlformats.org/drawingml/2006/spreadsheetDrawing">
      <xdr:col>15</xdr:col>
      <xdr:colOff>149225</xdr:colOff>
      <xdr:row>36</xdr:row>
      <xdr:rowOff>163830</xdr:rowOff>
    </xdr:to>
    <xdr:sp macro="" textlink="">
      <xdr:nvSpPr>
        <xdr:cNvPr id="71" name="フローチャート: 判断 70"/>
        <xdr:cNvSpPr/>
      </xdr:nvSpPr>
      <xdr:spPr>
        <a:xfrm>
          <a:off x="2790825"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148590</xdr:rowOff>
    </xdr:from>
    <xdr:ext cx="754380" cy="259080"/>
    <xdr:sp macro="" textlink="">
      <xdr:nvSpPr>
        <xdr:cNvPr id="72" name="テキスト ボックス 71"/>
        <xdr:cNvSpPr txBox="1"/>
      </xdr:nvSpPr>
      <xdr:spPr>
        <a:xfrm>
          <a:off x="2494915" y="632079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149860</xdr:rowOff>
    </xdr:from>
    <xdr:to xmlns:xdr="http://schemas.openxmlformats.org/drawingml/2006/spreadsheetDrawing">
      <xdr:col>11</xdr:col>
      <xdr:colOff>9525</xdr:colOff>
      <xdr:row>36</xdr:row>
      <xdr:rowOff>158750</xdr:rowOff>
    </xdr:to>
    <xdr:cxnSp macro="">
      <xdr:nvCxnSpPr>
        <xdr:cNvPr id="73" name="直線コネクタ 72"/>
        <xdr:cNvCxnSpPr/>
      </xdr:nvCxnSpPr>
      <xdr:spPr>
        <a:xfrm flipV="1">
          <a:off x="1217930" y="6322060"/>
          <a:ext cx="8032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107950</xdr:rowOff>
    </xdr:from>
    <xdr:to xmlns:xdr="http://schemas.openxmlformats.org/drawingml/2006/spreadsheetDrawing">
      <xdr:col>11</xdr:col>
      <xdr:colOff>60325</xdr:colOff>
      <xdr:row>37</xdr:row>
      <xdr:rowOff>38100</xdr:rowOff>
    </xdr:to>
    <xdr:sp macro="" textlink="">
      <xdr:nvSpPr>
        <xdr:cNvPr id="74" name="フローチャート: 判断 73"/>
        <xdr:cNvSpPr/>
      </xdr:nvSpPr>
      <xdr:spPr>
        <a:xfrm>
          <a:off x="1987550" y="62801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22860</xdr:rowOff>
    </xdr:from>
    <xdr:ext cx="762000" cy="259080"/>
    <xdr:sp macro="" textlink="">
      <xdr:nvSpPr>
        <xdr:cNvPr id="75" name="テキスト ボックス 74"/>
        <xdr:cNvSpPr txBox="1"/>
      </xdr:nvSpPr>
      <xdr:spPr>
        <a:xfrm>
          <a:off x="1674495"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71755</xdr:rowOff>
    </xdr:from>
    <xdr:to xmlns:xdr="http://schemas.openxmlformats.org/drawingml/2006/spreadsheetDrawing">
      <xdr:col>6</xdr:col>
      <xdr:colOff>171450</xdr:colOff>
      <xdr:row>37</xdr:row>
      <xdr:rowOff>1905</xdr:rowOff>
    </xdr:to>
    <xdr:sp macro="" textlink="">
      <xdr:nvSpPr>
        <xdr:cNvPr id="76" name="フローチャート: 判断 75"/>
        <xdr:cNvSpPr/>
      </xdr:nvSpPr>
      <xdr:spPr>
        <a:xfrm>
          <a:off x="116713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12065</xdr:rowOff>
    </xdr:from>
    <xdr:ext cx="754380" cy="259080"/>
    <xdr:sp macro="" textlink="">
      <xdr:nvSpPr>
        <xdr:cNvPr id="77" name="テキスト ボックス 76"/>
        <xdr:cNvSpPr txBox="1"/>
      </xdr:nvSpPr>
      <xdr:spPr>
        <a:xfrm>
          <a:off x="871220" y="601281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4380" cy="259080"/>
    <xdr:sp macro="" textlink="">
      <xdr:nvSpPr>
        <xdr:cNvPr id="78" name="テキスト ボックス 77"/>
        <xdr:cNvSpPr txBox="1"/>
      </xdr:nvSpPr>
      <xdr:spPr>
        <a:xfrm>
          <a:off x="4215765"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4380" cy="259080"/>
    <xdr:sp macro="" textlink="">
      <xdr:nvSpPr>
        <xdr:cNvPr id="79" name="テキスト ボックス 78"/>
        <xdr:cNvSpPr txBox="1"/>
      </xdr:nvSpPr>
      <xdr:spPr>
        <a:xfrm>
          <a:off x="346329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1" name="テキスト ボックス 80"/>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4380" cy="259080"/>
    <xdr:sp macro="" textlink="">
      <xdr:nvSpPr>
        <xdr:cNvPr id="82" name="テキスト ボックス 81"/>
        <xdr:cNvSpPr txBox="1"/>
      </xdr:nvSpPr>
      <xdr:spPr>
        <a:xfrm>
          <a:off x="1019175"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78740</xdr:rowOff>
    </xdr:from>
    <xdr:to xmlns:xdr="http://schemas.openxmlformats.org/drawingml/2006/spreadsheetDrawing">
      <xdr:col>24</xdr:col>
      <xdr:colOff>76200</xdr:colOff>
      <xdr:row>38</xdr:row>
      <xdr:rowOff>8890</xdr:rowOff>
    </xdr:to>
    <xdr:sp macro="" textlink="">
      <xdr:nvSpPr>
        <xdr:cNvPr id="83" name="楕円 82"/>
        <xdr:cNvSpPr/>
      </xdr:nvSpPr>
      <xdr:spPr>
        <a:xfrm>
          <a:off x="4380865" y="64223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50800</xdr:rowOff>
    </xdr:from>
    <xdr:ext cx="754380" cy="259080"/>
    <xdr:sp macro="" textlink="">
      <xdr:nvSpPr>
        <xdr:cNvPr id="84" name="人件費該当値テキスト"/>
        <xdr:cNvSpPr txBox="1"/>
      </xdr:nvSpPr>
      <xdr:spPr>
        <a:xfrm>
          <a:off x="4503420" y="63944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167640</xdr:rowOff>
    </xdr:from>
    <xdr:to xmlns:xdr="http://schemas.openxmlformats.org/drawingml/2006/spreadsheetDrawing">
      <xdr:col>20</xdr:col>
      <xdr:colOff>38100</xdr:colOff>
      <xdr:row>37</xdr:row>
      <xdr:rowOff>97790</xdr:rowOff>
    </xdr:to>
    <xdr:sp macro="" textlink="">
      <xdr:nvSpPr>
        <xdr:cNvPr id="85" name="楕円 84"/>
        <xdr:cNvSpPr/>
      </xdr:nvSpPr>
      <xdr:spPr>
        <a:xfrm>
          <a:off x="3611245" y="63398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82550</xdr:rowOff>
    </xdr:from>
    <xdr:ext cx="736600" cy="259080"/>
    <xdr:sp macro="" textlink="">
      <xdr:nvSpPr>
        <xdr:cNvPr id="86" name="テキスト ボックス 85"/>
        <xdr:cNvSpPr txBox="1"/>
      </xdr:nvSpPr>
      <xdr:spPr>
        <a:xfrm>
          <a:off x="3298190" y="6426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48895</xdr:rowOff>
    </xdr:from>
    <xdr:to xmlns:xdr="http://schemas.openxmlformats.org/drawingml/2006/spreadsheetDrawing">
      <xdr:col>15</xdr:col>
      <xdr:colOff>149225</xdr:colOff>
      <xdr:row>36</xdr:row>
      <xdr:rowOff>150495</xdr:rowOff>
    </xdr:to>
    <xdr:sp macro="" textlink="">
      <xdr:nvSpPr>
        <xdr:cNvPr id="87" name="楕円 86"/>
        <xdr:cNvSpPr/>
      </xdr:nvSpPr>
      <xdr:spPr>
        <a:xfrm>
          <a:off x="2790825"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160655</xdr:rowOff>
    </xdr:from>
    <xdr:ext cx="754380" cy="259080"/>
    <xdr:sp macro="" textlink="">
      <xdr:nvSpPr>
        <xdr:cNvPr id="88" name="テキスト ボックス 87"/>
        <xdr:cNvSpPr txBox="1"/>
      </xdr:nvSpPr>
      <xdr:spPr>
        <a:xfrm>
          <a:off x="2494915" y="598995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99060</xdr:rowOff>
    </xdr:from>
    <xdr:to xmlns:xdr="http://schemas.openxmlformats.org/drawingml/2006/spreadsheetDrawing">
      <xdr:col>11</xdr:col>
      <xdr:colOff>60325</xdr:colOff>
      <xdr:row>37</xdr:row>
      <xdr:rowOff>29210</xdr:rowOff>
    </xdr:to>
    <xdr:sp macro="" textlink="">
      <xdr:nvSpPr>
        <xdr:cNvPr id="89" name="楕円 88"/>
        <xdr:cNvSpPr/>
      </xdr:nvSpPr>
      <xdr:spPr>
        <a:xfrm>
          <a:off x="1987550" y="62712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39370</xdr:rowOff>
    </xdr:from>
    <xdr:ext cx="762000" cy="259080"/>
    <xdr:sp macro="" textlink="">
      <xdr:nvSpPr>
        <xdr:cNvPr id="90" name="テキスト ボックス 89"/>
        <xdr:cNvSpPr txBox="1"/>
      </xdr:nvSpPr>
      <xdr:spPr>
        <a:xfrm>
          <a:off x="1674495"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107950</xdr:rowOff>
    </xdr:from>
    <xdr:to xmlns:xdr="http://schemas.openxmlformats.org/drawingml/2006/spreadsheetDrawing">
      <xdr:col>6</xdr:col>
      <xdr:colOff>171450</xdr:colOff>
      <xdr:row>37</xdr:row>
      <xdr:rowOff>38100</xdr:rowOff>
    </xdr:to>
    <xdr:sp macro="" textlink="">
      <xdr:nvSpPr>
        <xdr:cNvPr id="91" name="楕円 90"/>
        <xdr:cNvSpPr/>
      </xdr:nvSpPr>
      <xdr:spPr>
        <a:xfrm>
          <a:off x="116713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22860</xdr:rowOff>
    </xdr:from>
    <xdr:ext cx="754380" cy="259080"/>
    <xdr:sp macro="" textlink="">
      <xdr:nvSpPr>
        <xdr:cNvPr id="92" name="テキスト ボックス 91"/>
        <xdr:cNvSpPr txBox="1"/>
      </xdr:nvSpPr>
      <xdr:spPr>
        <a:xfrm>
          <a:off x="871220" y="63665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前年度から1.3％上昇し、類似団体内平均、全国平均及び福島県平均を大幅に上回り、２年連続で上昇することとなった。</a:t>
          </a:r>
          <a:r>
            <a:rPr kumimoji="1" lang="ja-JP" altLang="en-US" sz="1300">
              <a:solidFill>
                <a:sysClr val="windowText" lastClr="000000"/>
              </a:solidFill>
              <a:latin typeface="ＭＳ Ｐゴシック"/>
              <a:ea typeface="ＭＳ Ｐゴシック"/>
            </a:rPr>
            <a:t>特に、類似団体内の順位は最下位となっている。</a:t>
          </a:r>
        </a:p>
        <a:p>
          <a:r>
            <a:rPr kumimoji="1" lang="ja-JP" altLang="en-US" sz="1300">
              <a:solidFill>
                <a:sysClr val="windowText" lastClr="000000"/>
              </a:solidFill>
              <a:latin typeface="ＭＳ Ｐゴシック"/>
              <a:ea typeface="ＭＳ Ｐゴシック"/>
            </a:rPr>
            <a:t>　主な要因としては、令和４年度に田村広域行政組合が解散</a:t>
          </a:r>
          <a:r>
            <a:rPr kumimoji="1" lang="ja-JP" altLang="en-US" sz="1300">
              <a:latin typeface="ＭＳ Ｐゴシック"/>
              <a:ea typeface="ＭＳ Ｐゴシック"/>
            </a:rPr>
            <a:t>したことにより、ごみ処理事業を町単独で行うこととなったため新たな業務委託が発生したことにより増加することとなった。</a:t>
          </a:r>
        </a:p>
        <a:p>
          <a:r>
            <a:rPr kumimoji="1" lang="ja-JP" altLang="en-US" sz="1300">
              <a:latin typeface="ＭＳ Ｐゴシック"/>
              <a:ea typeface="ＭＳ Ｐゴシック"/>
            </a:rPr>
            <a:t>　物件費の上昇が、財政の硬直化を招いていることから事務事業の見直しを図るなど、歳出削減に努める。</a:t>
          </a: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4" name="テキスト ボックス 103"/>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1460"/>
    <xdr:sp macro="" textlink="">
      <xdr:nvSpPr>
        <xdr:cNvPr id="106" name="テキスト ボックス 105"/>
        <xdr:cNvSpPr txBox="1"/>
      </xdr:nvSpPr>
      <xdr:spPr>
        <a:xfrm>
          <a:off x="10926445" y="3985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7" name="直線コネクタ 106"/>
        <xdr:cNvCxnSpPr/>
      </xdr:nvCxnSpPr>
      <xdr:spPr>
        <a:xfrm>
          <a:off x="11383010" y="384175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8000" cy="251460"/>
    <xdr:sp macro="" textlink="">
      <xdr:nvSpPr>
        <xdr:cNvPr id="108" name="テキスト ボックス 107"/>
        <xdr:cNvSpPr txBox="1"/>
      </xdr:nvSpPr>
      <xdr:spPr>
        <a:xfrm>
          <a:off x="10926445" y="369951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1383010" y="3556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8000" cy="251460"/>
    <xdr:sp macro="" textlink="">
      <xdr:nvSpPr>
        <xdr:cNvPr id="110" name="テキスト ボックス 109"/>
        <xdr:cNvSpPr txBox="1"/>
      </xdr:nvSpPr>
      <xdr:spPr>
        <a:xfrm>
          <a:off x="10926445" y="34137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1" name="直線コネクタ 110"/>
        <xdr:cNvCxnSpPr/>
      </xdr:nvCxnSpPr>
      <xdr:spPr>
        <a:xfrm>
          <a:off x="11383010" y="327025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8000" cy="251460"/>
    <xdr:sp macro="" textlink="">
      <xdr:nvSpPr>
        <xdr:cNvPr id="112" name="テキスト ボックス 111"/>
        <xdr:cNvSpPr txBox="1"/>
      </xdr:nvSpPr>
      <xdr:spPr>
        <a:xfrm>
          <a:off x="10926445" y="312801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8000" cy="251460"/>
    <xdr:sp macro="" textlink="">
      <xdr:nvSpPr>
        <xdr:cNvPr id="114" name="テキスト ボックス 113"/>
        <xdr:cNvSpPr txBox="1"/>
      </xdr:nvSpPr>
      <xdr:spPr>
        <a:xfrm>
          <a:off x="10926445" y="2842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5" name="直線コネクタ 114"/>
        <xdr:cNvCxnSpPr/>
      </xdr:nvCxnSpPr>
      <xdr:spPr>
        <a:xfrm>
          <a:off x="11383010" y="269875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8000" cy="251460"/>
    <xdr:sp macro="" textlink="">
      <xdr:nvSpPr>
        <xdr:cNvPr id="116" name="テキスト ボックス 115"/>
        <xdr:cNvSpPr txBox="1"/>
      </xdr:nvSpPr>
      <xdr:spPr>
        <a:xfrm>
          <a:off x="10926445" y="255651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7" name="直線コネクタ 116"/>
        <xdr:cNvCxnSpPr/>
      </xdr:nvCxnSpPr>
      <xdr:spPr>
        <a:xfrm>
          <a:off x="11383010" y="2413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8000" cy="251460"/>
    <xdr:sp macro="" textlink="">
      <xdr:nvSpPr>
        <xdr:cNvPr id="118" name="テキスト ボックス 117"/>
        <xdr:cNvSpPr txBox="1"/>
      </xdr:nvSpPr>
      <xdr:spPr>
        <a:xfrm>
          <a:off x="10926445" y="22707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19" name="直線コネクタ 118"/>
        <xdr:cNvCxnSpPr/>
      </xdr:nvCxnSpPr>
      <xdr:spPr>
        <a:xfrm>
          <a:off x="11383010" y="212725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8000" cy="251460"/>
    <xdr:sp macro="" textlink="">
      <xdr:nvSpPr>
        <xdr:cNvPr id="120" name="テキスト ボックス 119"/>
        <xdr:cNvSpPr txBox="1"/>
      </xdr:nvSpPr>
      <xdr:spPr>
        <a:xfrm>
          <a:off x="10926445" y="198501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1460"/>
    <xdr:sp macro="" textlink="">
      <xdr:nvSpPr>
        <xdr:cNvPr id="122" name="テキスト ボックス 121"/>
        <xdr:cNvSpPr txBox="1"/>
      </xdr:nvSpPr>
      <xdr:spPr>
        <a:xfrm>
          <a:off x="10926445" y="1699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50800</xdr:rowOff>
    </xdr:from>
    <xdr:to xmlns:xdr="http://schemas.openxmlformats.org/drawingml/2006/spreadsheetDrawing">
      <xdr:col>82</xdr:col>
      <xdr:colOff>107950</xdr:colOff>
      <xdr:row>21</xdr:row>
      <xdr:rowOff>31750</xdr:rowOff>
    </xdr:to>
    <xdr:cxnSp macro="">
      <xdr:nvCxnSpPr>
        <xdr:cNvPr id="124" name="直線コネクタ 123"/>
        <xdr:cNvCxnSpPr/>
      </xdr:nvCxnSpPr>
      <xdr:spPr>
        <a:xfrm flipV="1">
          <a:off x="15104110" y="227965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21</xdr:row>
      <xdr:rowOff>3810</xdr:rowOff>
    </xdr:from>
    <xdr:ext cx="762000" cy="259080"/>
    <xdr:sp macro="" textlink="">
      <xdr:nvSpPr>
        <xdr:cNvPr id="125" name="物件費最小値テキスト"/>
        <xdr:cNvSpPr txBox="1"/>
      </xdr:nvSpPr>
      <xdr:spPr>
        <a:xfrm>
          <a:off x="15179040" y="360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31750</xdr:rowOff>
    </xdr:from>
    <xdr:to xmlns:xdr="http://schemas.openxmlformats.org/drawingml/2006/spreadsheetDrawing">
      <xdr:col>82</xdr:col>
      <xdr:colOff>182880</xdr:colOff>
      <xdr:row>21</xdr:row>
      <xdr:rowOff>31750</xdr:rowOff>
    </xdr:to>
    <xdr:cxnSp macro="">
      <xdr:nvCxnSpPr>
        <xdr:cNvPr id="126" name="直線コネクタ 125"/>
        <xdr:cNvCxnSpPr/>
      </xdr:nvCxnSpPr>
      <xdr:spPr>
        <a:xfrm>
          <a:off x="15015210" y="36322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137160</xdr:rowOff>
    </xdr:from>
    <xdr:ext cx="762000" cy="259080"/>
    <xdr:sp macro="" textlink="">
      <xdr:nvSpPr>
        <xdr:cNvPr id="127" name="物件費最大値テキスト"/>
        <xdr:cNvSpPr txBox="1"/>
      </xdr:nvSpPr>
      <xdr:spPr>
        <a:xfrm>
          <a:off x="15179040" y="202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50800</xdr:rowOff>
    </xdr:from>
    <xdr:to xmlns:xdr="http://schemas.openxmlformats.org/drawingml/2006/spreadsheetDrawing">
      <xdr:col>82</xdr:col>
      <xdr:colOff>182880</xdr:colOff>
      <xdr:row>13</xdr:row>
      <xdr:rowOff>50800</xdr:rowOff>
    </xdr:to>
    <xdr:cxnSp macro="">
      <xdr:nvCxnSpPr>
        <xdr:cNvPr id="128" name="直線コネクタ 127"/>
        <xdr:cNvCxnSpPr/>
      </xdr:nvCxnSpPr>
      <xdr:spPr>
        <a:xfrm>
          <a:off x="15015210" y="22796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20</xdr:row>
      <xdr:rowOff>79375</xdr:rowOff>
    </xdr:from>
    <xdr:to xmlns:xdr="http://schemas.openxmlformats.org/drawingml/2006/spreadsheetDrawing">
      <xdr:col>82</xdr:col>
      <xdr:colOff>107950</xdr:colOff>
      <xdr:row>21</xdr:row>
      <xdr:rowOff>31750</xdr:rowOff>
    </xdr:to>
    <xdr:cxnSp macro="">
      <xdr:nvCxnSpPr>
        <xdr:cNvPr id="129" name="直線コネクタ 128"/>
        <xdr:cNvCxnSpPr/>
      </xdr:nvCxnSpPr>
      <xdr:spPr>
        <a:xfrm>
          <a:off x="14334490" y="3508375"/>
          <a:ext cx="76962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14</xdr:row>
      <xdr:rowOff>92710</xdr:rowOff>
    </xdr:from>
    <xdr:ext cx="762000" cy="259080"/>
    <xdr:sp macro="" textlink="">
      <xdr:nvSpPr>
        <xdr:cNvPr id="130" name="物件費平均値テキスト"/>
        <xdr:cNvSpPr txBox="1"/>
      </xdr:nvSpPr>
      <xdr:spPr>
        <a:xfrm>
          <a:off x="15179040" y="2493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76200</xdr:rowOff>
    </xdr:from>
    <xdr:to xmlns:xdr="http://schemas.openxmlformats.org/drawingml/2006/spreadsheetDrawing">
      <xdr:col>82</xdr:col>
      <xdr:colOff>158750</xdr:colOff>
      <xdr:row>16</xdr:row>
      <xdr:rowOff>6350</xdr:rowOff>
    </xdr:to>
    <xdr:sp macro="" textlink="">
      <xdr:nvSpPr>
        <xdr:cNvPr id="131" name="フローチャート: 判断 130"/>
        <xdr:cNvSpPr/>
      </xdr:nvSpPr>
      <xdr:spPr>
        <a:xfrm>
          <a:off x="1505331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88900</xdr:rowOff>
    </xdr:from>
    <xdr:to xmlns:xdr="http://schemas.openxmlformats.org/drawingml/2006/spreadsheetDrawing">
      <xdr:col>78</xdr:col>
      <xdr:colOff>69850</xdr:colOff>
      <xdr:row>20</xdr:row>
      <xdr:rowOff>79375</xdr:rowOff>
    </xdr:to>
    <xdr:cxnSp macro="">
      <xdr:nvCxnSpPr>
        <xdr:cNvPr id="132" name="直線コネクタ 131"/>
        <xdr:cNvCxnSpPr/>
      </xdr:nvCxnSpPr>
      <xdr:spPr>
        <a:xfrm>
          <a:off x="13531215" y="3003550"/>
          <a:ext cx="803275" cy="504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38100</xdr:rowOff>
    </xdr:from>
    <xdr:to xmlns:xdr="http://schemas.openxmlformats.org/drawingml/2006/spreadsheetDrawing">
      <xdr:col>78</xdr:col>
      <xdr:colOff>120650</xdr:colOff>
      <xdr:row>15</xdr:row>
      <xdr:rowOff>139700</xdr:rowOff>
    </xdr:to>
    <xdr:sp macro="" textlink="">
      <xdr:nvSpPr>
        <xdr:cNvPr id="133" name="フローチャート: 判断 132"/>
        <xdr:cNvSpPr/>
      </xdr:nvSpPr>
      <xdr:spPr>
        <a:xfrm>
          <a:off x="1428369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149860</xdr:rowOff>
    </xdr:from>
    <xdr:ext cx="728980" cy="259080"/>
    <xdr:sp macro="" textlink="">
      <xdr:nvSpPr>
        <xdr:cNvPr id="134" name="テキスト ボックス 133"/>
        <xdr:cNvSpPr txBox="1"/>
      </xdr:nvSpPr>
      <xdr:spPr>
        <a:xfrm>
          <a:off x="13987780" y="237871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88900</xdr:rowOff>
    </xdr:from>
    <xdr:to xmlns:xdr="http://schemas.openxmlformats.org/drawingml/2006/spreadsheetDrawing">
      <xdr:col>73</xdr:col>
      <xdr:colOff>180975</xdr:colOff>
      <xdr:row>18</xdr:row>
      <xdr:rowOff>50800</xdr:rowOff>
    </xdr:to>
    <xdr:cxnSp macro="">
      <xdr:nvCxnSpPr>
        <xdr:cNvPr id="135" name="直線コネクタ 134"/>
        <xdr:cNvCxnSpPr/>
      </xdr:nvCxnSpPr>
      <xdr:spPr>
        <a:xfrm flipV="1">
          <a:off x="12710795" y="3003550"/>
          <a:ext cx="82042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114300</xdr:rowOff>
    </xdr:from>
    <xdr:to xmlns:xdr="http://schemas.openxmlformats.org/drawingml/2006/spreadsheetDrawing">
      <xdr:col>74</xdr:col>
      <xdr:colOff>31750</xdr:colOff>
      <xdr:row>15</xdr:row>
      <xdr:rowOff>44450</xdr:rowOff>
    </xdr:to>
    <xdr:sp macro="" textlink="">
      <xdr:nvSpPr>
        <xdr:cNvPr id="136" name="フローチャート: 判断 135"/>
        <xdr:cNvSpPr/>
      </xdr:nvSpPr>
      <xdr:spPr>
        <a:xfrm>
          <a:off x="13480415" y="25146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54610</xdr:rowOff>
    </xdr:from>
    <xdr:ext cx="762000" cy="251460"/>
    <xdr:sp macro="" textlink="">
      <xdr:nvSpPr>
        <xdr:cNvPr id="137" name="テキスト ボックス 136"/>
        <xdr:cNvSpPr txBox="1"/>
      </xdr:nvSpPr>
      <xdr:spPr>
        <a:xfrm>
          <a:off x="13167360" y="2283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50800</xdr:rowOff>
    </xdr:from>
    <xdr:to xmlns:xdr="http://schemas.openxmlformats.org/drawingml/2006/spreadsheetDrawing">
      <xdr:col>69</xdr:col>
      <xdr:colOff>92075</xdr:colOff>
      <xdr:row>20</xdr:row>
      <xdr:rowOff>41275</xdr:rowOff>
    </xdr:to>
    <xdr:cxnSp macro="">
      <xdr:nvCxnSpPr>
        <xdr:cNvPr id="138" name="直線コネクタ 137"/>
        <xdr:cNvCxnSpPr/>
      </xdr:nvCxnSpPr>
      <xdr:spPr>
        <a:xfrm flipV="1">
          <a:off x="11890375" y="3136900"/>
          <a:ext cx="820420" cy="333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114300</xdr:rowOff>
    </xdr:from>
    <xdr:to xmlns:xdr="http://schemas.openxmlformats.org/drawingml/2006/spreadsheetDrawing">
      <xdr:col>69</xdr:col>
      <xdr:colOff>142875</xdr:colOff>
      <xdr:row>15</xdr:row>
      <xdr:rowOff>44450</xdr:rowOff>
    </xdr:to>
    <xdr:sp macro="" textlink="">
      <xdr:nvSpPr>
        <xdr:cNvPr id="139" name="フローチャート: 判断 138"/>
        <xdr:cNvSpPr/>
      </xdr:nvSpPr>
      <xdr:spPr>
        <a:xfrm>
          <a:off x="12659995"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54610</xdr:rowOff>
    </xdr:from>
    <xdr:ext cx="762000" cy="251460"/>
    <xdr:sp macro="" textlink="">
      <xdr:nvSpPr>
        <xdr:cNvPr id="140" name="テキスト ボックス 139"/>
        <xdr:cNvSpPr txBox="1"/>
      </xdr:nvSpPr>
      <xdr:spPr>
        <a:xfrm>
          <a:off x="12364085" y="2283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123825</xdr:rowOff>
    </xdr:from>
    <xdr:to xmlns:xdr="http://schemas.openxmlformats.org/drawingml/2006/spreadsheetDrawing">
      <xdr:col>65</xdr:col>
      <xdr:colOff>53975</xdr:colOff>
      <xdr:row>15</xdr:row>
      <xdr:rowOff>53975</xdr:rowOff>
    </xdr:to>
    <xdr:sp macro="" textlink="">
      <xdr:nvSpPr>
        <xdr:cNvPr id="141" name="フローチャート: 判断 140"/>
        <xdr:cNvSpPr/>
      </xdr:nvSpPr>
      <xdr:spPr>
        <a:xfrm>
          <a:off x="11856720" y="252412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64135</xdr:rowOff>
    </xdr:from>
    <xdr:ext cx="754380" cy="251460"/>
    <xdr:sp macro="" textlink="">
      <xdr:nvSpPr>
        <xdr:cNvPr id="142" name="テキスト ボックス 141"/>
        <xdr:cNvSpPr txBox="1"/>
      </xdr:nvSpPr>
      <xdr:spPr>
        <a:xfrm>
          <a:off x="11543665" y="229298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4380" cy="259080"/>
    <xdr:sp macro="" textlink="">
      <xdr:nvSpPr>
        <xdr:cNvPr id="143" name="テキスト ボックス 142"/>
        <xdr:cNvSpPr txBox="1"/>
      </xdr:nvSpPr>
      <xdr:spPr>
        <a:xfrm>
          <a:off x="14905355"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4" name="テキスト ボックス 143"/>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5" name="テキスト ボックス 144"/>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54380" cy="259080"/>
    <xdr:sp macro="" textlink="">
      <xdr:nvSpPr>
        <xdr:cNvPr id="146" name="テキスト ボックス 145"/>
        <xdr:cNvSpPr txBox="1"/>
      </xdr:nvSpPr>
      <xdr:spPr>
        <a:xfrm>
          <a:off x="1251204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2000" cy="259080"/>
    <xdr:sp macro="" textlink="">
      <xdr:nvSpPr>
        <xdr:cNvPr id="147" name="テキスト ボックス 146"/>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20</xdr:row>
      <xdr:rowOff>152400</xdr:rowOff>
    </xdr:from>
    <xdr:to xmlns:xdr="http://schemas.openxmlformats.org/drawingml/2006/spreadsheetDrawing">
      <xdr:col>82</xdr:col>
      <xdr:colOff>158750</xdr:colOff>
      <xdr:row>21</xdr:row>
      <xdr:rowOff>82550</xdr:rowOff>
    </xdr:to>
    <xdr:sp macro="" textlink="">
      <xdr:nvSpPr>
        <xdr:cNvPr id="148" name="楕円 147"/>
        <xdr:cNvSpPr/>
      </xdr:nvSpPr>
      <xdr:spPr>
        <a:xfrm>
          <a:off x="1505331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20</xdr:row>
      <xdr:rowOff>60960</xdr:rowOff>
    </xdr:from>
    <xdr:ext cx="762000" cy="259080"/>
    <xdr:sp macro="" textlink="">
      <xdr:nvSpPr>
        <xdr:cNvPr id="149" name="物件費該当値テキスト"/>
        <xdr:cNvSpPr txBox="1"/>
      </xdr:nvSpPr>
      <xdr:spPr>
        <a:xfrm>
          <a:off x="1517904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20</xdr:row>
      <xdr:rowOff>29210</xdr:rowOff>
    </xdr:from>
    <xdr:to xmlns:xdr="http://schemas.openxmlformats.org/drawingml/2006/spreadsheetDrawing">
      <xdr:col>78</xdr:col>
      <xdr:colOff>120650</xdr:colOff>
      <xdr:row>20</xdr:row>
      <xdr:rowOff>130175</xdr:rowOff>
    </xdr:to>
    <xdr:sp macro="" textlink="">
      <xdr:nvSpPr>
        <xdr:cNvPr id="150" name="楕円 149"/>
        <xdr:cNvSpPr/>
      </xdr:nvSpPr>
      <xdr:spPr>
        <a:xfrm>
          <a:off x="14283690" y="3458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20</xdr:row>
      <xdr:rowOff>114935</xdr:rowOff>
    </xdr:from>
    <xdr:ext cx="728980" cy="259080"/>
    <xdr:sp macro="" textlink="">
      <xdr:nvSpPr>
        <xdr:cNvPr id="151" name="テキスト ボックス 150"/>
        <xdr:cNvSpPr txBox="1"/>
      </xdr:nvSpPr>
      <xdr:spPr>
        <a:xfrm>
          <a:off x="13987780" y="3543935"/>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38100</xdr:rowOff>
    </xdr:from>
    <xdr:to xmlns:xdr="http://schemas.openxmlformats.org/drawingml/2006/spreadsheetDrawing">
      <xdr:col>74</xdr:col>
      <xdr:colOff>31750</xdr:colOff>
      <xdr:row>17</xdr:row>
      <xdr:rowOff>139700</xdr:rowOff>
    </xdr:to>
    <xdr:sp macro="" textlink="">
      <xdr:nvSpPr>
        <xdr:cNvPr id="152" name="楕円 151"/>
        <xdr:cNvSpPr/>
      </xdr:nvSpPr>
      <xdr:spPr>
        <a:xfrm>
          <a:off x="13480415" y="29527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124460</xdr:rowOff>
    </xdr:from>
    <xdr:ext cx="762000" cy="259080"/>
    <xdr:sp macro="" textlink="">
      <xdr:nvSpPr>
        <xdr:cNvPr id="153" name="テキスト ボックス 152"/>
        <xdr:cNvSpPr txBox="1"/>
      </xdr:nvSpPr>
      <xdr:spPr>
        <a:xfrm>
          <a:off x="13167360" y="3039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0</xdr:rowOff>
    </xdr:from>
    <xdr:to xmlns:xdr="http://schemas.openxmlformats.org/drawingml/2006/spreadsheetDrawing">
      <xdr:col>69</xdr:col>
      <xdr:colOff>142875</xdr:colOff>
      <xdr:row>18</xdr:row>
      <xdr:rowOff>101600</xdr:rowOff>
    </xdr:to>
    <xdr:sp macro="" textlink="">
      <xdr:nvSpPr>
        <xdr:cNvPr id="154" name="楕円 153"/>
        <xdr:cNvSpPr/>
      </xdr:nvSpPr>
      <xdr:spPr>
        <a:xfrm>
          <a:off x="12659995"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86360</xdr:rowOff>
    </xdr:from>
    <xdr:ext cx="762000" cy="251460"/>
    <xdr:sp macro="" textlink="">
      <xdr:nvSpPr>
        <xdr:cNvPr id="155" name="テキスト ボックス 154"/>
        <xdr:cNvSpPr txBox="1"/>
      </xdr:nvSpPr>
      <xdr:spPr>
        <a:xfrm>
          <a:off x="12364085" y="3172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161925</xdr:rowOff>
    </xdr:from>
    <xdr:to xmlns:xdr="http://schemas.openxmlformats.org/drawingml/2006/spreadsheetDrawing">
      <xdr:col>65</xdr:col>
      <xdr:colOff>53975</xdr:colOff>
      <xdr:row>20</xdr:row>
      <xdr:rowOff>92075</xdr:rowOff>
    </xdr:to>
    <xdr:sp macro="" textlink="">
      <xdr:nvSpPr>
        <xdr:cNvPr id="156" name="楕円 155"/>
        <xdr:cNvSpPr/>
      </xdr:nvSpPr>
      <xdr:spPr>
        <a:xfrm>
          <a:off x="11856720" y="34194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20</xdr:row>
      <xdr:rowOff>76835</xdr:rowOff>
    </xdr:from>
    <xdr:ext cx="754380" cy="251460"/>
    <xdr:sp macro="" textlink="">
      <xdr:nvSpPr>
        <xdr:cNvPr id="157" name="テキスト ボックス 156"/>
        <xdr:cNvSpPr txBox="1"/>
      </xdr:nvSpPr>
      <xdr:spPr>
        <a:xfrm>
          <a:off x="11543665" y="350583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8" name="正方形/長方形 157"/>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5" name="正方形/長方形 164"/>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7" name="正方形/長方形 166"/>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前年度から0.3％上昇し、類似団体内平均、全国平均及び福島県平均を下回ったが、２年連続で上昇する結果となった。</a:t>
          </a:r>
        </a:p>
        <a:p>
          <a:r>
            <a:rPr kumimoji="1" lang="ja-JP" altLang="en-US" sz="1300">
              <a:latin typeface="ＭＳ Ｐゴシック"/>
              <a:ea typeface="ＭＳ Ｐゴシック"/>
            </a:rPr>
            <a:t>　主な要因としては、新型コロナウイルス感染症対応地方創生臨時交付金を財源とした給付事業により、上昇した。</a:t>
          </a:r>
        </a:p>
        <a:p>
          <a:r>
            <a:rPr kumimoji="1" lang="ja-JP" altLang="en-US" sz="1300">
              <a:latin typeface="ＭＳ Ｐゴシック"/>
              <a:ea typeface="ＭＳ Ｐゴシック"/>
            </a:rPr>
            <a:t>　今後においては、新型コロナウイルス感染症対応地方創生臨時交付金関連事業は減少していくものと思われるが、障がい者や子育て支援等に係る費用の上昇が見込まれるため、事業の見直し等に努める。</a:t>
          </a: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9" name="テキスト ボックス 168"/>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70" name="直線コネクタ 169"/>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1460"/>
    <xdr:sp macro="" textlink="">
      <xdr:nvSpPr>
        <xdr:cNvPr id="171" name="テキスト ボックス 170"/>
        <xdr:cNvSpPr txBox="1"/>
      </xdr:nvSpPr>
      <xdr:spPr>
        <a:xfrm>
          <a:off x="236855" y="10843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182880</xdr:colOff>
      <xdr:row>62</xdr:row>
      <xdr:rowOff>29210</xdr:rowOff>
    </xdr:to>
    <xdr:cxnSp macro="">
      <xdr:nvCxnSpPr>
        <xdr:cNvPr id="172" name="直線コネクタ 171"/>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73" name="テキスト ボックス 172"/>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182880</xdr:colOff>
      <xdr:row>60</xdr:row>
      <xdr:rowOff>45085</xdr:rowOff>
    </xdr:to>
    <xdr:cxnSp macro="">
      <xdr:nvCxnSpPr>
        <xdr:cNvPr id="174" name="直線コネクタ 173"/>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8000" cy="251460"/>
    <xdr:sp macro="" textlink="">
      <xdr:nvSpPr>
        <xdr:cNvPr id="175" name="テキスト ボックス 174"/>
        <xdr:cNvSpPr txBox="1"/>
      </xdr:nvSpPr>
      <xdr:spPr>
        <a:xfrm>
          <a:off x="236855" y="1019048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182880</xdr:colOff>
      <xdr:row>58</xdr:row>
      <xdr:rowOff>61595</xdr:rowOff>
    </xdr:to>
    <xdr:cxnSp macro="">
      <xdr:nvCxnSpPr>
        <xdr:cNvPr id="176" name="直線コネクタ 175"/>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8445"/>
    <xdr:sp macro="" textlink="">
      <xdr:nvSpPr>
        <xdr:cNvPr id="177" name="テキスト ボックス 176"/>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182880</xdr:colOff>
      <xdr:row>56</xdr:row>
      <xdr:rowOff>78105</xdr:rowOff>
    </xdr:to>
    <xdr:cxnSp macro="">
      <xdr:nvCxnSpPr>
        <xdr:cNvPr id="178" name="直線コネクタ 177"/>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9080"/>
    <xdr:sp macro="" textlink="">
      <xdr:nvSpPr>
        <xdr:cNvPr id="179" name="テキスト ボックス 178"/>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182880</xdr:colOff>
      <xdr:row>54</xdr:row>
      <xdr:rowOff>94615</xdr:rowOff>
    </xdr:to>
    <xdr:cxnSp macro="">
      <xdr:nvCxnSpPr>
        <xdr:cNvPr id="180" name="直線コネクタ 179"/>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1460"/>
    <xdr:sp macro="" textlink="">
      <xdr:nvSpPr>
        <xdr:cNvPr id="181" name="テキスト ボックス 180"/>
        <xdr:cNvSpPr txBox="1"/>
      </xdr:nvSpPr>
      <xdr:spPr>
        <a:xfrm>
          <a:off x="236855" y="9210675"/>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182880</xdr:colOff>
      <xdr:row>52</xdr:row>
      <xdr:rowOff>110490</xdr:rowOff>
    </xdr:to>
    <xdr:cxnSp macro="">
      <xdr:nvCxnSpPr>
        <xdr:cNvPr id="182" name="直線コネクタ 181"/>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8000" cy="259080"/>
    <xdr:sp macro="" textlink="">
      <xdr:nvSpPr>
        <xdr:cNvPr id="183" name="テキスト ボックス 182"/>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4" name="直線コネクタ 183"/>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1460"/>
    <xdr:sp macro="" textlink="">
      <xdr:nvSpPr>
        <xdr:cNvPr id="185" name="テキスト ボックス 184"/>
        <xdr:cNvSpPr txBox="1"/>
      </xdr:nvSpPr>
      <xdr:spPr>
        <a:xfrm>
          <a:off x="236855" y="8557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6"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20955</xdr:rowOff>
    </xdr:from>
    <xdr:to xmlns:xdr="http://schemas.openxmlformats.org/drawingml/2006/spreadsheetDrawing">
      <xdr:col>24</xdr:col>
      <xdr:colOff>25400</xdr:colOff>
      <xdr:row>62</xdr:row>
      <xdr:rowOff>61595</xdr:rowOff>
    </xdr:to>
    <xdr:cxnSp macro="">
      <xdr:nvCxnSpPr>
        <xdr:cNvPr id="187" name="直線コネクタ 186"/>
        <xdr:cNvCxnSpPr/>
      </xdr:nvCxnSpPr>
      <xdr:spPr>
        <a:xfrm flipV="1">
          <a:off x="4414520" y="9107805"/>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33655</xdr:rowOff>
    </xdr:from>
    <xdr:ext cx="754380" cy="258445"/>
    <xdr:sp macro="" textlink="">
      <xdr:nvSpPr>
        <xdr:cNvPr id="188" name="扶助費最小値テキスト"/>
        <xdr:cNvSpPr txBox="1"/>
      </xdr:nvSpPr>
      <xdr:spPr>
        <a:xfrm>
          <a:off x="4503420" y="1066355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61595</xdr:rowOff>
    </xdr:from>
    <xdr:to xmlns:xdr="http://schemas.openxmlformats.org/drawingml/2006/spreadsheetDrawing">
      <xdr:col>24</xdr:col>
      <xdr:colOff>114300</xdr:colOff>
      <xdr:row>62</xdr:row>
      <xdr:rowOff>61595</xdr:rowOff>
    </xdr:to>
    <xdr:cxnSp macro="">
      <xdr:nvCxnSpPr>
        <xdr:cNvPr id="189" name="直線コネクタ 188"/>
        <xdr:cNvCxnSpPr/>
      </xdr:nvCxnSpPr>
      <xdr:spPr>
        <a:xfrm>
          <a:off x="4342765" y="106914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107315</xdr:rowOff>
    </xdr:from>
    <xdr:ext cx="754380" cy="259080"/>
    <xdr:sp macro="" textlink="">
      <xdr:nvSpPr>
        <xdr:cNvPr id="190" name="扶助費最大値テキスト"/>
        <xdr:cNvSpPr txBox="1"/>
      </xdr:nvSpPr>
      <xdr:spPr>
        <a:xfrm>
          <a:off x="4503420" y="885126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20955</xdr:rowOff>
    </xdr:from>
    <xdr:to xmlns:xdr="http://schemas.openxmlformats.org/drawingml/2006/spreadsheetDrawing">
      <xdr:col>24</xdr:col>
      <xdr:colOff>114300</xdr:colOff>
      <xdr:row>53</xdr:row>
      <xdr:rowOff>20955</xdr:rowOff>
    </xdr:to>
    <xdr:cxnSp macro="">
      <xdr:nvCxnSpPr>
        <xdr:cNvPr id="191" name="直線コネクタ 190"/>
        <xdr:cNvCxnSpPr/>
      </xdr:nvCxnSpPr>
      <xdr:spPr>
        <a:xfrm>
          <a:off x="4342765" y="910780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55</xdr:row>
      <xdr:rowOff>118745</xdr:rowOff>
    </xdr:from>
    <xdr:to xmlns:xdr="http://schemas.openxmlformats.org/drawingml/2006/spreadsheetDrawing">
      <xdr:col>24</xdr:col>
      <xdr:colOff>25400</xdr:colOff>
      <xdr:row>56</xdr:row>
      <xdr:rowOff>12700</xdr:rowOff>
    </xdr:to>
    <xdr:cxnSp macro="">
      <xdr:nvCxnSpPr>
        <xdr:cNvPr id="192" name="直線コネクタ 191"/>
        <xdr:cNvCxnSpPr/>
      </xdr:nvCxnSpPr>
      <xdr:spPr>
        <a:xfrm>
          <a:off x="3657600" y="9548495"/>
          <a:ext cx="7569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15875</xdr:rowOff>
    </xdr:from>
    <xdr:ext cx="754380" cy="259080"/>
    <xdr:sp macro="" textlink="">
      <xdr:nvSpPr>
        <xdr:cNvPr id="193" name="扶助費平均値テキスト"/>
        <xdr:cNvSpPr txBox="1"/>
      </xdr:nvSpPr>
      <xdr:spPr>
        <a:xfrm>
          <a:off x="4503420" y="9617075"/>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43815</xdr:rowOff>
    </xdr:from>
    <xdr:to xmlns:xdr="http://schemas.openxmlformats.org/drawingml/2006/spreadsheetDrawing">
      <xdr:col>24</xdr:col>
      <xdr:colOff>76200</xdr:colOff>
      <xdr:row>56</xdr:row>
      <xdr:rowOff>145415</xdr:rowOff>
    </xdr:to>
    <xdr:sp macro="" textlink="">
      <xdr:nvSpPr>
        <xdr:cNvPr id="194" name="フローチャート: 判断 193"/>
        <xdr:cNvSpPr/>
      </xdr:nvSpPr>
      <xdr:spPr>
        <a:xfrm>
          <a:off x="4380865" y="96450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102235</xdr:rowOff>
    </xdr:from>
    <xdr:to xmlns:xdr="http://schemas.openxmlformats.org/drawingml/2006/spreadsheetDrawing">
      <xdr:col>19</xdr:col>
      <xdr:colOff>182880</xdr:colOff>
      <xdr:row>55</xdr:row>
      <xdr:rowOff>118745</xdr:rowOff>
    </xdr:to>
    <xdr:cxnSp macro="">
      <xdr:nvCxnSpPr>
        <xdr:cNvPr id="195" name="直線コネクタ 194"/>
        <xdr:cNvCxnSpPr/>
      </xdr:nvCxnSpPr>
      <xdr:spPr>
        <a:xfrm>
          <a:off x="2841625" y="9531985"/>
          <a:ext cx="8159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149860</xdr:rowOff>
    </xdr:from>
    <xdr:to xmlns:xdr="http://schemas.openxmlformats.org/drawingml/2006/spreadsheetDrawing">
      <xdr:col>20</xdr:col>
      <xdr:colOff>38100</xdr:colOff>
      <xdr:row>56</xdr:row>
      <xdr:rowOff>80010</xdr:rowOff>
    </xdr:to>
    <xdr:sp macro="" textlink="">
      <xdr:nvSpPr>
        <xdr:cNvPr id="196" name="フローチャート: 判断 195"/>
        <xdr:cNvSpPr/>
      </xdr:nvSpPr>
      <xdr:spPr>
        <a:xfrm>
          <a:off x="3611245" y="95796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64770</xdr:rowOff>
    </xdr:from>
    <xdr:ext cx="736600" cy="251460"/>
    <xdr:sp macro="" textlink="">
      <xdr:nvSpPr>
        <xdr:cNvPr id="197" name="テキスト ボックス 196"/>
        <xdr:cNvSpPr txBox="1"/>
      </xdr:nvSpPr>
      <xdr:spPr>
        <a:xfrm>
          <a:off x="3298190" y="96659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102235</xdr:rowOff>
    </xdr:from>
    <xdr:to xmlns:xdr="http://schemas.openxmlformats.org/drawingml/2006/spreadsheetDrawing">
      <xdr:col>15</xdr:col>
      <xdr:colOff>98425</xdr:colOff>
      <xdr:row>55</xdr:row>
      <xdr:rowOff>118745</xdr:rowOff>
    </xdr:to>
    <xdr:cxnSp macro="">
      <xdr:nvCxnSpPr>
        <xdr:cNvPr id="198" name="直線コネクタ 197"/>
        <xdr:cNvCxnSpPr/>
      </xdr:nvCxnSpPr>
      <xdr:spPr>
        <a:xfrm flipV="1">
          <a:off x="2021205" y="9531985"/>
          <a:ext cx="8204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133350</xdr:rowOff>
    </xdr:from>
    <xdr:to xmlns:xdr="http://schemas.openxmlformats.org/drawingml/2006/spreadsheetDrawing">
      <xdr:col>15</xdr:col>
      <xdr:colOff>149225</xdr:colOff>
      <xdr:row>56</xdr:row>
      <xdr:rowOff>63500</xdr:rowOff>
    </xdr:to>
    <xdr:sp macro="" textlink="">
      <xdr:nvSpPr>
        <xdr:cNvPr id="199" name="フローチャート: 判断 198"/>
        <xdr:cNvSpPr/>
      </xdr:nvSpPr>
      <xdr:spPr>
        <a:xfrm>
          <a:off x="2790825"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48260</xdr:rowOff>
    </xdr:from>
    <xdr:ext cx="754380" cy="259080"/>
    <xdr:sp macro="" textlink="">
      <xdr:nvSpPr>
        <xdr:cNvPr id="200" name="テキスト ボックス 199"/>
        <xdr:cNvSpPr txBox="1"/>
      </xdr:nvSpPr>
      <xdr:spPr>
        <a:xfrm>
          <a:off x="2494915" y="964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118745</xdr:rowOff>
    </xdr:from>
    <xdr:to xmlns:xdr="http://schemas.openxmlformats.org/drawingml/2006/spreadsheetDrawing">
      <xdr:col>11</xdr:col>
      <xdr:colOff>9525</xdr:colOff>
      <xdr:row>55</xdr:row>
      <xdr:rowOff>167640</xdr:rowOff>
    </xdr:to>
    <xdr:cxnSp macro="">
      <xdr:nvCxnSpPr>
        <xdr:cNvPr id="201" name="直線コネクタ 200"/>
        <xdr:cNvCxnSpPr/>
      </xdr:nvCxnSpPr>
      <xdr:spPr>
        <a:xfrm flipV="1">
          <a:off x="1217930" y="9548495"/>
          <a:ext cx="80327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116840</xdr:rowOff>
    </xdr:from>
    <xdr:to xmlns:xdr="http://schemas.openxmlformats.org/drawingml/2006/spreadsheetDrawing">
      <xdr:col>11</xdr:col>
      <xdr:colOff>60325</xdr:colOff>
      <xdr:row>56</xdr:row>
      <xdr:rowOff>46990</xdr:rowOff>
    </xdr:to>
    <xdr:sp macro="" textlink="">
      <xdr:nvSpPr>
        <xdr:cNvPr id="202" name="フローチャート: 判断 201"/>
        <xdr:cNvSpPr/>
      </xdr:nvSpPr>
      <xdr:spPr>
        <a:xfrm>
          <a:off x="1987550" y="95465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31750</xdr:rowOff>
    </xdr:from>
    <xdr:ext cx="762000" cy="251460"/>
    <xdr:sp macro="" textlink="">
      <xdr:nvSpPr>
        <xdr:cNvPr id="203" name="テキスト ボックス 202"/>
        <xdr:cNvSpPr txBox="1"/>
      </xdr:nvSpPr>
      <xdr:spPr>
        <a:xfrm>
          <a:off x="1674495" y="96329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43815</xdr:rowOff>
    </xdr:from>
    <xdr:to xmlns:xdr="http://schemas.openxmlformats.org/drawingml/2006/spreadsheetDrawing">
      <xdr:col>6</xdr:col>
      <xdr:colOff>171450</xdr:colOff>
      <xdr:row>56</xdr:row>
      <xdr:rowOff>145415</xdr:rowOff>
    </xdr:to>
    <xdr:sp macro="" textlink="">
      <xdr:nvSpPr>
        <xdr:cNvPr id="204" name="フローチャート: 判断 203"/>
        <xdr:cNvSpPr/>
      </xdr:nvSpPr>
      <xdr:spPr>
        <a:xfrm>
          <a:off x="116713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130175</xdr:rowOff>
    </xdr:from>
    <xdr:ext cx="754380" cy="259080"/>
    <xdr:sp macro="" textlink="">
      <xdr:nvSpPr>
        <xdr:cNvPr id="205" name="テキスト ボックス 204"/>
        <xdr:cNvSpPr txBox="1"/>
      </xdr:nvSpPr>
      <xdr:spPr>
        <a:xfrm>
          <a:off x="871220" y="973137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4380" cy="259080"/>
    <xdr:sp macro="" textlink="">
      <xdr:nvSpPr>
        <xdr:cNvPr id="206" name="テキスト ボックス 205"/>
        <xdr:cNvSpPr txBox="1"/>
      </xdr:nvSpPr>
      <xdr:spPr>
        <a:xfrm>
          <a:off x="4215765"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4380" cy="259080"/>
    <xdr:sp macro="" textlink="">
      <xdr:nvSpPr>
        <xdr:cNvPr id="207" name="テキスト ボックス 206"/>
        <xdr:cNvSpPr txBox="1"/>
      </xdr:nvSpPr>
      <xdr:spPr>
        <a:xfrm>
          <a:off x="346329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8" name="テキスト ボックス 207"/>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209" name="テキスト ボックス 208"/>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4380" cy="259080"/>
    <xdr:sp macro="" textlink="">
      <xdr:nvSpPr>
        <xdr:cNvPr id="210" name="テキスト ボックス 209"/>
        <xdr:cNvSpPr txBox="1"/>
      </xdr:nvSpPr>
      <xdr:spPr>
        <a:xfrm>
          <a:off x="1019175"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211" name="楕円 210"/>
        <xdr:cNvSpPr/>
      </xdr:nvSpPr>
      <xdr:spPr>
        <a:xfrm>
          <a:off x="4380865" y="95631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149860</xdr:rowOff>
    </xdr:from>
    <xdr:ext cx="754380" cy="259080"/>
    <xdr:sp macro="" textlink="">
      <xdr:nvSpPr>
        <xdr:cNvPr id="212" name="扶助費該当値テキスト"/>
        <xdr:cNvSpPr txBox="1"/>
      </xdr:nvSpPr>
      <xdr:spPr>
        <a:xfrm>
          <a:off x="4503420" y="94081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67945</xdr:rowOff>
    </xdr:from>
    <xdr:to xmlns:xdr="http://schemas.openxmlformats.org/drawingml/2006/spreadsheetDrawing">
      <xdr:col>20</xdr:col>
      <xdr:colOff>38100</xdr:colOff>
      <xdr:row>55</xdr:row>
      <xdr:rowOff>169545</xdr:rowOff>
    </xdr:to>
    <xdr:sp macro="" textlink="">
      <xdr:nvSpPr>
        <xdr:cNvPr id="213" name="楕円 212"/>
        <xdr:cNvSpPr/>
      </xdr:nvSpPr>
      <xdr:spPr>
        <a:xfrm>
          <a:off x="3611245" y="94976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8255</xdr:rowOff>
    </xdr:from>
    <xdr:ext cx="736600" cy="251460"/>
    <xdr:sp macro="" textlink="">
      <xdr:nvSpPr>
        <xdr:cNvPr id="214" name="テキスト ボックス 213"/>
        <xdr:cNvSpPr txBox="1"/>
      </xdr:nvSpPr>
      <xdr:spPr>
        <a:xfrm>
          <a:off x="3298190" y="926655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52070</xdr:rowOff>
    </xdr:from>
    <xdr:to xmlns:xdr="http://schemas.openxmlformats.org/drawingml/2006/spreadsheetDrawing">
      <xdr:col>15</xdr:col>
      <xdr:colOff>149225</xdr:colOff>
      <xdr:row>55</xdr:row>
      <xdr:rowOff>153035</xdr:rowOff>
    </xdr:to>
    <xdr:sp macro="" textlink="">
      <xdr:nvSpPr>
        <xdr:cNvPr id="215" name="楕円 214"/>
        <xdr:cNvSpPr/>
      </xdr:nvSpPr>
      <xdr:spPr>
        <a:xfrm>
          <a:off x="2790825" y="9481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163195</xdr:rowOff>
    </xdr:from>
    <xdr:ext cx="754380" cy="259080"/>
    <xdr:sp macro="" textlink="">
      <xdr:nvSpPr>
        <xdr:cNvPr id="216" name="テキスト ボックス 215"/>
        <xdr:cNvSpPr txBox="1"/>
      </xdr:nvSpPr>
      <xdr:spPr>
        <a:xfrm>
          <a:off x="2494915" y="925004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67945</xdr:rowOff>
    </xdr:from>
    <xdr:to xmlns:xdr="http://schemas.openxmlformats.org/drawingml/2006/spreadsheetDrawing">
      <xdr:col>11</xdr:col>
      <xdr:colOff>60325</xdr:colOff>
      <xdr:row>55</xdr:row>
      <xdr:rowOff>169545</xdr:rowOff>
    </xdr:to>
    <xdr:sp macro="" textlink="">
      <xdr:nvSpPr>
        <xdr:cNvPr id="217" name="楕円 216"/>
        <xdr:cNvSpPr/>
      </xdr:nvSpPr>
      <xdr:spPr>
        <a:xfrm>
          <a:off x="1987550" y="94976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8255</xdr:rowOff>
    </xdr:from>
    <xdr:ext cx="762000" cy="251460"/>
    <xdr:sp macro="" textlink="">
      <xdr:nvSpPr>
        <xdr:cNvPr id="218" name="テキスト ボックス 217"/>
        <xdr:cNvSpPr txBox="1"/>
      </xdr:nvSpPr>
      <xdr:spPr>
        <a:xfrm>
          <a:off x="1674495" y="926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116840</xdr:rowOff>
    </xdr:from>
    <xdr:to xmlns:xdr="http://schemas.openxmlformats.org/drawingml/2006/spreadsheetDrawing">
      <xdr:col>6</xdr:col>
      <xdr:colOff>171450</xdr:colOff>
      <xdr:row>56</xdr:row>
      <xdr:rowOff>46990</xdr:rowOff>
    </xdr:to>
    <xdr:sp macro="" textlink="">
      <xdr:nvSpPr>
        <xdr:cNvPr id="219" name="楕円 218"/>
        <xdr:cNvSpPr/>
      </xdr:nvSpPr>
      <xdr:spPr>
        <a:xfrm>
          <a:off x="116713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57150</xdr:rowOff>
    </xdr:from>
    <xdr:ext cx="754380" cy="259080"/>
    <xdr:sp macro="" textlink="">
      <xdr:nvSpPr>
        <xdr:cNvPr id="220" name="テキスト ボックス 219"/>
        <xdr:cNvSpPr txBox="1"/>
      </xdr:nvSpPr>
      <xdr:spPr>
        <a:xfrm>
          <a:off x="871220" y="93154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前年度から0.7％上昇し、類似団体内平均を下回ったが、全国平均及び福島県平均を上回る結果となった。</a:t>
          </a:r>
        </a:p>
        <a:p>
          <a:r>
            <a:rPr kumimoji="1" lang="ja-JP" altLang="en-US" sz="1300">
              <a:latin typeface="ＭＳ Ｐゴシック"/>
              <a:ea typeface="ＭＳ Ｐゴシック"/>
            </a:rPr>
            <a:t>　主な要因としては、国民健康保険特別会計、後期高齢者医療特別会計及び介護保険特別会計への繰出金が多額となっているためであり、高齢化によりさらなる増加が見込まれる。</a:t>
          </a:r>
        </a:p>
        <a:p>
          <a:r>
            <a:rPr kumimoji="1" lang="ja-JP" altLang="en-US" sz="1300">
              <a:latin typeface="ＭＳ Ｐゴシック"/>
              <a:ea typeface="ＭＳ Ｐゴシック"/>
            </a:rPr>
            <a:t>　今後においても、各会計の収入確保及び経費削減を図るとともに、事務事業の見直しを検討し、歳出削減に努める。</a:t>
          </a:r>
        </a:p>
        <a:p>
          <a:r>
            <a:rPr kumimoji="1" lang="ja-JP" altLang="en-US" sz="1300">
              <a:latin typeface="ＭＳ Ｐゴシック"/>
              <a:ea typeface="ＭＳ Ｐゴシック"/>
            </a:rPr>
            <a:t>　</a:t>
          </a: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32" name="テキスト ボックス 231"/>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1460"/>
    <xdr:sp macro="" textlink="">
      <xdr:nvSpPr>
        <xdr:cNvPr id="234" name="テキスト ボックス 233"/>
        <xdr:cNvSpPr txBox="1"/>
      </xdr:nvSpPr>
      <xdr:spPr>
        <a:xfrm>
          <a:off x="10926445" y="10843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5" name="直線コネクタ 234"/>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8000" cy="259080"/>
    <xdr:sp macro="" textlink="">
      <xdr:nvSpPr>
        <xdr:cNvPr id="236" name="テキスト ボックス 235"/>
        <xdr:cNvSpPr txBox="1"/>
      </xdr:nvSpPr>
      <xdr:spPr>
        <a:xfrm>
          <a:off x="1092644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7" name="直線コネクタ 236"/>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8000" cy="251460"/>
    <xdr:sp macro="" textlink="">
      <xdr:nvSpPr>
        <xdr:cNvPr id="238" name="テキスト ボックス 237"/>
        <xdr:cNvSpPr txBox="1"/>
      </xdr:nvSpPr>
      <xdr:spPr>
        <a:xfrm>
          <a:off x="10926445" y="1019048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9" name="直線コネクタ 238"/>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8000" cy="258445"/>
    <xdr:sp macro="" textlink="">
      <xdr:nvSpPr>
        <xdr:cNvPr id="240" name="テキスト ボックス 239"/>
        <xdr:cNvSpPr txBox="1"/>
      </xdr:nvSpPr>
      <xdr:spPr>
        <a:xfrm>
          <a:off x="1092644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41" name="直線コネクタ 240"/>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8000" cy="259080"/>
    <xdr:sp macro="" textlink="">
      <xdr:nvSpPr>
        <xdr:cNvPr id="242" name="テキスト ボックス 241"/>
        <xdr:cNvSpPr txBox="1"/>
      </xdr:nvSpPr>
      <xdr:spPr>
        <a:xfrm>
          <a:off x="1092644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3" name="直線コネクタ 242"/>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8000" cy="251460"/>
    <xdr:sp macro="" textlink="">
      <xdr:nvSpPr>
        <xdr:cNvPr id="244" name="テキスト ボックス 243"/>
        <xdr:cNvSpPr txBox="1"/>
      </xdr:nvSpPr>
      <xdr:spPr>
        <a:xfrm>
          <a:off x="10926445" y="9210675"/>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5" name="直線コネクタ 244"/>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8000" cy="259080"/>
    <xdr:sp macro="" textlink="">
      <xdr:nvSpPr>
        <xdr:cNvPr id="246" name="テキスト ボックス 245"/>
        <xdr:cNvSpPr txBox="1"/>
      </xdr:nvSpPr>
      <xdr:spPr>
        <a:xfrm>
          <a:off x="1092644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1460"/>
    <xdr:sp macro="" textlink="">
      <xdr:nvSpPr>
        <xdr:cNvPr id="248" name="テキスト ボックス 247"/>
        <xdr:cNvSpPr txBox="1"/>
      </xdr:nvSpPr>
      <xdr:spPr>
        <a:xfrm>
          <a:off x="10926445" y="8557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9"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12700</xdr:rowOff>
    </xdr:from>
    <xdr:to xmlns:xdr="http://schemas.openxmlformats.org/drawingml/2006/spreadsheetDrawing">
      <xdr:col>82</xdr:col>
      <xdr:colOff>107950</xdr:colOff>
      <xdr:row>60</xdr:row>
      <xdr:rowOff>154940</xdr:rowOff>
    </xdr:to>
    <xdr:cxnSp macro="">
      <xdr:nvCxnSpPr>
        <xdr:cNvPr id="250" name="直線コネクタ 249"/>
        <xdr:cNvCxnSpPr/>
      </xdr:nvCxnSpPr>
      <xdr:spPr>
        <a:xfrm flipV="1">
          <a:off x="15104110" y="8928100"/>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60</xdr:row>
      <xdr:rowOff>126365</xdr:rowOff>
    </xdr:from>
    <xdr:ext cx="762000" cy="259080"/>
    <xdr:sp macro="" textlink="">
      <xdr:nvSpPr>
        <xdr:cNvPr id="251" name="その他最小値テキスト"/>
        <xdr:cNvSpPr txBox="1"/>
      </xdr:nvSpPr>
      <xdr:spPr>
        <a:xfrm>
          <a:off x="1517904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154940</xdr:rowOff>
    </xdr:from>
    <xdr:to xmlns:xdr="http://schemas.openxmlformats.org/drawingml/2006/spreadsheetDrawing">
      <xdr:col>82</xdr:col>
      <xdr:colOff>182880</xdr:colOff>
      <xdr:row>60</xdr:row>
      <xdr:rowOff>154940</xdr:rowOff>
    </xdr:to>
    <xdr:cxnSp macro="">
      <xdr:nvCxnSpPr>
        <xdr:cNvPr id="252" name="直線コネクタ 251"/>
        <xdr:cNvCxnSpPr/>
      </xdr:nvCxnSpPr>
      <xdr:spPr>
        <a:xfrm>
          <a:off x="15015210" y="104419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50</xdr:row>
      <xdr:rowOff>99060</xdr:rowOff>
    </xdr:from>
    <xdr:ext cx="762000" cy="251460"/>
    <xdr:sp macro="" textlink="">
      <xdr:nvSpPr>
        <xdr:cNvPr id="253" name="その他最大値テキスト"/>
        <xdr:cNvSpPr txBox="1"/>
      </xdr:nvSpPr>
      <xdr:spPr>
        <a:xfrm>
          <a:off x="15179040" y="86715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12700</xdr:rowOff>
    </xdr:from>
    <xdr:to xmlns:xdr="http://schemas.openxmlformats.org/drawingml/2006/spreadsheetDrawing">
      <xdr:col>82</xdr:col>
      <xdr:colOff>182880</xdr:colOff>
      <xdr:row>52</xdr:row>
      <xdr:rowOff>12700</xdr:rowOff>
    </xdr:to>
    <xdr:cxnSp macro="">
      <xdr:nvCxnSpPr>
        <xdr:cNvPr id="254" name="直線コネクタ 253"/>
        <xdr:cNvCxnSpPr/>
      </xdr:nvCxnSpPr>
      <xdr:spPr>
        <a:xfrm>
          <a:off x="15015210" y="89281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159385</xdr:rowOff>
    </xdr:from>
    <xdr:to xmlns:xdr="http://schemas.openxmlformats.org/drawingml/2006/spreadsheetDrawing">
      <xdr:col>82</xdr:col>
      <xdr:colOff>107950</xdr:colOff>
      <xdr:row>55</xdr:row>
      <xdr:rowOff>64135</xdr:rowOff>
    </xdr:to>
    <xdr:cxnSp macro="">
      <xdr:nvCxnSpPr>
        <xdr:cNvPr id="255" name="直線コネクタ 254"/>
        <xdr:cNvCxnSpPr/>
      </xdr:nvCxnSpPr>
      <xdr:spPr>
        <a:xfrm>
          <a:off x="14334490" y="9417685"/>
          <a:ext cx="7696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54</xdr:row>
      <xdr:rowOff>168275</xdr:rowOff>
    </xdr:from>
    <xdr:ext cx="762000" cy="251460"/>
    <xdr:sp macro="" textlink="">
      <xdr:nvSpPr>
        <xdr:cNvPr id="256" name="その他平均値テキスト"/>
        <xdr:cNvSpPr txBox="1"/>
      </xdr:nvSpPr>
      <xdr:spPr>
        <a:xfrm>
          <a:off x="15179040" y="942657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24765</xdr:rowOff>
    </xdr:from>
    <xdr:to xmlns:xdr="http://schemas.openxmlformats.org/drawingml/2006/spreadsheetDrawing">
      <xdr:col>82</xdr:col>
      <xdr:colOff>158750</xdr:colOff>
      <xdr:row>55</xdr:row>
      <xdr:rowOff>126365</xdr:rowOff>
    </xdr:to>
    <xdr:sp macro="" textlink="">
      <xdr:nvSpPr>
        <xdr:cNvPr id="257" name="フローチャート: 判断 256"/>
        <xdr:cNvSpPr/>
      </xdr:nvSpPr>
      <xdr:spPr>
        <a:xfrm>
          <a:off x="1505331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72390</xdr:rowOff>
    </xdr:from>
    <xdr:to xmlns:xdr="http://schemas.openxmlformats.org/drawingml/2006/spreadsheetDrawing">
      <xdr:col>78</xdr:col>
      <xdr:colOff>69850</xdr:colOff>
      <xdr:row>54</xdr:row>
      <xdr:rowOff>159385</xdr:rowOff>
    </xdr:to>
    <xdr:cxnSp macro="">
      <xdr:nvCxnSpPr>
        <xdr:cNvPr id="258" name="直線コネクタ 257"/>
        <xdr:cNvCxnSpPr/>
      </xdr:nvCxnSpPr>
      <xdr:spPr>
        <a:xfrm>
          <a:off x="13531215" y="9330690"/>
          <a:ext cx="80327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46355</xdr:rowOff>
    </xdr:from>
    <xdr:to xmlns:xdr="http://schemas.openxmlformats.org/drawingml/2006/spreadsheetDrawing">
      <xdr:col>78</xdr:col>
      <xdr:colOff>120650</xdr:colOff>
      <xdr:row>55</xdr:row>
      <xdr:rowOff>147955</xdr:rowOff>
    </xdr:to>
    <xdr:sp macro="" textlink="">
      <xdr:nvSpPr>
        <xdr:cNvPr id="259" name="フローチャート: 判断 258"/>
        <xdr:cNvSpPr/>
      </xdr:nvSpPr>
      <xdr:spPr>
        <a:xfrm>
          <a:off x="1428369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132715</xdr:rowOff>
    </xdr:from>
    <xdr:ext cx="728980" cy="251460"/>
    <xdr:sp macro="" textlink="">
      <xdr:nvSpPr>
        <xdr:cNvPr id="260" name="テキスト ボックス 259"/>
        <xdr:cNvSpPr txBox="1"/>
      </xdr:nvSpPr>
      <xdr:spPr>
        <a:xfrm>
          <a:off x="13987780" y="956246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72390</xdr:rowOff>
    </xdr:from>
    <xdr:to xmlns:xdr="http://schemas.openxmlformats.org/drawingml/2006/spreadsheetDrawing">
      <xdr:col>73</xdr:col>
      <xdr:colOff>180975</xdr:colOff>
      <xdr:row>54</xdr:row>
      <xdr:rowOff>94615</xdr:rowOff>
    </xdr:to>
    <xdr:cxnSp macro="">
      <xdr:nvCxnSpPr>
        <xdr:cNvPr id="261" name="直線コネクタ 260"/>
        <xdr:cNvCxnSpPr/>
      </xdr:nvCxnSpPr>
      <xdr:spPr>
        <a:xfrm flipV="1">
          <a:off x="12710795" y="9330690"/>
          <a:ext cx="82042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67945</xdr:rowOff>
    </xdr:from>
    <xdr:to xmlns:xdr="http://schemas.openxmlformats.org/drawingml/2006/spreadsheetDrawing">
      <xdr:col>74</xdr:col>
      <xdr:colOff>31750</xdr:colOff>
      <xdr:row>55</xdr:row>
      <xdr:rowOff>169545</xdr:rowOff>
    </xdr:to>
    <xdr:sp macro="" textlink="">
      <xdr:nvSpPr>
        <xdr:cNvPr id="262" name="フローチャート: 判断 261"/>
        <xdr:cNvSpPr/>
      </xdr:nvSpPr>
      <xdr:spPr>
        <a:xfrm>
          <a:off x="13480415" y="94976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154940</xdr:rowOff>
    </xdr:from>
    <xdr:ext cx="762000" cy="251460"/>
    <xdr:sp macro="" textlink="">
      <xdr:nvSpPr>
        <xdr:cNvPr id="263" name="テキスト ボックス 262"/>
        <xdr:cNvSpPr txBox="1"/>
      </xdr:nvSpPr>
      <xdr:spPr>
        <a:xfrm>
          <a:off x="13167360" y="95846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94615</xdr:rowOff>
    </xdr:from>
    <xdr:to xmlns:xdr="http://schemas.openxmlformats.org/drawingml/2006/spreadsheetDrawing">
      <xdr:col>69</xdr:col>
      <xdr:colOff>92075</xdr:colOff>
      <xdr:row>54</xdr:row>
      <xdr:rowOff>148590</xdr:rowOff>
    </xdr:to>
    <xdr:cxnSp macro="">
      <xdr:nvCxnSpPr>
        <xdr:cNvPr id="264" name="直線コネクタ 263"/>
        <xdr:cNvCxnSpPr/>
      </xdr:nvCxnSpPr>
      <xdr:spPr>
        <a:xfrm flipV="1">
          <a:off x="11890375" y="9352915"/>
          <a:ext cx="82042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89535</xdr:rowOff>
    </xdr:from>
    <xdr:to xmlns:xdr="http://schemas.openxmlformats.org/drawingml/2006/spreadsheetDrawing">
      <xdr:col>69</xdr:col>
      <xdr:colOff>142875</xdr:colOff>
      <xdr:row>56</xdr:row>
      <xdr:rowOff>19685</xdr:rowOff>
    </xdr:to>
    <xdr:sp macro="" textlink="">
      <xdr:nvSpPr>
        <xdr:cNvPr id="265" name="フローチャート: 判断 264"/>
        <xdr:cNvSpPr/>
      </xdr:nvSpPr>
      <xdr:spPr>
        <a:xfrm>
          <a:off x="12659995"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4445</xdr:rowOff>
    </xdr:from>
    <xdr:ext cx="762000" cy="259080"/>
    <xdr:sp macro="" textlink="">
      <xdr:nvSpPr>
        <xdr:cNvPr id="266" name="テキスト ボックス 265"/>
        <xdr:cNvSpPr txBox="1"/>
      </xdr:nvSpPr>
      <xdr:spPr>
        <a:xfrm>
          <a:off x="12364085" y="9605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154940</xdr:rowOff>
    </xdr:from>
    <xdr:to xmlns:xdr="http://schemas.openxmlformats.org/drawingml/2006/spreadsheetDrawing">
      <xdr:col>65</xdr:col>
      <xdr:colOff>53975</xdr:colOff>
      <xdr:row>56</xdr:row>
      <xdr:rowOff>85090</xdr:rowOff>
    </xdr:to>
    <xdr:sp macro="" textlink="">
      <xdr:nvSpPr>
        <xdr:cNvPr id="267" name="フローチャート: 判断 266"/>
        <xdr:cNvSpPr/>
      </xdr:nvSpPr>
      <xdr:spPr>
        <a:xfrm>
          <a:off x="11856720" y="95846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69850</xdr:rowOff>
    </xdr:from>
    <xdr:ext cx="754380" cy="259080"/>
    <xdr:sp macro="" textlink="">
      <xdr:nvSpPr>
        <xdr:cNvPr id="268" name="テキスト ボックス 267"/>
        <xdr:cNvSpPr txBox="1"/>
      </xdr:nvSpPr>
      <xdr:spPr>
        <a:xfrm>
          <a:off x="11543665" y="96710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4380" cy="259080"/>
    <xdr:sp macro="" textlink="">
      <xdr:nvSpPr>
        <xdr:cNvPr id="269" name="テキスト ボックス 268"/>
        <xdr:cNvSpPr txBox="1"/>
      </xdr:nvSpPr>
      <xdr:spPr>
        <a:xfrm>
          <a:off x="14905355"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70" name="テキスト ボックス 269"/>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71" name="テキスト ボックス 270"/>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54380" cy="259080"/>
    <xdr:sp macro="" textlink="">
      <xdr:nvSpPr>
        <xdr:cNvPr id="272" name="テキスト ボックス 271"/>
        <xdr:cNvSpPr txBox="1"/>
      </xdr:nvSpPr>
      <xdr:spPr>
        <a:xfrm>
          <a:off x="1251204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2000" cy="259080"/>
    <xdr:sp macro="" textlink="">
      <xdr:nvSpPr>
        <xdr:cNvPr id="273" name="テキスト ボックス 272"/>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13335</xdr:rowOff>
    </xdr:from>
    <xdr:to xmlns:xdr="http://schemas.openxmlformats.org/drawingml/2006/spreadsheetDrawing">
      <xdr:col>82</xdr:col>
      <xdr:colOff>158750</xdr:colOff>
      <xdr:row>55</xdr:row>
      <xdr:rowOff>114935</xdr:rowOff>
    </xdr:to>
    <xdr:sp macro="" textlink="">
      <xdr:nvSpPr>
        <xdr:cNvPr id="274" name="楕円 273"/>
        <xdr:cNvSpPr/>
      </xdr:nvSpPr>
      <xdr:spPr>
        <a:xfrm>
          <a:off x="15053310" y="94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54</xdr:row>
      <xdr:rowOff>29845</xdr:rowOff>
    </xdr:from>
    <xdr:ext cx="762000" cy="251460"/>
    <xdr:sp macro="" textlink="">
      <xdr:nvSpPr>
        <xdr:cNvPr id="275" name="その他該当値テキスト"/>
        <xdr:cNvSpPr txBox="1"/>
      </xdr:nvSpPr>
      <xdr:spPr>
        <a:xfrm>
          <a:off x="15179040" y="92881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109220</xdr:rowOff>
    </xdr:from>
    <xdr:to xmlns:xdr="http://schemas.openxmlformats.org/drawingml/2006/spreadsheetDrawing">
      <xdr:col>78</xdr:col>
      <xdr:colOff>120650</xdr:colOff>
      <xdr:row>55</xdr:row>
      <xdr:rowOff>38735</xdr:rowOff>
    </xdr:to>
    <xdr:sp macro="" textlink="">
      <xdr:nvSpPr>
        <xdr:cNvPr id="276" name="楕円 275"/>
        <xdr:cNvSpPr/>
      </xdr:nvSpPr>
      <xdr:spPr>
        <a:xfrm>
          <a:off x="1428369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48895</xdr:rowOff>
    </xdr:from>
    <xdr:ext cx="728980" cy="259080"/>
    <xdr:sp macro="" textlink="">
      <xdr:nvSpPr>
        <xdr:cNvPr id="277" name="テキスト ボックス 276"/>
        <xdr:cNvSpPr txBox="1"/>
      </xdr:nvSpPr>
      <xdr:spPr>
        <a:xfrm>
          <a:off x="13987780" y="9135745"/>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21590</xdr:rowOff>
    </xdr:from>
    <xdr:to xmlns:xdr="http://schemas.openxmlformats.org/drawingml/2006/spreadsheetDrawing">
      <xdr:col>74</xdr:col>
      <xdr:colOff>31750</xdr:colOff>
      <xdr:row>54</xdr:row>
      <xdr:rowOff>123190</xdr:rowOff>
    </xdr:to>
    <xdr:sp macro="" textlink="">
      <xdr:nvSpPr>
        <xdr:cNvPr id="278" name="楕円 277"/>
        <xdr:cNvSpPr/>
      </xdr:nvSpPr>
      <xdr:spPr>
        <a:xfrm>
          <a:off x="13480415" y="92798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52</xdr:row>
      <xdr:rowOff>133350</xdr:rowOff>
    </xdr:from>
    <xdr:ext cx="762000" cy="251460"/>
    <xdr:sp macro="" textlink="">
      <xdr:nvSpPr>
        <xdr:cNvPr id="279" name="テキスト ボックス 278"/>
        <xdr:cNvSpPr txBox="1"/>
      </xdr:nvSpPr>
      <xdr:spPr>
        <a:xfrm>
          <a:off x="13167360" y="9048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43815</xdr:rowOff>
    </xdr:from>
    <xdr:to xmlns:xdr="http://schemas.openxmlformats.org/drawingml/2006/spreadsheetDrawing">
      <xdr:col>69</xdr:col>
      <xdr:colOff>142875</xdr:colOff>
      <xdr:row>54</xdr:row>
      <xdr:rowOff>145415</xdr:rowOff>
    </xdr:to>
    <xdr:sp macro="" textlink="">
      <xdr:nvSpPr>
        <xdr:cNvPr id="280" name="楕円 279"/>
        <xdr:cNvSpPr/>
      </xdr:nvSpPr>
      <xdr:spPr>
        <a:xfrm>
          <a:off x="12659995"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52</xdr:row>
      <xdr:rowOff>155575</xdr:rowOff>
    </xdr:from>
    <xdr:ext cx="762000" cy="251460"/>
    <xdr:sp macro="" textlink="">
      <xdr:nvSpPr>
        <xdr:cNvPr id="281" name="テキスト ボックス 280"/>
        <xdr:cNvSpPr txBox="1"/>
      </xdr:nvSpPr>
      <xdr:spPr>
        <a:xfrm>
          <a:off x="12364085" y="90709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97790</xdr:rowOff>
    </xdr:from>
    <xdr:to xmlns:xdr="http://schemas.openxmlformats.org/drawingml/2006/spreadsheetDrawing">
      <xdr:col>65</xdr:col>
      <xdr:colOff>53975</xdr:colOff>
      <xdr:row>55</xdr:row>
      <xdr:rowOff>27940</xdr:rowOff>
    </xdr:to>
    <xdr:sp macro="" textlink="">
      <xdr:nvSpPr>
        <xdr:cNvPr id="282" name="楕円 281"/>
        <xdr:cNvSpPr/>
      </xdr:nvSpPr>
      <xdr:spPr>
        <a:xfrm>
          <a:off x="11856720" y="93560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38100</xdr:rowOff>
    </xdr:from>
    <xdr:ext cx="754380" cy="259080"/>
    <xdr:sp macro="" textlink="">
      <xdr:nvSpPr>
        <xdr:cNvPr id="283" name="テキスト ボックス 282"/>
        <xdr:cNvSpPr txBox="1"/>
      </xdr:nvSpPr>
      <xdr:spPr>
        <a:xfrm>
          <a:off x="11543665" y="91249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4" name="正方形/長方形 283"/>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5" name="正方形/長方形 284"/>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6" name="正方形/長方形 285"/>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7" name="正方形/長方形 286"/>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8" name="正方形/長方形 287"/>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9" name="正方形/長方形 288"/>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90" name="正方形/長方形 289"/>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1" name="正方形/長方形 290"/>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92" name="正方形/長方形 291"/>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3" name="正方形/長方形 292"/>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4" name="テキスト ボックス 293"/>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前年度から3.2％減少し、類似団体内平均、全国平均及び福島県平均を下回る結果となった。</a:t>
          </a:r>
        </a:p>
        <a:p>
          <a:r>
            <a:rPr kumimoji="1" lang="ja-JP" altLang="en-US" sz="1300">
              <a:latin typeface="ＭＳ Ｐゴシック"/>
              <a:ea typeface="ＭＳ Ｐゴシック"/>
            </a:rPr>
            <a:t>　主な要因としては、令和４年度に田村広域行政組合が解散したことにより、ごみ処理等に係る田村広域行政組合負担金の支出が無くなったことにより減少することとなった。</a:t>
          </a:r>
        </a:p>
        <a:p>
          <a:r>
            <a:rPr kumimoji="1" lang="ja-JP" altLang="en-US" sz="1300">
              <a:latin typeface="ＭＳ Ｐゴシック"/>
              <a:ea typeface="ＭＳ Ｐゴシック"/>
            </a:rPr>
            <a:t>　今後においても、定住促進施策に繋がる事業の充実を図るとともに、効果検証を図り事務事業の見直し、歳出削減に努める。</a:t>
          </a: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95" name="テキスト ボックス 294"/>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6" name="直線コネクタ 295"/>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1460"/>
    <xdr:sp macro="" textlink="">
      <xdr:nvSpPr>
        <xdr:cNvPr id="297" name="テキスト ボックス 296"/>
        <xdr:cNvSpPr txBox="1"/>
      </xdr:nvSpPr>
      <xdr:spPr>
        <a:xfrm>
          <a:off x="10926445" y="7414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8" name="直線コネクタ 297"/>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8000" cy="251460"/>
    <xdr:sp macro="" textlink="">
      <xdr:nvSpPr>
        <xdr:cNvPr id="299" name="テキスト ボックス 298"/>
        <xdr:cNvSpPr txBox="1"/>
      </xdr:nvSpPr>
      <xdr:spPr>
        <a:xfrm>
          <a:off x="10926445" y="69570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300" name="直線コネクタ 299"/>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8000" cy="251460"/>
    <xdr:sp macro="" textlink="">
      <xdr:nvSpPr>
        <xdr:cNvPr id="301" name="テキスト ボックス 300"/>
        <xdr:cNvSpPr txBox="1"/>
      </xdr:nvSpPr>
      <xdr:spPr>
        <a:xfrm>
          <a:off x="10926445" y="64998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2" name="直線コネクタ 301"/>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8000" cy="251460"/>
    <xdr:sp macro="" textlink="">
      <xdr:nvSpPr>
        <xdr:cNvPr id="303" name="テキスト ボックス 302"/>
        <xdr:cNvSpPr txBox="1"/>
      </xdr:nvSpPr>
      <xdr:spPr>
        <a:xfrm>
          <a:off x="10926445" y="60426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4" name="直線コネクタ 303"/>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8000" cy="251460"/>
    <xdr:sp macro="" textlink="">
      <xdr:nvSpPr>
        <xdr:cNvPr id="305" name="テキスト ボックス 304"/>
        <xdr:cNvSpPr txBox="1"/>
      </xdr:nvSpPr>
      <xdr:spPr>
        <a:xfrm>
          <a:off x="10926445" y="55854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6" name="直線コネクタ 305"/>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7"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86360</xdr:rowOff>
    </xdr:from>
    <xdr:to xmlns:xdr="http://schemas.openxmlformats.org/drawingml/2006/spreadsheetDrawing">
      <xdr:col>82</xdr:col>
      <xdr:colOff>107950</xdr:colOff>
      <xdr:row>40</xdr:row>
      <xdr:rowOff>17780</xdr:rowOff>
    </xdr:to>
    <xdr:cxnSp macro="">
      <xdr:nvCxnSpPr>
        <xdr:cNvPr id="308" name="直線コネクタ 307"/>
        <xdr:cNvCxnSpPr/>
      </xdr:nvCxnSpPr>
      <xdr:spPr>
        <a:xfrm flipV="1">
          <a:off x="15104110" y="5915660"/>
          <a:ext cx="0" cy="960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39</xdr:row>
      <xdr:rowOff>160655</xdr:rowOff>
    </xdr:from>
    <xdr:ext cx="762000" cy="259080"/>
    <xdr:sp macro="" textlink="">
      <xdr:nvSpPr>
        <xdr:cNvPr id="309" name="補助費等最小値テキスト"/>
        <xdr:cNvSpPr txBox="1"/>
      </xdr:nvSpPr>
      <xdr:spPr>
        <a:xfrm>
          <a:off x="15179040" y="6847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17780</xdr:rowOff>
    </xdr:from>
    <xdr:to xmlns:xdr="http://schemas.openxmlformats.org/drawingml/2006/spreadsheetDrawing">
      <xdr:col>82</xdr:col>
      <xdr:colOff>182880</xdr:colOff>
      <xdr:row>40</xdr:row>
      <xdr:rowOff>17780</xdr:rowOff>
    </xdr:to>
    <xdr:cxnSp macro="">
      <xdr:nvCxnSpPr>
        <xdr:cNvPr id="310" name="直線コネクタ 309"/>
        <xdr:cNvCxnSpPr/>
      </xdr:nvCxnSpPr>
      <xdr:spPr>
        <a:xfrm>
          <a:off x="15015210" y="68757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33</xdr:row>
      <xdr:rowOff>635</xdr:rowOff>
    </xdr:from>
    <xdr:ext cx="762000" cy="259080"/>
    <xdr:sp macro="" textlink="">
      <xdr:nvSpPr>
        <xdr:cNvPr id="311" name="補助費等最大値テキスト"/>
        <xdr:cNvSpPr txBox="1"/>
      </xdr:nvSpPr>
      <xdr:spPr>
        <a:xfrm>
          <a:off x="1517904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86360</xdr:rowOff>
    </xdr:from>
    <xdr:to xmlns:xdr="http://schemas.openxmlformats.org/drawingml/2006/spreadsheetDrawing">
      <xdr:col>82</xdr:col>
      <xdr:colOff>182880</xdr:colOff>
      <xdr:row>34</xdr:row>
      <xdr:rowOff>86360</xdr:rowOff>
    </xdr:to>
    <xdr:cxnSp macro="">
      <xdr:nvCxnSpPr>
        <xdr:cNvPr id="312" name="直線コネクタ 311"/>
        <xdr:cNvCxnSpPr/>
      </xdr:nvCxnSpPr>
      <xdr:spPr>
        <a:xfrm>
          <a:off x="15015210" y="59156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161290</xdr:rowOff>
    </xdr:from>
    <xdr:to xmlns:xdr="http://schemas.openxmlformats.org/drawingml/2006/spreadsheetDrawing">
      <xdr:col>82</xdr:col>
      <xdr:colOff>107950</xdr:colOff>
      <xdr:row>36</xdr:row>
      <xdr:rowOff>135890</xdr:rowOff>
    </xdr:to>
    <xdr:cxnSp macro="">
      <xdr:nvCxnSpPr>
        <xdr:cNvPr id="313" name="直線コネクタ 312"/>
        <xdr:cNvCxnSpPr/>
      </xdr:nvCxnSpPr>
      <xdr:spPr>
        <a:xfrm flipV="1">
          <a:off x="14334490" y="6162040"/>
          <a:ext cx="76962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162560</xdr:rowOff>
    </xdr:from>
    <xdr:ext cx="762000" cy="259080"/>
    <xdr:sp macro="" textlink="">
      <xdr:nvSpPr>
        <xdr:cNvPr id="314" name="補助費等平均値テキスト"/>
        <xdr:cNvSpPr txBox="1"/>
      </xdr:nvSpPr>
      <xdr:spPr>
        <a:xfrm>
          <a:off x="15179040" y="6334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19050</xdr:rowOff>
    </xdr:from>
    <xdr:to xmlns:xdr="http://schemas.openxmlformats.org/drawingml/2006/spreadsheetDrawing">
      <xdr:col>82</xdr:col>
      <xdr:colOff>158750</xdr:colOff>
      <xdr:row>37</xdr:row>
      <xdr:rowOff>120650</xdr:rowOff>
    </xdr:to>
    <xdr:sp macro="" textlink="">
      <xdr:nvSpPr>
        <xdr:cNvPr id="315" name="フローチャート: 判断 314"/>
        <xdr:cNvSpPr/>
      </xdr:nvSpPr>
      <xdr:spPr>
        <a:xfrm>
          <a:off x="1505331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127000</xdr:rowOff>
    </xdr:from>
    <xdr:to xmlns:xdr="http://schemas.openxmlformats.org/drawingml/2006/spreadsheetDrawing">
      <xdr:col>78</xdr:col>
      <xdr:colOff>69850</xdr:colOff>
      <xdr:row>36</xdr:row>
      <xdr:rowOff>135890</xdr:rowOff>
    </xdr:to>
    <xdr:cxnSp macro="">
      <xdr:nvCxnSpPr>
        <xdr:cNvPr id="316" name="直線コネクタ 315"/>
        <xdr:cNvCxnSpPr/>
      </xdr:nvCxnSpPr>
      <xdr:spPr>
        <a:xfrm>
          <a:off x="13531215" y="6299200"/>
          <a:ext cx="8032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158750</xdr:rowOff>
    </xdr:from>
    <xdr:to xmlns:xdr="http://schemas.openxmlformats.org/drawingml/2006/spreadsheetDrawing">
      <xdr:col>78</xdr:col>
      <xdr:colOff>120650</xdr:colOff>
      <xdr:row>37</xdr:row>
      <xdr:rowOff>88900</xdr:rowOff>
    </xdr:to>
    <xdr:sp macro="" textlink="">
      <xdr:nvSpPr>
        <xdr:cNvPr id="317" name="フローチャート: 判断 316"/>
        <xdr:cNvSpPr/>
      </xdr:nvSpPr>
      <xdr:spPr>
        <a:xfrm>
          <a:off x="1428369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73660</xdr:rowOff>
    </xdr:from>
    <xdr:ext cx="728980" cy="259080"/>
    <xdr:sp macro="" textlink="">
      <xdr:nvSpPr>
        <xdr:cNvPr id="318" name="テキスト ボックス 317"/>
        <xdr:cNvSpPr txBox="1"/>
      </xdr:nvSpPr>
      <xdr:spPr>
        <a:xfrm>
          <a:off x="13987780" y="641731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127000</xdr:rowOff>
    </xdr:from>
    <xdr:to xmlns:xdr="http://schemas.openxmlformats.org/drawingml/2006/spreadsheetDrawing">
      <xdr:col>73</xdr:col>
      <xdr:colOff>180975</xdr:colOff>
      <xdr:row>37</xdr:row>
      <xdr:rowOff>6350</xdr:rowOff>
    </xdr:to>
    <xdr:cxnSp macro="">
      <xdr:nvCxnSpPr>
        <xdr:cNvPr id="319" name="直線コネクタ 318"/>
        <xdr:cNvCxnSpPr/>
      </xdr:nvCxnSpPr>
      <xdr:spPr>
        <a:xfrm flipV="1">
          <a:off x="12710795" y="6299200"/>
          <a:ext cx="8204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117475</xdr:rowOff>
    </xdr:from>
    <xdr:to xmlns:xdr="http://schemas.openxmlformats.org/drawingml/2006/spreadsheetDrawing">
      <xdr:col>74</xdr:col>
      <xdr:colOff>31750</xdr:colOff>
      <xdr:row>37</xdr:row>
      <xdr:rowOff>47625</xdr:rowOff>
    </xdr:to>
    <xdr:sp macro="" textlink="">
      <xdr:nvSpPr>
        <xdr:cNvPr id="320" name="フローチャート: 判断 319"/>
        <xdr:cNvSpPr/>
      </xdr:nvSpPr>
      <xdr:spPr>
        <a:xfrm>
          <a:off x="13480415" y="628967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32385</xdr:rowOff>
    </xdr:from>
    <xdr:ext cx="762000" cy="251460"/>
    <xdr:sp macro="" textlink="">
      <xdr:nvSpPr>
        <xdr:cNvPr id="321" name="テキスト ボックス 320"/>
        <xdr:cNvSpPr txBox="1"/>
      </xdr:nvSpPr>
      <xdr:spPr>
        <a:xfrm>
          <a:off x="13167360" y="63760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6350</xdr:rowOff>
    </xdr:from>
    <xdr:to xmlns:xdr="http://schemas.openxmlformats.org/drawingml/2006/spreadsheetDrawing">
      <xdr:col>69</xdr:col>
      <xdr:colOff>92075</xdr:colOff>
      <xdr:row>37</xdr:row>
      <xdr:rowOff>115570</xdr:rowOff>
    </xdr:to>
    <xdr:cxnSp macro="">
      <xdr:nvCxnSpPr>
        <xdr:cNvPr id="322" name="直線コネクタ 321"/>
        <xdr:cNvCxnSpPr/>
      </xdr:nvCxnSpPr>
      <xdr:spPr>
        <a:xfrm flipV="1">
          <a:off x="11890375" y="6350000"/>
          <a:ext cx="82042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10160</xdr:rowOff>
    </xdr:from>
    <xdr:to xmlns:xdr="http://schemas.openxmlformats.org/drawingml/2006/spreadsheetDrawing">
      <xdr:col>69</xdr:col>
      <xdr:colOff>142875</xdr:colOff>
      <xdr:row>37</xdr:row>
      <xdr:rowOff>111760</xdr:rowOff>
    </xdr:to>
    <xdr:sp macro="" textlink="">
      <xdr:nvSpPr>
        <xdr:cNvPr id="323" name="フローチャート: 判断 322"/>
        <xdr:cNvSpPr/>
      </xdr:nvSpPr>
      <xdr:spPr>
        <a:xfrm>
          <a:off x="12659995"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96520</xdr:rowOff>
    </xdr:from>
    <xdr:ext cx="762000" cy="259080"/>
    <xdr:sp macro="" textlink="">
      <xdr:nvSpPr>
        <xdr:cNvPr id="324" name="テキスト ボックス 323"/>
        <xdr:cNvSpPr txBox="1"/>
      </xdr:nvSpPr>
      <xdr:spPr>
        <a:xfrm>
          <a:off x="12364085"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635</xdr:rowOff>
    </xdr:from>
    <xdr:to xmlns:xdr="http://schemas.openxmlformats.org/drawingml/2006/spreadsheetDrawing">
      <xdr:col>65</xdr:col>
      <xdr:colOff>53975</xdr:colOff>
      <xdr:row>37</xdr:row>
      <xdr:rowOff>102235</xdr:rowOff>
    </xdr:to>
    <xdr:sp macro="" textlink="">
      <xdr:nvSpPr>
        <xdr:cNvPr id="325" name="フローチャート: 判断 324"/>
        <xdr:cNvSpPr/>
      </xdr:nvSpPr>
      <xdr:spPr>
        <a:xfrm>
          <a:off x="11856720" y="63442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112395</xdr:rowOff>
    </xdr:from>
    <xdr:ext cx="754380" cy="251460"/>
    <xdr:sp macro="" textlink="">
      <xdr:nvSpPr>
        <xdr:cNvPr id="326" name="テキスト ボックス 325"/>
        <xdr:cNvSpPr txBox="1"/>
      </xdr:nvSpPr>
      <xdr:spPr>
        <a:xfrm>
          <a:off x="11543665" y="611314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4380" cy="259080"/>
    <xdr:sp macro="" textlink="">
      <xdr:nvSpPr>
        <xdr:cNvPr id="327" name="テキスト ボックス 326"/>
        <xdr:cNvSpPr txBox="1"/>
      </xdr:nvSpPr>
      <xdr:spPr>
        <a:xfrm>
          <a:off x="14905355"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8" name="テキスト ボックス 327"/>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9" name="テキスト ボックス 328"/>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54380" cy="259080"/>
    <xdr:sp macro="" textlink="">
      <xdr:nvSpPr>
        <xdr:cNvPr id="330" name="テキスト ボックス 329"/>
        <xdr:cNvSpPr txBox="1"/>
      </xdr:nvSpPr>
      <xdr:spPr>
        <a:xfrm>
          <a:off x="1251204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2000" cy="259080"/>
    <xdr:sp macro="" textlink="">
      <xdr:nvSpPr>
        <xdr:cNvPr id="331" name="テキスト ボックス 330"/>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110490</xdr:rowOff>
    </xdr:from>
    <xdr:to xmlns:xdr="http://schemas.openxmlformats.org/drawingml/2006/spreadsheetDrawing">
      <xdr:col>82</xdr:col>
      <xdr:colOff>158750</xdr:colOff>
      <xdr:row>36</xdr:row>
      <xdr:rowOff>40640</xdr:rowOff>
    </xdr:to>
    <xdr:sp macro="" textlink="">
      <xdr:nvSpPr>
        <xdr:cNvPr id="332" name="楕円 331"/>
        <xdr:cNvSpPr/>
      </xdr:nvSpPr>
      <xdr:spPr>
        <a:xfrm>
          <a:off x="1505331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34</xdr:row>
      <xdr:rowOff>127000</xdr:rowOff>
    </xdr:from>
    <xdr:ext cx="762000" cy="259080"/>
    <xdr:sp macro="" textlink="">
      <xdr:nvSpPr>
        <xdr:cNvPr id="333" name="補助費等該当値テキスト"/>
        <xdr:cNvSpPr txBox="1"/>
      </xdr:nvSpPr>
      <xdr:spPr>
        <a:xfrm>
          <a:off x="1517904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85090</xdr:rowOff>
    </xdr:from>
    <xdr:to xmlns:xdr="http://schemas.openxmlformats.org/drawingml/2006/spreadsheetDrawing">
      <xdr:col>78</xdr:col>
      <xdr:colOff>120650</xdr:colOff>
      <xdr:row>37</xdr:row>
      <xdr:rowOff>15240</xdr:rowOff>
    </xdr:to>
    <xdr:sp macro="" textlink="">
      <xdr:nvSpPr>
        <xdr:cNvPr id="334" name="楕円 333"/>
        <xdr:cNvSpPr/>
      </xdr:nvSpPr>
      <xdr:spPr>
        <a:xfrm>
          <a:off x="1428369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25400</xdr:rowOff>
    </xdr:from>
    <xdr:ext cx="728980" cy="259080"/>
    <xdr:sp macro="" textlink="">
      <xdr:nvSpPr>
        <xdr:cNvPr id="335" name="テキスト ボックス 334"/>
        <xdr:cNvSpPr txBox="1"/>
      </xdr:nvSpPr>
      <xdr:spPr>
        <a:xfrm>
          <a:off x="13987780" y="602615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76200</xdr:rowOff>
    </xdr:from>
    <xdr:to xmlns:xdr="http://schemas.openxmlformats.org/drawingml/2006/spreadsheetDrawing">
      <xdr:col>74</xdr:col>
      <xdr:colOff>31750</xdr:colOff>
      <xdr:row>37</xdr:row>
      <xdr:rowOff>6350</xdr:rowOff>
    </xdr:to>
    <xdr:sp macro="" textlink="">
      <xdr:nvSpPr>
        <xdr:cNvPr id="336" name="楕円 335"/>
        <xdr:cNvSpPr/>
      </xdr:nvSpPr>
      <xdr:spPr>
        <a:xfrm>
          <a:off x="13480415" y="62484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16510</xdr:rowOff>
    </xdr:from>
    <xdr:ext cx="762000" cy="259080"/>
    <xdr:sp macro="" textlink="">
      <xdr:nvSpPr>
        <xdr:cNvPr id="337" name="テキスト ボックス 336"/>
        <xdr:cNvSpPr txBox="1"/>
      </xdr:nvSpPr>
      <xdr:spPr>
        <a:xfrm>
          <a:off x="1316736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126365</xdr:rowOff>
    </xdr:from>
    <xdr:to xmlns:xdr="http://schemas.openxmlformats.org/drawingml/2006/spreadsheetDrawing">
      <xdr:col>69</xdr:col>
      <xdr:colOff>142875</xdr:colOff>
      <xdr:row>37</xdr:row>
      <xdr:rowOff>56515</xdr:rowOff>
    </xdr:to>
    <xdr:sp macro="" textlink="">
      <xdr:nvSpPr>
        <xdr:cNvPr id="338" name="楕円 337"/>
        <xdr:cNvSpPr/>
      </xdr:nvSpPr>
      <xdr:spPr>
        <a:xfrm>
          <a:off x="12659995"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66675</xdr:rowOff>
    </xdr:from>
    <xdr:ext cx="762000" cy="251460"/>
    <xdr:sp macro="" textlink="">
      <xdr:nvSpPr>
        <xdr:cNvPr id="339" name="テキスト ボックス 338"/>
        <xdr:cNvSpPr txBox="1"/>
      </xdr:nvSpPr>
      <xdr:spPr>
        <a:xfrm>
          <a:off x="12364085" y="60674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64770</xdr:rowOff>
    </xdr:from>
    <xdr:to xmlns:xdr="http://schemas.openxmlformats.org/drawingml/2006/spreadsheetDrawing">
      <xdr:col>65</xdr:col>
      <xdr:colOff>53975</xdr:colOff>
      <xdr:row>37</xdr:row>
      <xdr:rowOff>166370</xdr:rowOff>
    </xdr:to>
    <xdr:sp macro="" textlink="">
      <xdr:nvSpPr>
        <xdr:cNvPr id="340" name="楕円 339"/>
        <xdr:cNvSpPr/>
      </xdr:nvSpPr>
      <xdr:spPr>
        <a:xfrm>
          <a:off x="11856720" y="64084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151130</xdr:rowOff>
    </xdr:from>
    <xdr:ext cx="754380" cy="259080"/>
    <xdr:sp macro="" textlink="">
      <xdr:nvSpPr>
        <xdr:cNvPr id="341" name="テキスト ボックス 340"/>
        <xdr:cNvSpPr txBox="1"/>
      </xdr:nvSpPr>
      <xdr:spPr>
        <a:xfrm>
          <a:off x="11543665" y="64947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42" name="正方形/長方形 341"/>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43" name="正方形/長方形 342"/>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4" name="正方形/長方形 343"/>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5" name="正方形/長方形 344"/>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6" name="正方形/長方形 345"/>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7" name="正方形/長方形 346"/>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8" name="正方形/長方形 347"/>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9" name="正方形/長方形 348"/>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0" name="正方形/長方形 349"/>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51" name="正方形/長方形 350"/>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2" name="テキスト ボックス 351"/>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前年度から0.2％上昇し、類似団体内平均、全国平均及び福島県平均を下回ったが、２年連続上昇する結果となった。</a:t>
          </a:r>
        </a:p>
        <a:p>
          <a:r>
            <a:rPr kumimoji="1" lang="ja-JP" altLang="en-US" sz="1300">
              <a:latin typeface="ＭＳ Ｐゴシック"/>
              <a:ea typeface="ＭＳ Ｐゴシック"/>
            </a:rPr>
            <a:t>　主な要因は、役場庁舎建設事業等に係る償還が開始したことによるものであり、岩江こども園事業等の大規模事業に係る借入を予定していることから上昇していくことが見込まれる。</a:t>
          </a:r>
        </a:p>
        <a:p>
          <a:r>
            <a:rPr kumimoji="1" lang="ja-JP" altLang="en-US" sz="1300">
              <a:latin typeface="ＭＳ Ｐゴシック"/>
              <a:ea typeface="ＭＳ Ｐゴシック"/>
            </a:rPr>
            <a:t>　今後においても、有利な地方債の活用を図りながら、高利率事業の繰上償還などを検討し、将来負担の軽減に努める。</a:t>
          </a:r>
        </a:p>
        <a:p>
          <a:r>
            <a:rPr kumimoji="1" lang="ja-JP" altLang="en-US" sz="1300">
              <a:latin typeface="ＭＳ Ｐゴシック"/>
              <a:ea typeface="ＭＳ Ｐゴシック"/>
            </a:rPr>
            <a:t>　</a:t>
          </a: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53" name="テキスト ボックス 352"/>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4" name="直線コネクタ 353"/>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1460"/>
    <xdr:sp macro="" textlink="">
      <xdr:nvSpPr>
        <xdr:cNvPr id="355" name="テキスト ボックス 354"/>
        <xdr:cNvSpPr txBox="1"/>
      </xdr:nvSpPr>
      <xdr:spPr>
        <a:xfrm>
          <a:off x="236855" y="14272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127000</xdr:rowOff>
    </xdr:from>
    <xdr:to xmlns:xdr="http://schemas.openxmlformats.org/drawingml/2006/spreadsheetDrawing">
      <xdr:col>26</xdr:col>
      <xdr:colOff>182880</xdr:colOff>
      <xdr:row>80</xdr:row>
      <xdr:rowOff>127000</xdr:rowOff>
    </xdr:to>
    <xdr:cxnSp macro="">
      <xdr:nvCxnSpPr>
        <xdr:cNvPr id="356" name="直線コネクタ 355"/>
        <xdr:cNvCxnSpPr/>
      </xdr:nvCxnSpPr>
      <xdr:spPr>
        <a:xfrm>
          <a:off x="710565" y="138430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156210</xdr:rowOff>
    </xdr:from>
    <xdr:ext cx="508000" cy="251460"/>
    <xdr:sp macro="" textlink="">
      <xdr:nvSpPr>
        <xdr:cNvPr id="357" name="テキスト ボックス 356"/>
        <xdr:cNvSpPr txBox="1"/>
      </xdr:nvSpPr>
      <xdr:spPr>
        <a:xfrm>
          <a:off x="236855" y="137007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182880</xdr:colOff>
      <xdr:row>77</xdr:row>
      <xdr:rowOff>69850</xdr:rowOff>
    </xdr:to>
    <xdr:cxnSp macro="">
      <xdr:nvCxnSpPr>
        <xdr:cNvPr id="358" name="直線コネクタ 357"/>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8000" cy="251460"/>
    <xdr:sp macro="" textlink="">
      <xdr:nvSpPr>
        <xdr:cNvPr id="359" name="テキスト ボックス 358"/>
        <xdr:cNvSpPr txBox="1"/>
      </xdr:nvSpPr>
      <xdr:spPr>
        <a:xfrm>
          <a:off x="236855" y="13129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12700</xdr:rowOff>
    </xdr:from>
    <xdr:to xmlns:xdr="http://schemas.openxmlformats.org/drawingml/2006/spreadsheetDrawing">
      <xdr:col>26</xdr:col>
      <xdr:colOff>182880</xdr:colOff>
      <xdr:row>74</xdr:row>
      <xdr:rowOff>12700</xdr:rowOff>
    </xdr:to>
    <xdr:cxnSp macro="">
      <xdr:nvCxnSpPr>
        <xdr:cNvPr id="360" name="直線コネクタ 359"/>
        <xdr:cNvCxnSpPr/>
      </xdr:nvCxnSpPr>
      <xdr:spPr>
        <a:xfrm>
          <a:off x="710565" y="127000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41910</xdr:rowOff>
    </xdr:from>
    <xdr:ext cx="508000" cy="251460"/>
    <xdr:sp macro="" textlink="">
      <xdr:nvSpPr>
        <xdr:cNvPr id="361" name="テキスト ボックス 360"/>
        <xdr:cNvSpPr txBox="1"/>
      </xdr:nvSpPr>
      <xdr:spPr>
        <a:xfrm>
          <a:off x="236855" y="125577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2" name="直線コネクタ 361"/>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3"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58420</xdr:rowOff>
    </xdr:from>
    <xdr:to xmlns:xdr="http://schemas.openxmlformats.org/drawingml/2006/spreadsheetDrawing">
      <xdr:col>24</xdr:col>
      <xdr:colOff>25400</xdr:colOff>
      <xdr:row>81</xdr:row>
      <xdr:rowOff>64135</xdr:rowOff>
    </xdr:to>
    <xdr:cxnSp macro="">
      <xdr:nvCxnSpPr>
        <xdr:cNvPr id="364" name="直線コネクタ 363"/>
        <xdr:cNvCxnSpPr/>
      </xdr:nvCxnSpPr>
      <xdr:spPr>
        <a:xfrm flipV="1">
          <a:off x="4414520" y="12745720"/>
          <a:ext cx="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36195</xdr:rowOff>
    </xdr:from>
    <xdr:ext cx="754380" cy="259080"/>
    <xdr:sp macro="" textlink="">
      <xdr:nvSpPr>
        <xdr:cNvPr id="365" name="公債費最小値テキスト"/>
        <xdr:cNvSpPr txBox="1"/>
      </xdr:nvSpPr>
      <xdr:spPr>
        <a:xfrm>
          <a:off x="4503420" y="1392364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64135</xdr:rowOff>
    </xdr:from>
    <xdr:to xmlns:xdr="http://schemas.openxmlformats.org/drawingml/2006/spreadsheetDrawing">
      <xdr:col>24</xdr:col>
      <xdr:colOff>114300</xdr:colOff>
      <xdr:row>81</xdr:row>
      <xdr:rowOff>64135</xdr:rowOff>
    </xdr:to>
    <xdr:cxnSp macro="">
      <xdr:nvCxnSpPr>
        <xdr:cNvPr id="366" name="直線コネクタ 365"/>
        <xdr:cNvCxnSpPr/>
      </xdr:nvCxnSpPr>
      <xdr:spPr>
        <a:xfrm>
          <a:off x="4342765" y="139515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144780</xdr:rowOff>
    </xdr:from>
    <xdr:ext cx="754380" cy="251460"/>
    <xdr:sp macro="" textlink="">
      <xdr:nvSpPr>
        <xdr:cNvPr id="367" name="公債費最大値テキスト"/>
        <xdr:cNvSpPr txBox="1"/>
      </xdr:nvSpPr>
      <xdr:spPr>
        <a:xfrm>
          <a:off x="4503420" y="1248918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58420</xdr:rowOff>
    </xdr:from>
    <xdr:to xmlns:xdr="http://schemas.openxmlformats.org/drawingml/2006/spreadsheetDrawing">
      <xdr:col>24</xdr:col>
      <xdr:colOff>114300</xdr:colOff>
      <xdr:row>74</xdr:row>
      <xdr:rowOff>58420</xdr:rowOff>
    </xdr:to>
    <xdr:cxnSp macro="">
      <xdr:nvCxnSpPr>
        <xdr:cNvPr id="368" name="直線コネクタ 367"/>
        <xdr:cNvCxnSpPr/>
      </xdr:nvCxnSpPr>
      <xdr:spPr>
        <a:xfrm>
          <a:off x="4342765" y="127457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78</xdr:row>
      <xdr:rowOff>52705</xdr:rowOff>
    </xdr:from>
    <xdr:to xmlns:xdr="http://schemas.openxmlformats.org/drawingml/2006/spreadsheetDrawing">
      <xdr:col>24</xdr:col>
      <xdr:colOff>25400</xdr:colOff>
      <xdr:row>78</xdr:row>
      <xdr:rowOff>64135</xdr:rowOff>
    </xdr:to>
    <xdr:cxnSp macro="">
      <xdr:nvCxnSpPr>
        <xdr:cNvPr id="369" name="直線コネクタ 368"/>
        <xdr:cNvCxnSpPr/>
      </xdr:nvCxnSpPr>
      <xdr:spPr>
        <a:xfrm>
          <a:off x="3657600" y="13425805"/>
          <a:ext cx="7569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99695</xdr:rowOff>
    </xdr:from>
    <xdr:ext cx="754380" cy="251460"/>
    <xdr:sp macro="" textlink="">
      <xdr:nvSpPr>
        <xdr:cNvPr id="370" name="公債費平均値テキスト"/>
        <xdr:cNvSpPr txBox="1"/>
      </xdr:nvSpPr>
      <xdr:spPr>
        <a:xfrm>
          <a:off x="4503420" y="13472795"/>
          <a:ext cx="75438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127635</xdr:rowOff>
    </xdr:from>
    <xdr:to xmlns:xdr="http://schemas.openxmlformats.org/drawingml/2006/spreadsheetDrawing">
      <xdr:col>24</xdr:col>
      <xdr:colOff>76200</xdr:colOff>
      <xdr:row>79</xdr:row>
      <xdr:rowOff>57785</xdr:rowOff>
    </xdr:to>
    <xdr:sp macro="" textlink="">
      <xdr:nvSpPr>
        <xdr:cNvPr id="371" name="フローチャート: 判断 370"/>
        <xdr:cNvSpPr/>
      </xdr:nvSpPr>
      <xdr:spPr>
        <a:xfrm>
          <a:off x="4380865" y="135007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24130</xdr:rowOff>
    </xdr:from>
    <xdr:to xmlns:xdr="http://schemas.openxmlformats.org/drawingml/2006/spreadsheetDrawing">
      <xdr:col>19</xdr:col>
      <xdr:colOff>182880</xdr:colOff>
      <xdr:row>78</xdr:row>
      <xdr:rowOff>52705</xdr:rowOff>
    </xdr:to>
    <xdr:cxnSp macro="">
      <xdr:nvCxnSpPr>
        <xdr:cNvPr id="372" name="直線コネクタ 371"/>
        <xdr:cNvCxnSpPr/>
      </xdr:nvCxnSpPr>
      <xdr:spPr>
        <a:xfrm>
          <a:off x="2841625" y="13397230"/>
          <a:ext cx="81597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156210</xdr:rowOff>
    </xdr:from>
    <xdr:to xmlns:xdr="http://schemas.openxmlformats.org/drawingml/2006/spreadsheetDrawing">
      <xdr:col>20</xdr:col>
      <xdr:colOff>38100</xdr:colOff>
      <xdr:row>79</xdr:row>
      <xdr:rowOff>86360</xdr:rowOff>
    </xdr:to>
    <xdr:sp macro="" textlink="">
      <xdr:nvSpPr>
        <xdr:cNvPr id="373" name="フローチャート: 判断 372"/>
        <xdr:cNvSpPr/>
      </xdr:nvSpPr>
      <xdr:spPr>
        <a:xfrm>
          <a:off x="3611245" y="135293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71120</xdr:rowOff>
    </xdr:from>
    <xdr:ext cx="736600" cy="259080"/>
    <xdr:sp macro="" textlink="">
      <xdr:nvSpPr>
        <xdr:cNvPr id="374" name="テキスト ボックス 373"/>
        <xdr:cNvSpPr txBox="1"/>
      </xdr:nvSpPr>
      <xdr:spPr>
        <a:xfrm>
          <a:off x="3298190" y="13615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24130</xdr:rowOff>
    </xdr:from>
    <xdr:to xmlns:xdr="http://schemas.openxmlformats.org/drawingml/2006/spreadsheetDrawing">
      <xdr:col>15</xdr:col>
      <xdr:colOff>98425</xdr:colOff>
      <xdr:row>78</xdr:row>
      <xdr:rowOff>35560</xdr:rowOff>
    </xdr:to>
    <xdr:cxnSp macro="">
      <xdr:nvCxnSpPr>
        <xdr:cNvPr id="375" name="直線コネクタ 374"/>
        <xdr:cNvCxnSpPr/>
      </xdr:nvCxnSpPr>
      <xdr:spPr>
        <a:xfrm flipV="1">
          <a:off x="2021205" y="13397230"/>
          <a:ext cx="8204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127635</xdr:rowOff>
    </xdr:from>
    <xdr:to xmlns:xdr="http://schemas.openxmlformats.org/drawingml/2006/spreadsheetDrawing">
      <xdr:col>15</xdr:col>
      <xdr:colOff>149225</xdr:colOff>
      <xdr:row>79</xdr:row>
      <xdr:rowOff>57785</xdr:rowOff>
    </xdr:to>
    <xdr:sp macro="" textlink="">
      <xdr:nvSpPr>
        <xdr:cNvPr id="376" name="フローチャート: 判断 375"/>
        <xdr:cNvSpPr/>
      </xdr:nvSpPr>
      <xdr:spPr>
        <a:xfrm>
          <a:off x="2790825"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42545</xdr:rowOff>
    </xdr:from>
    <xdr:ext cx="754380" cy="251460"/>
    <xdr:sp macro="" textlink="">
      <xdr:nvSpPr>
        <xdr:cNvPr id="377" name="テキスト ボックス 376"/>
        <xdr:cNvSpPr txBox="1"/>
      </xdr:nvSpPr>
      <xdr:spPr>
        <a:xfrm>
          <a:off x="2494915" y="1358709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35560</xdr:rowOff>
    </xdr:from>
    <xdr:to xmlns:xdr="http://schemas.openxmlformats.org/drawingml/2006/spreadsheetDrawing">
      <xdr:col>11</xdr:col>
      <xdr:colOff>9525</xdr:colOff>
      <xdr:row>78</xdr:row>
      <xdr:rowOff>92710</xdr:rowOff>
    </xdr:to>
    <xdr:cxnSp macro="">
      <xdr:nvCxnSpPr>
        <xdr:cNvPr id="378" name="直線コネクタ 377"/>
        <xdr:cNvCxnSpPr/>
      </xdr:nvCxnSpPr>
      <xdr:spPr>
        <a:xfrm flipV="1">
          <a:off x="1217930" y="13408660"/>
          <a:ext cx="8032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79</xdr:row>
      <xdr:rowOff>13335</xdr:rowOff>
    </xdr:from>
    <xdr:to xmlns:xdr="http://schemas.openxmlformats.org/drawingml/2006/spreadsheetDrawing">
      <xdr:col>11</xdr:col>
      <xdr:colOff>60325</xdr:colOff>
      <xdr:row>79</xdr:row>
      <xdr:rowOff>114935</xdr:rowOff>
    </xdr:to>
    <xdr:sp macro="" textlink="">
      <xdr:nvSpPr>
        <xdr:cNvPr id="379" name="フローチャート: 判断 378"/>
        <xdr:cNvSpPr/>
      </xdr:nvSpPr>
      <xdr:spPr>
        <a:xfrm>
          <a:off x="1987550" y="135578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99695</xdr:rowOff>
    </xdr:from>
    <xdr:ext cx="762000" cy="251460"/>
    <xdr:sp macro="" textlink="">
      <xdr:nvSpPr>
        <xdr:cNvPr id="380" name="テキスト ボックス 379"/>
        <xdr:cNvSpPr txBox="1"/>
      </xdr:nvSpPr>
      <xdr:spPr>
        <a:xfrm>
          <a:off x="1674495" y="136442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41910</xdr:rowOff>
    </xdr:from>
    <xdr:to xmlns:xdr="http://schemas.openxmlformats.org/drawingml/2006/spreadsheetDrawing">
      <xdr:col>6</xdr:col>
      <xdr:colOff>171450</xdr:colOff>
      <xdr:row>79</xdr:row>
      <xdr:rowOff>143510</xdr:rowOff>
    </xdr:to>
    <xdr:sp macro="" textlink="">
      <xdr:nvSpPr>
        <xdr:cNvPr id="381" name="フローチャート: 判断 380"/>
        <xdr:cNvSpPr/>
      </xdr:nvSpPr>
      <xdr:spPr>
        <a:xfrm>
          <a:off x="1167130" y="1358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128270</xdr:rowOff>
    </xdr:from>
    <xdr:ext cx="754380" cy="259080"/>
    <xdr:sp macro="" textlink="">
      <xdr:nvSpPr>
        <xdr:cNvPr id="382" name="テキスト ボックス 381"/>
        <xdr:cNvSpPr txBox="1"/>
      </xdr:nvSpPr>
      <xdr:spPr>
        <a:xfrm>
          <a:off x="871220" y="136728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4380" cy="259080"/>
    <xdr:sp macro="" textlink="">
      <xdr:nvSpPr>
        <xdr:cNvPr id="383" name="テキスト ボックス 382"/>
        <xdr:cNvSpPr txBox="1"/>
      </xdr:nvSpPr>
      <xdr:spPr>
        <a:xfrm>
          <a:off x="4215765"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4380" cy="259080"/>
    <xdr:sp macro="" textlink="">
      <xdr:nvSpPr>
        <xdr:cNvPr id="384" name="テキスト ボックス 383"/>
        <xdr:cNvSpPr txBox="1"/>
      </xdr:nvSpPr>
      <xdr:spPr>
        <a:xfrm>
          <a:off x="346329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5" name="テキスト ボックス 384"/>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86" name="テキスト ボックス 385"/>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4380" cy="259080"/>
    <xdr:sp macro="" textlink="">
      <xdr:nvSpPr>
        <xdr:cNvPr id="387" name="テキスト ボックス 386"/>
        <xdr:cNvSpPr txBox="1"/>
      </xdr:nvSpPr>
      <xdr:spPr>
        <a:xfrm>
          <a:off x="1019175"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13335</xdr:rowOff>
    </xdr:from>
    <xdr:to xmlns:xdr="http://schemas.openxmlformats.org/drawingml/2006/spreadsheetDrawing">
      <xdr:col>24</xdr:col>
      <xdr:colOff>76200</xdr:colOff>
      <xdr:row>78</xdr:row>
      <xdr:rowOff>114935</xdr:rowOff>
    </xdr:to>
    <xdr:sp macro="" textlink="">
      <xdr:nvSpPr>
        <xdr:cNvPr id="388" name="楕円 387"/>
        <xdr:cNvSpPr/>
      </xdr:nvSpPr>
      <xdr:spPr>
        <a:xfrm>
          <a:off x="4380865" y="1338643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29845</xdr:rowOff>
    </xdr:from>
    <xdr:ext cx="754380" cy="251460"/>
    <xdr:sp macro="" textlink="">
      <xdr:nvSpPr>
        <xdr:cNvPr id="389" name="公債費該当値テキスト"/>
        <xdr:cNvSpPr txBox="1"/>
      </xdr:nvSpPr>
      <xdr:spPr>
        <a:xfrm>
          <a:off x="4503420" y="1323149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1905</xdr:rowOff>
    </xdr:from>
    <xdr:to xmlns:xdr="http://schemas.openxmlformats.org/drawingml/2006/spreadsheetDrawing">
      <xdr:col>20</xdr:col>
      <xdr:colOff>38100</xdr:colOff>
      <xdr:row>78</xdr:row>
      <xdr:rowOff>103505</xdr:rowOff>
    </xdr:to>
    <xdr:sp macro="" textlink="">
      <xdr:nvSpPr>
        <xdr:cNvPr id="390" name="楕円 389"/>
        <xdr:cNvSpPr/>
      </xdr:nvSpPr>
      <xdr:spPr>
        <a:xfrm>
          <a:off x="3611245" y="133750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113665</xdr:rowOff>
    </xdr:from>
    <xdr:ext cx="736600" cy="258445"/>
    <xdr:sp macro="" textlink="">
      <xdr:nvSpPr>
        <xdr:cNvPr id="391" name="テキスト ボックス 390"/>
        <xdr:cNvSpPr txBox="1"/>
      </xdr:nvSpPr>
      <xdr:spPr>
        <a:xfrm>
          <a:off x="3298190" y="131438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144780</xdr:rowOff>
    </xdr:from>
    <xdr:to xmlns:xdr="http://schemas.openxmlformats.org/drawingml/2006/spreadsheetDrawing">
      <xdr:col>15</xdr:col>
      <xdr:colOff>149225</xdr:colOff>
      <xdr:row>78</xdr:row>
      <xdr:rowOff>74930</xdr:rowOff>
    </xdr:to>
    <xdr:sp macro="" textlink="">
      <xdr:nvSpPr>
        <xdr:cNvPr id="392" name="楕円 391"/>
        <xdr:cNvSpPr/>
      </xdr:nvSpPr>
      <xdr:spPr>
        <a:xfrm>
          <a:off x="2790825"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85090</xdr:rowOff>
    </xdr:from>
    <xdr:ext cx="754380" cy="259080"/>
    <xdr:sp macro="" textlink="">
      <xdr:nvSpPr>
        <xdr:cNvPr id="393" name="テキスト ボックス 392"/>
        <xdr:cNvSpPr txBox="1"/>
      </xdr:nvSpPr>
      <xdr:spPr>
        <a:xfrm>
          <a:off x="2494915" y="1311529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156210</xdr:rowOff>
    </xdr:from>
    <xdr:to xmlns:xdr="http://schemas.openxmlformats.org/drawingml/2006/spreadsheetDrawing">
      <xdr:col>11</xdr:col>
      <xdr:colOff>60325</xdr:colOff>
      <xdr:row>78</xdr:row>
      <xdr:rowOff>86360</xdr:rowOff>
    </xdr:to>
    <xdr:sp macro="" textlink="">
      <xdr:nvSpPr>
        <xdr:cNvPr id="394" name="楕円 393"/>
        <xdr:cNvSpPr/>
      </xdr:nvSpPr>
      <xdr:spPr>
        <a:xfrm>
          <a:off x="1987550" y="133578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96520</xdr:rowOff>
    </xdr:from>
    <xdr:ext cx="762000" cy="259080"/>
    <xdr:sp macro="" textlink="">
      <xdr:nvSpPr>
        <xdr:cNvPr id="395" name="テキスト ボックス 394"/>
        <xdr:cNvSpPr txBox="1"/>
      </xdr:nvSpPr>
      <xdr:spPr>
        <a:xfrm>
          <a:off x="1674495" y="1312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41910</xdr:rowOff>
    </xdr:from>
    <xdr:to xmlns:xdr="http://schemas.openxmlformats.org/drawingml/2006/spreadsheetDrawing">
      <xdr:col>6</xdr:col>
      <xdr:colOff>171450</xdr:colOff>
      <xdr:row>78</xdr:row>
      <xdr:rowOff>143510</xdr:rowOff>
    </xdr:to>
    <xdr:sp macro="" textlink="">
      <xdr:nvSpPr>
        <xdr:cNvPr id="396" name="楕円 395"/>
        <xdr:cNvSpPr/>
      </xdr:nvSpPr>
      <xdr:spPr>
        <a:xfrm>
          <a:off x="116713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153670</xdr:rowOff>
    </xdr:from>
    <xdr:ext cx="754380" cy="259080"/>
    <xdr:sp macro="" textlink="">
      <xdr:nvSpPr>
        <xdr:cNvPr id="397" name="テキスト ボックス 396"/>
        <xdr:cNvSpPr txBox="1"/>
      </xdr:nvSpPr>
      <xdr:spPr>
        <a:xfrm>
          <a:off x="871220" y="1318387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前年度から1.0％上昇し、類似団体内平均、全国平均及び福島県平均を上回り、２年連続で上昇する結果となった。</a:t>
          </a:r>
        </a:p>
        <a:p>
          <a:r>
            <a:rPr kumimoji="1" lang="ja-JP" altLang="en-US" sz="1300">
              <a:latin typeface="ＭＳ Ｐゴシック"/>
              <a:ea typeface="ＭＳ Ｐゴシック"/>
            </a:rPr>
            <a:t>　主な要因としては、田村広域行政組合解散による物件費の大幅な上昇によるものである。物価高騰により、委託業務に係る人件費も増加傾向であることから今後も増加していく見込みである。</a:t>
          </a:r>
        </a:p>
        <a:p>
          <a:r>
            <a:rPr kumimoji="1" lang="ja-JP" altLang="en-US" sz="1300">
              <a:latin typeface="ＭＳ Ｐゴシック"/>
              <a:ea typeface="ＭＳ Ｐゴシック"/>
            </a:rPr>
            <a:t>　今後においても、既存事業の廃止や事務事業の見直しなど歳出削減に努める。</a:t>
          </a: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09" name="テキスト ボックス 408"/>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1460"/>
    <xdr:sp macro="" textlink="">
      <xdr:nvSpPr>
        <xdr:cNvPr id="411" name="テキスト ボックス 410"/>
        <xdr:cNvSpPr txBox="1"/>
      </xdr:nvSpPr>
      <xdr:spPr>
        <a:xfrm>
          <a:off x="10926445" y="14272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2" name="直線コネクタ 411"/>
        <xdr:cNvCxnSpPr/>
      </xdr:nvCxnSpPr>
      <xdr:spPr>
        <a:xfrm>
          <a:off x="11383010" y="1403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8000" cy="259080"/>
    <xdr:sp macro="" textlink="">
      <xdr:nvSpPr>
        <xdr:cNvPr id="413" name="テキスト ボックス 412"/>
        <xdr:cNvSpPr txBox="1"/>
      </xdr:nvSpPr>
      <xdr:spPr>
        <a:xfrm>
          <a:off x="1092644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4" name="直線コネクタ 413"/>
        <xdr:cNvCxnSpPr/>
      </xdr:nvCxnSpPr>
      <xdr:spPr>
        <a:xfrm>
          <a:off x="11383010" y="1365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8000" cy="259080"/>
    <xdr:sp macro="" textlink="">
      <xdr:nvSpPr>
        <xdr:cNvPr id="415" name="テキスト ボックス 414"/>
        <xdr:cNvSpPr txBox="1"/>
      </xdr:nvSpPr>
      <xdr:spPr>
        <a:xfrm>
          <a:off x="1092644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6" name="直線コネクタ 415"/>
        <xdr:cNvCxnSpPr/>
      </xdr:nvCxnSpPr>
      <xdr:spPr>
        <a:xfrm>
          <a:off x="11383010" y="1327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8000" cy="251460"/>
    <xdr:sp macro="" textlink="">
      <xdr:nvSpPr>
        <xdr:cNvPr id="417" name="テキスト ボックス 416"/>
        <xdr:cNvSpPr txBox="1"/>
      </xdr:nvSpPr>
      <xdr:spPr>
        <a:xfrm>
          <a:off x="10926445" y="13129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8" name="直線コネクタ 417"/>
        <xdr:cNvCxnSpPr/>
      </xdr:nvCxnSpPr>
      <xdr:spPr>
        <a:xfrm>
          <a:off x="11383010" y="1289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8000" cy="259080"/>
    <xdr:sp macro="" textlink="">
      <xdr:nvSpPr>
        <xdr:cNvPr id="419" name="テキスト ボックス 418"/>
        <xdr:cNvSpPr txBox="1"/>
      </xdr:nvSpPr>
      <xdr:spPr>
        <a:xfrm>
          <a:off x="1092644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0" name="直線コネクタ 419"/>
        <xdr:cNvCxnSpPr/>
      </xdr:nvCxnSpPr>
      <xdr:spPr>
        <a:xfrm>
          <a:off x="11383010" y="1250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8000" cy="259080"/>
    <xdr:sp macro="" textlink="">
      <xdr:nvSpPr>
        <xdr:cNvPr id="421" name="テキスト ボックス 420"/>
        <xdr:cNvSpPr txBox="1"/>
      </xdr:nvSpPr>
      <xdr:spPr>
        <a:xfrm>
          <a:off x="1092644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2" name="直線コネクタ 421"/>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1460"/>
    <xdr:sp macro="" textlink="">
      <xdr:nvSpPr>
        <xdr:cNvPr id="423" name="テキスト ボックス 422"/>
        <xdr:cNvSpPr txBox="1"/>
      </xdr:nvSpPr>
      <xdr:spPr>
        <a:xfrm>
          <a:off x="10926445" y="11986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4"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66040</xdr:rowOff>
    </xdr:from>
    <xdr:to xmlns:xdr="http://schemas.openxmlformats.org/drawingml/2006/spreadsheetDrawing">
      <xdr:col>82</xdr:col>
      <xdr:colOff>107950</xdr:colOff>
      <xdr:row>82</xdr:row>
      <xdr:rowOff>58420</xdr:rowOff>
    </xdr:to>
    <xdr:cxnSp macro="">
      <xdr:nvCxnSpPr>
        <xdr:cNvPr id="425" name="直線コネクタ 424"/>
        <xdr:cNvCxnSpPr/>
      </xdr:nvCxnSpPr>
      <xdr:spPr>
        <a:xfrm flipV="1">
          <a:off x="15104110" y="1275334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82</xdr:row>
      <xdr:rowOff>30480</xdr:rowOff>
    </xdr:from>
    <xdr:ext cx="762000" cy="251460"/>
    <xdr:sp macro="" textlink="">
      <xdr:nvSpPr>
        <xdr:cNvPr id="426" name="公債費以外最小値テキスト"/>
        <xdr:cNvSpPr txBox="1"/>
      </xdr:nvSpPr>
      <xdr:spPr>
        <a:xfrm>
          <a:off x="15179040" y="140893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58420</xdr:rowOff>
    </xdr:from>
    <xdr:to xmlns:xdr="http://schemas.openxmlformats.org/drawingml/2006/spreadsheetDrawing">
      <xdr:col>82</xdr:col>
      <xdr:colOff>182880</xdr:colOff>
      <xdr:row>82</xdr:row>
      <xdr:rowOff>58420</xdr:rowOff>
    </xdr:to>
    <xdr:cxnSp macro="">
      <xdr:nvCxnSpPr>
        <xdr:cNvPr id="427" name="直線コネクタ 426"/>
        <xdr:cNvCxnSpPr/>
      </xdr:nvCxnSpPr>
      <xdr:spPr>
        <a:xfrm>
          <a:off x="15015210" y="141173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72</xdr:row>
      <xdr:rowOff>152400</xdr:rowOff>
    </xdr:from>
    <xdr:ext cx="762000" cy="259080"/>
    <xdr:sp macro="" textlink="">
      <xdr:nvSpPr>
        <xdr:cNvPr id="428" name="公債費以外最大値テキスト"/>
        <xdr:cNvSpPr txBox="1"/>
      </xdr:nvSpPr>
      <xdr:spPr>
        <a:xfrm>
          <a:off x="15179040" y="1249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66040</xdr:rowOff>
    </xdr:from>
    <xdr:to xmlns:xdr="http://schemas.openxmlformats.org/drawingml/2006/spreadsheetDrawing">
      <xdr:col>82</xdr:col>
      <xdr:colOff>182880</xdr:colOff>
      <xdr:row>74</xdr:row>
      <xdr:rowOff>66040</xdr:rowOff>
    </xdr:to>
    <xdr:cxnSp macro="">
      <xdr:nvCxnSpPr>
        <xdr:cNvPr id="429" name="直線コネクタ 428"/>
        <xdr:cNvCxnSpPr/>
      </xdr:nvCxnSpPr>
      <xdr:spPr>
        <a:xfrm>
          <a:off x="15015210" y="127533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81</xdr:row>
      <xdr:rowOff>31750</xdr:rowOff>
    </xdr:from>
    <xdr:to xmlns:xdr="http://schemas.openxmlformats.org/drawingml/2006/spreadsheetDrawing">
      <xdr:col>82</xdr:col>
      <xdr:colOff>107950</xdr:colOff>
      <xdr:row>81</xdr:row>
      <xdr:rowOff>107950</xdr:rowOff>
    </xdr:to>
    <xdr:cxnSp macro="">
      <xdr:nvCxnSpPr>
        <xdr:cNvPr id="430" name="直線コネクタ 429"/>
        <xdr:cNvCxnSpPr/>
      </xdr:nvCxnSpPr>
      <xdr:spPr>
        <a:xfrm>
          <a:off x="14334490" y="13919200"/>
          <a:ext cx="7696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77</xdr:row>
      <xdr:rowOff>100330</xdr:rowOff>
    </xdr:from>
    <xdr:ext cx="762000" cy="251460"/>
    <xdr:sp macro="" textlink="">
      <xdr:nvSpPr>
        <xdr:cNvPr id="431" name="公債費以外平均値テキスト"/>
        <xdr:cNvSpPr txBox="1"/>
      </xdr:nvSpPr>
      <xdr:spPr>
        <a:xfrm>
          <a:off x="15179040" y="1330198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83820</xdr:rowOff>
    </xdr:from>
    <xdr:to xmlns:xdr="http://schemas.openxmlformats.org/drawingml/2006/spreadsheetDrawing">
      <xdr:col>82</xdr:col>
      <xdr:colOff>158750</xdr:colOff>
      <xdr:row>79</xdr:row>
      <xdr:rowOff>13970</xdr:rowOff>
    </xdr:to>
    <xdr:sp macro="" textlink="">
      <xdr:nvSpPr>
        <xdr:cNvPr id="432" name="フローチャート: 判断 431"/>
        <xdr:cNvSpPr/>
      </xdr:nvSpPr>
      <xdr:spPr>
        <a:xfrm>
          <a:off x="1505331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31750</xdr:rowOff>
    </xdr:from>
    <xdr:to xmlns:xdr="http://schemas.openxmlformats.org/drawingml/2006/spreadsheetDrawing">
      <xdr:col>78</xdr:col>
      <xdr:colOff>69850</xdr:colOff>
      <xdr:row>81</xdr:row>
      <xdr:rowOff>31750</xdr:rowOff>
    </xdr:to>
    <xdr:cxnSp macro="">
      <xdr:nvCxnSpPr>
        <xdr:cNvPr id="433" name="直線コネクタ 432"/>
        <xdr:cNvCxnSpPr/>
      </xdr:nvCxnSpPr>
      <xdr:spPr>
        <a:xfrm>
          <a:off x="13531215" y="13233400"/>
          <a:ext cx="803275" cy="685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140970</xdr:rowOff>
    </xdr:from>
    <xdr:to xmlns:xdr="http://schemas.openxmlformats.org/drawingml/2006/spreadsheetDrawing">
      <xdr:col>78</xdr:col>
      <xdr:colOff>120650</xdr:colOff>
      <xdr:row>78</xdr:row>
      <xdr:rowOff>71120</xdr:rowOff>
    </xdr:to>
    <xdr:sp macro="" textlink="">
      <xdr:nvSpPr>
        <xdr:cNvPr id="434" name="フローチャート: 判断 433"/>
        <xdr:cNvSpPr/>
      </xdr:nvSpPr>
      <xdr:spPr>
        <a:xfrm>
          <a:off x="1428369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81280</xdr:rowOff>
    </xdr:from>
    <xdr:ext cx="728980" cy="259080"/>
    <xdr:sp macro="" textlink="">
      <xdr:nvSpPr>
        <xdr:cNvPr id="435" name="テキスト ボックス 434"/>
        <xdr:cNvSpPr txBox="1"/>
      </xdr:nvSpPr>
      <xdr:spPr>
        <a:xfrm>
          <a:off x="13987780" y="1311148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31750</xdr:rowOff>
    </xdr:from>
    <xdr:to xmlns:xdr="http://schemas.openxmlformats.org/drawingml/2006/spreadsheetDrawing">
      <xdr:col>73</xdr:col>
      <xdr:colOff>180975</xdr:colOff>
      <xdr:row>78</xdr:row>
      <xdr:rowOff>157480</xdr:rowOff>
    </xdr:to>
    <xdr:cxnSp macro="">
      <xdr:nvCxnSpPr>
        <xdr:cNvPr id="436" name="直線コネクタ 435"/>
        <xdr:cNvCxnSpPr/>
      </xdr:nvCxnSpPr>
      <xdr:spPr>
        <a:xfrm flipV="1">
          <a:off x="12710795" y="13233400"/>
          <a:ext cx="82042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83820</xdr:rowOff>
    </xdr:from>
    <xdr:to xmlns:xdr="http://schemas.openxmlformats.org/drawingml/2006/spreadsheetDrawing">
      <xdr:col>74</xdr:col>
      <xdr:colOff>31750</xdr:colOff>
      <xdr:row>77</xdr:row>
      <xdr:rowOff>13970</xdr:rowOff>
    </xdr:to>
    <xdr:sp macro="" textlink="">
      <xdr:nvSpPr>
        <xdr:cNvPr id="437" name="フローチャート: 判断 436"/>
        <xdr:cNvSpPr/>
      </xdr:nvSpPr>
      <xdr:spPr>
        <a:xfrm>
          <a:off x="13480415" y="131140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24130</xdr:rowOff>
    </xdr:from>
    <xdr:ext cx="762000" cy="259080"/>
    <xdr:sp macro="" textlink="">
      <xdr:nvSpPr>
        <xdr:cNvPr id="438" name="テキスト ボックス 437"/>
        <xdr:cNvSpPr txBox="1"/>
      </xdr:nvSpPr>
      <xdr:spPr>
        <a:xfrm>
          <a:off x="13167360" y="1288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157480</xdr:rowOff>
    </xdr:from>
    <xdr:to xmlns:xdr="http://schemas.openxmlformats.org/drawingml/2006/spreadsheetDrawing">
      <xdr:col>69</xdr:col>
      <xdr:colOff>92075</xdr:colOff>
      <xdr:row>81</xdr:row>
      <xdr:rowOff>168910</xdr:rowOff>
    </xdr:to>
    <xdr:cxnSp macro="">
      <xdr:nvCxnSpPr>
        <xdr:cNvPr id="439" name="直線コネクタ 438"/>
        <xdr:cNvCxnSpPr/>
      </xdr:nvCxnSpPr>
      <xdr:spPr>
        <a:xfrm flipV="1">
          <a:off x="11890375" y="13530580"/>
          <a:ext cx="820420" cy="525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102870</xdr:rowOff>
    </xdr:from>
    <xdr:to xmlns:xdr="http://schemas.openxmlformats.org/drawingml/2006/spreadsheetDrawing">
      <xdr:col>69</xdr:col>
      <xdr:colOff>142875</xdr:colOff>
      <xdr:row>78</xdr:row>
      <xdr:rowOff>33020</xdr:rowOff>
    </xdr:to>
    <xdr:sp macro="" textlink="">
      <xdr:nvSpPr>
        <xdr:cNvPr id="440" name="フローチャート: 判断 439"/>
        <xdr:cNvSpPr/>
      </xdr:nvSpPr>
      <xdr:spPr>
        <a:xfrm>
          <a:off x="12659995"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43180</xdr:rowOff>
    </xdr:from>
    <xdr:ext cx="762000" cy="251460"/>
    <xdr:sp macro="" textlink="">
      <xdr:nvSpPr>
        <xdr:cNvPr id="441" name="テキスト ボックス 440"/>
        <xdr:cNvSpPr txBox="1"/>
      </xdr:nvSpPr>
      <xdr:spPr>
        <a:xfrm>
          <a:off x="12364085" y="130733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125730</xdr:rowOff>
    </xdr:from>
    <xdr:to xmlns:xdr="http://schemas.openxmlformats.org/drawingml/2006/spreadsheetDrawing">
      <xdr:col>65</xdr:col>
      <xdr:colOff>53975</xdr:colOff>
      <xdr:row>78</xdr:row>
      <xdr:rowOff>55880</xdr:rowOff>
    </xdr:to>
    <xdr:sp macro="" textlink="">
      <xdr:nvSpPr>
        <xdr:cNvPr id="442" name="フローチャート: 判断 441"/>
        <xdr:cNvSpPr/>
      </xdr:nvSpPr>
      <xdr:spPr>
        <a:xfrm>
          <a:off x="11856720" y="133273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66040</xdr:rowOff>
    </xdr:from>
    <xdr:ext cx="754380" cy="251460"/>
    <xdr:sp macro="" textlink="">
      <xdr:nvSpPr>
        <xdr:cNvPr id="443" name="テキスト ボックス 442"/>
        <xdr:cNvSpPr txBox="1"/>
      </xdr:nvSpPr>
      <xdr:spPr>
        <a:xfrm>
          <a:off x="11543665" y="1309624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4380" cy="259080"/>
    <xdr:sp macro="" textlink="">
      <xdr:nvSpPr>
        <xdr:cNvPr id="444" name="テキスト ボックス 443"/>
        <xdr:cNvSpPr txBox="1"/>
      </xdr:nvSpPr>
      <xdr:spPr>
        <a:xfrm>
          <a:off x="14905355"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5" name="テキスト ボックス 444"/>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6" name="テキスト ボックス 445"/>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54380" cy="259080"/>
    <xdr:sp macro="" textlink="">
      <xdr:nvSpPr>
        <xdr:cNvPr id="447" name="テキスト ボックス 446"/>
        <xdr:cNvSpPr txBox="1"/>
      </xdr:nvSpPr>
      <xdr:spPr>
        <a:xfrm>
          <a:off x="1251204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2000" cy="259080"/>
    <xdr:sp macro="" textlink="">
      <xdr:nvSpPr>
        <xdr:cNvPr id="448" name="テキスト ボックス 447"/>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81</xdr:row>
      <xdr:rowOff>57150</xdr:rowOff>
    </xdr:from>
    <xdr:to xmlns:xdr="http://schemas.openxmlformats.org/drawingml/2006/spreadsheetDrawing">
      <xdr:col>82</xdr:col>
      <xdr:colOff>158750</xdr:colOff>
      <xdr:row>81</xdr:row>
      <xdr:rowOff>158750</xdr:rowOff>
    </xdr:to>
    <xdr:sp macro="" textlink="">
      <xdr:nvSpPr>
        <xdr:cNvPr id="449" name="楕円 448"/>
        <xdr:cNvSpPr/>
      </xdr:nvSpPr>
      <xdr:spPr>
        <a:xfrm>
          <a:off x="1505331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80</xdr:row>
      <xdr:rowOff>137160</xdr:rowOff>
    </xdr:from>
    <xdr:ext cx="762000" cy="259080"/>
    <xdr:sp macro="" textlink="">
      <xdr:nvSpPr>
        <xdr:cNvPr id="450" name="公債費以外該当値テキスト"/>
        <xdr:cNvSpPr txBox="1"/>
      </xdr:nvSpPr>
      <xdr:spPr>
        <a:xfrm>
          <a:off x="15179040" y="1385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80</xdr:row>
      <xdr:rowOff>152400</xdr:rowOff>
    </xdr:from>
    <xdr:to xmlns:xdr="http://schemas.openxmlformats.org/drawingml/2006/spreadsheetDrawing">
      <xdr:col>78</xdr:col>
      <xdr:colOff>120650</xdr:colOff>
      <xdr:row>81</xdr:row>
      <xdr:rowOff>82550</xdr:rowOff>
    </xdr:to>
    <xdr:sp macro="" textlink="">
      <xdr:nvSpPr>
        <xdr:cNvPr id="451" name="楕円 450"/>
        <xdr:cNvSpPr/>
      </xdr:nvSpPr>
      <xdr:spPr>
        <a:xfrm>
          <a:off x="1428369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81</xdr:row>
      <xdr:rowOff>67310</xdr:rowOff>
    </xdr:from>
    <xdr:ext cx="728980" cy="259080"/>
    <xdr:sp macro="" textlink="">
      <xdr:nvSpPr>
        <xdr:cNvPr id="452" name="テキスト ボックス 451"/>
        <xdr:cNvSpPr txBox="1"/>
      </xdr:nvSpPr>
      <xdr:spPr>
        <a:xfrm>
          <a:off x="13987780" y="139547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152400</xdr:rowOff>
    </xdr:from>
    <xdr:to xmlns:xdr="http://schemas.openxmlformats.org/drawingml/2006/spreadsheetDrawing">
      <xdr:col>74</xdr:col>
      <xdr:colOff>31750</xdr:colOff>
      <xdr:row>77</xdr:row>
      <xdr:rowOff>82550</xdr:rowOff>
    </xdr:to>
    <xdr:sp macro="" textlink="">
      <xdr:nvSpPr>
        <xdr:cNvPr id="453" name="楕円 452"/>
        <xdr:cNvSpPr/>
      </xdr:nvSpPr>
      <xdr:spPr>
        <a:xfrm>
          <a:off x="13480415" y="13182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67310</xdr:rowOff>
    </xdr:from>
    <xdr:ext cx="762000" cy="259080"/>
    <xdr:sp macro="" textlink="">
      <xdr:nvSpPr>
        <xdr:cNvPr id="454" name="テキスト ボックス 453"/>
        <xdr:cNvSpPr txBox="1"/>
      </xdr:nvSpPr>
      <xdr:spPr>
        <a:xfrm>
          <a:off x="13167360" y="1326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106680</xdr:rowOff>
    </xdr:from>
    <xdr:to xmlns:xdr="http://schemas.openxmlformats.org/drawingml/2006/spreadsheetDrawing">
      <xdr:col>69</xdr:col>
      <xdr:colOff>142875</xdr:colOff>
      <xdr:row>79</xdr:row>
      <xdr:rowOff>36830</xdr:rowOff>
    </xdr:to>
    <xdr:sp macro="" textlink="">
      <xdr:nvSpPr>
        <xdr:cNvPr id="455" name="楕円 454"/>
        <xdr:cNvSpPr/>
      </xdr:nvSpPr>
      <xdr:spPr>
        <a:xfrm>
          <a:off x="12659995"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21590</xdr:rowOff>
    </xdr:from>
    <xdr:ext cx="762000" cy="259080"/>
    <xdr:sp macro="" textlink="">
      <xdr:nvSpPr>
        <xdr:cNvPr id="456" name="テキスト ボックス 455"/>
        <xdr:cNvSpPr txBox="1"/>
      </xdr:nvSpPr>
      <xdr:spPr>
        <a:xfrm>
          <a:off x="12364085" y="1356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81</xdr:row>
      <xdr:rowOff>118110</xdr:rowOff>
    </xdr:from>
    <xdr:to xmlns:xdr="http://schemas.openxmlformats.org/drawingml/2006/spreadsheetDrawing">
      <xdr:col>65</xdr:col>
      <xdr:colOff>53975</xdr:colOff>
      <xdr:row>82</xdr:row>
      <xdr:rowOff>48260</xdr:rowOff>
    </xdr:to>
    <xdr:sp macro="" textlink="">
      <xdr:nvSpPr>
        <xdr:cNvPr id="457" name="楕円 456"/>
        <xdr:cNvSpPr/>
      </xdr:nvSpPr>
      <xdr:spPr>
        <a:xfrm>
          <a:off x="11856720" y="140055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82</xdr:row>
      <xdr:rowOff>33020</xdr:rowOff>
    </xdr:from>
    <xdr:ext cx="754380" cy="259080"/>
    <xdr:sp macro="" textlink="">
      <xdr:nvSpPr>
        <xdr:cNvPr id="458" name="テキスト ボックス 457"/>
        <xdr:cNvSpPr txBox="1"/>
      </xdr:nvSpPr>
      <xdr:spPr>
        <a:xfrm>
          <a:off x="11543665" y="140919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109855</xdr:rowOff>
    </xdr:from>
    <xdr:to xmlns:xdr="http://schemas.openxmlformats.org/drawingml/2006/spreadsheetDrawing">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86360</xdr:rowOff>
    </xdr:from>
    <xdr:to xmlns:xdr="http://schemas.openxmlformats.org/drawingml/2006/spreadsheetDrawing">
      <xdr:col>40</xdr:col>
      <xdr:colOff>280035</xdr:colOff>
      <xdr:row>3</xdr:row>
      <xdr:rowOff>18415</xdr:rowOff>
    </xdr:to>
    <xdr:sp macro="" textlink="">
      <xdr:nvSpPr>
        <xdr:cNvPr id="3" name="表題ボックス"/>
        <xdr:cNvSpPr/>
      </xdr:nvSpPr>
      <xdr:spPr>
        <a:xfrm>
          <a:off x="0" y="86360"/>
          <a:ext cx="11316335" cy="4464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36830</xdr:rowOff>
    </xdr:to>
    <xdr:sp macro="" textlink="">
      <xdr:nvSpPr>
        <xdr:cNvPr id="4" name="団体名称ボックス1"/>
        <xdr:cNvSpPr/>
      </xdr:nvSpPr>
      <xdr:spPr>
        <a:xfrm>
          <a:off x="12922250" y="0"/>
          <a:ext cx="2768600" cy="3797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12065</xdr:rowOff>
    </xdr:from>
    <xdr:to xmlns:xdr="http://schemas.openxmlformats.org/drawingml/2006/spreadsheetDrawing">
      <xdr:col>43</xdr:col>
      <xdr:colOff>1076325</xdr:colOff>
      <xdr:row>2</xdr:row>
      <xdr:rowOff>24765</xdr:rowOff>
    </xdr:to>
    <xdr:sp macro="" textlink="">
      <xdr:nvSpPr>
        <xdr:cNvPr id="5" name="団体名称ボックス2"/>
        <xdr:cNvSpPr/>
      </xdr:nvSpPr>
      <xdr:spPr>
        <a:xfrm>
          <a:off x="12931775" y="12065"/>
          <a:ext cx="2743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30480</xdr:rowOff>
    </xdr:from>
    <xdr:to xmlns:xdr="http://schemas.openxmlformats.org/drawingml/2006/spreadsheetDrawing">
      <xdr:col>43</xdr:col>
      <xdr:colOff>1056005</xdr:colOff>
      <xdr:row>2</xdr:row>
      <xdr:rowOff>12065</xdr:rowOff>
    </xdr:to>
    <xdr:sp macro="" textlink="">
      <xdr:nvSpPr>
        <xdr:cNvPr id="6" name="団体名称ボックス3"/>
        <xdr:cNvSpPr/>
      </xdr:nvSpPr>
      <xdr:spPr>
        <a:xfrm>
          <a:off x="12944475" y="30480"/>
          <a:ext cx="2710180" cy="3244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36830</xdr:rowOff>
    </xdr:to>
    <xdr:sp macro="" textlink="">
      <xdr:nvSpPr>
        <xdr:cNvPr id="7" name="正方形/長方形 6"/>
        <xdr:cNvSpPr/>
      </xdr:nvSpPr>
      <xdr:spPr>
        <a:xfrm>
          <a:off x="10915650" y="0"/>
          <a:ext cx="1809750" cy="3797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12065</xdr:rowOff>
    </xdr:from>
    <xdr:to xmlns:xdr="http://schemas.openxmlformats.org/drawingml/2006/spreadsheetDrawing">
      <xdr:col>41</xdr:col>
      <xdr:colOff>482600</xdr:colOff>
      <xdr:row>2</xdr:row>
      <xdr:rowOff>24765</xdr:rowOff>
    </xdr:to>
    <xdr:sp macro="" textlink="">
      <xdr:nvSpPr>
        <xdr:cNvPr id="8" name="正方形/長方形 7"/>
        <xdr:cNvSpPr/>
      </xdr:nvSpPr>
      <xdr:spPr>
        <a:xfrm>
          <a:off x="10941050" y="12065"/>
          <a:ext cx="17653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30480</xdr:rowOff>
    </xdr:from>
    <xdr:to xmlns:xdr="http://schemas.openxmlformats.org/drawingml/2006/spreadsheetDrawing">
      <xdr:col>41</xdr:col>
      <xdr:colOff>450215</xdr:colOff>
      <xdr:row>2</xdr:row>
      <xdr:rowOff>12065</xdr:rowOff>
    </xdr:to>
    <xdr:sp macro="" textlink="">
      <xdr:nvSpPr>
        <xdr:cNvPr id="9" name="正方形/長方形 8"/>
        <xdr:cNvSpPr/>
      </xdr:nvSpPr>
      <xdr:spPr>
        <a:xfrm>
          <a:off x="10966450" y="30480"/>
          <a:ext cx="1707515" cy="3244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27940</xdr:rowOff>
    </xdr:from>
    <xdr:to xmlns:xdr="http://schemas.openxmlformats.org/drawingml/2006/spreadsheetDrawing">
      <xdr:col>33</xdr:col>
      <xdr:colOff>114300</xdr:colOff>
      <xdr:row>64</xdr:row>
      <xdr:rowOff>106680</xdr:rowOff>
    </xdr:to>
    <xdr:sp macro="" textlink="">
      <xdr:nvSpPr>
        <xdr:cNvPr id="10" name="角丸四角形 9"/>
        <xdr:cNvSpPr/>
      </xdr:nvSpPr>
      <xdr:spPr>
        <a:xfrm>
          <a:off x="1984375" y="12000865"/>
          <a:ext cx="389255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64135</xdr:rowOff>
    </xdr:from>
    <xdr:to xmlns:xdr="http://schemas.openxmlformats.org/drawingml/2006/spreadsheetDrawing">
      <xdr:col>21</xdr:col>
      <xdr:colOff>0</xdr:colOff>
      <xdr:row>64</xdr:row>
      <xdr:rowOff>143510</xdr:rowOff>
    </xdr:to>
    <xdr:sp macro="" textlink="">
      <xdr:nvSpPr>
        <xdr:cNvPr id="11" name="正方形/長方形 10"/>
        <xdr:cNvSpPr/>
      </xdr:nvSpPr>
      <xdr:spPr>
        <a:xfrm>
          <a:off x="2508250" y="12037060"/>
          <a:ext cx="1158875"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149860</xdr:rowOff>
    </xdr:from>
    <xdr:to xmlns:xdr="http://schemas.openxmlformats.org/drawingml/2006/spreadsheetDrawing">
      <xdr:col>14</xdr:col>
      <xdr:colOff>38100</xdr:colOff>
      <xdr:row>63</xdr:row>
      <xdr:rowOff>149860</xdr:rowOff>
    </xdr:to>
    <xdr:cxnSp macro="">
      <xdr:nvCxnSpPr>
        <xdr:cNvPr id="12" name="直線コネクタ 11"/>
        <xdr:cNvCxnSpPr/>
      </xdr:nvCxnSpPr>
      <xdr:spPr>
        <a:xfrm>
          <a:off x="2222500" y="121227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100965</xdr:rowOff>
    </xdr:from>
    <xdr:to xmlns:xdr="http://schemas.openxmlformats.org/drawingml/2006/spreadsheetDrawing">
      <xdr:col>13</xdr:col>
      <xdr:colOff>139700</xdr:colOff>
      <xdr:row>64</xdr:row>
      <xdr:rowOff>33655</xdr:rowOff>
    </xdr:to>
    <xdr:sp macro="" textlink="">
      <xdr:nvSpPr>
        <xdr:cNvPr id="13" name="楕円 12"/>
        <xdr:cNvSpPr/>
      </xdr:nvSpPr>
      <xdr:spPr>
        <a:xfrm>
          <a:off x="2308225" y="12073890"/>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100965</xdr:rowOff>
    </xdr:from>
    <xdr:to xmlns:xdr="http://schemas.openxmlformats.org/drawingml/2006/spreadsheetDrawing">
      <xdr:col>24</xdr:col>
      <xdr:colOff>12700</xdr:colOff>
      <xdr:row>64</xdr:row>
      <xdr:rowOff>33655</xdr:rowOff>
    </xdr:to>
    <xdr:sp macro="" textlink="">
      <xdr:nvSpPr>
        <xdr:cNvPr id="14" name="フローチャート: 判断 13"/>
        <xdr:cNvSpPr/>
      </xdr:nvSpPr>
      <xdr:spPr>
        <a:xfrm>
          <a:off x="4117975" y="12073890"/>
          <a:ext cx="85725"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64135</xdr:rowOff>
    </xdr:from>
    <xdr:to xmlns:xdr="http://schemas.openxmlformats.org/drawingml/2006/spreadsheetDrawing">
      <xdr:col>31</xdr:col>
      <xdr:colOff>76200</xdr:colOff>
      <xdr:row>64</xdr:row>
      <xdr:rowOff>143510</xdr:rowOff>
    </xdr:to>
    <xdr:sp macro="" textlink="">
      <xdr:nvSpPr>
        <xdr:cNvPr id="15" name="正方形/長方形 14"/>
        <xdr:cNvSpPr/>
      </xdr:nvSpPr>
      <xdr:spPr>
        <a:xfrm>
          <a:off x="4330700" y="12037060"/>
          <a:ext cx="1158875"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83185</xdr:rowOff>
    </xdr:to>
    <xdr:sp macro="" textlink="">
      <xdr:nvSpPr>
        <xdr:cNvPr id="16" name="正方形/長方形 15"/>
        <xdr:cNvSpPr/>
      </xdr:nvSpPr>
      <xdr:spPr>
        <a:xfrm>
          <a:off x="1984375" y="1079500"/>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27940</xdr:rowOff>
    </xdr:to>
    <xdr:sp macro="" textlink="">
      <xdr:nvSpPr>
        <xdr:cNvPr id="18" name="正方形/長方形 17"/>
        <xdr:cNvSpPr/>
      </xdr:nvSpPr>
      <xdr:spPr>
        <a:xfrm>
          <a:off x="425450" y="1193800"/>
          <a:ext cx="11588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39370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58595"/>
          <a:ext cx="1158875"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653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174625</xdr:colOff>
      <xdr:row>7</xdr:row>
      <xdr:rowOff>8890</xdr:rowOff>
    </xdr:to>
    <xdr:cxnSp macro="">
      <xdr:nvCxnSpPr>
        <xdr:cNvPr id="21" name="直線コネクタ 20"/>
        <xdr:cNvCxnSpPr/>
      </xdr:nvCxnSpPr>
      <xdr:spPr>
        <a:xfrm flipH="1">
          <a:off x="180975" y="125666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58420</xdr:rowOff>
    </xdr:to>
    <xdr:sp macro="" textlink="">
      <xdr:nvSpPr>
        <xdr:cNvPr id="26" name="楕円 25"/>
        <xdr:cNvSpPr/>
      </xdr:nvSpPr>
      <xdr:spPr>
        <a:xfrm>
          <a:off x="215900" y="120650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52070</xdr:rowOff>
    </xdr:from>
    <xdr:to xmlns:xdr="http://schemas.openxmlformats.org/drawingml/2006/spreadsheetDrawing">
      <xdr:col>1</xdr:col>
      <xdr:colOff>142875</xdr:colOff>
      <xdr:row>8</xdr:row>
      <xdr:rowOff>149860</xdr:rowOff>
    </xdr:to>
    <xdr:sp macro="" textlink="">
      <xdr:nvSpPr>
        <xdr:cNvPr id="27" name="フローチャート: 判断 26"/>
        <xdr:cNvSpPr/>
      </xdr:nvSpPr>
      <xdr:spPr>
        <a:xfrm>
          <a:off x="215900" y="14712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28" name="正方形/長方形 27"/>
        <xdr:cNvSpPr/>
      </xdr:nvSpPr>
      <xdr:spPr>
        <a:xfrm>
          <a:off x="1984375" y="1651000"/>
          <a:ext cx="3892550" cy="228155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1480" cy="259080"/>
    <xdr:sp macro="" textlink="">
      <xdr:nvSpPr>
        <xdr:cNvPr id="29" name="テキスト ボックス 28"/>
        <xdr:cNvSpPr txBox="1"/>
      </xdr:nvSpPr>
      <xdr:spPr>
        <a:xfrm>
          <a:off x="1549400" y="1269365"/>
          <a:ext cx="4114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113030</xdr:rowOff>
    </xdr:from>
    <xdr:to xmlns:xdr="http://schemas.openxmlformats.org/drawingml/2006/spreadsheetDrawing">
      <xdr:col>33</xdr:col>
      <xdr:colOff>114300</xdr:colOff>
      <xdr:row>22</xdr:row>
      <xdr:rowOff>113030</xdr:rowOff>
    </xdr:to>
    <xdr:cxnSp macro="">
      <xdr:nvCxnSpPr>
        <xdr:cNvPr id="30" name="直線コネクタ 29"/>
        <xdr:cNvCxnSpPr/>
      </xdr:nvCxnSpPr>
      <xdr:spPr>
        <a:xfrm>
          <a:off x="1984375" y="393255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140970</xdr:rowOff>
    </xdr:from>
    <xdr:ext cx="762000" cy="249555"/>
    <xdr:sp macro="" textlink="">
      <xdr:nvSpPr>
        <xdr:cNvPr id="31" name="テキスト ボックス 30"/>
        <xdr:cNvSpPr txBox="1"/>
      </xdr:nvSpPr>
      <xdr:spPr>
        <a:xfrm>
          <a:off x="1273175" y="3789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128905</xdr:rowOff>
    </xdr:from>
    <xdr:to xmlns:xdr="http://schemas.openxmlformats.org/drawingml/2006/spreadsheetDrawing">
      <xdr:col>33</xdr:col>
      <xdr:colOff>114300</xdr:colOff>
      <xdr:row>20</xdr:row>
      <xdr:rowOff>128905</xdr:rowOff>
    </xdr:to>
    <xdr:cxnSp macro="">
      <xdr:nvCxnSpPr>
        <xdr:cNvPr id="32" name="直線コネクタ 31"/>
        <xdr:cNvCxnSpPr/>
      </xdr:nvCxnSpPr>
      <xdr:spPr>
        <a:xfrm>
          <a:off x="1984375" y="36055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157480</xdr:rowOff>
    </xdr:from>
    <xdr:ext cx="762000" cy="241935"/>
    <xdr:sp macro="" textlink="">
      <xdr:nvSpPr>
        <xdr:cNvPr id="33" name="テキスト ボックス 32"/>
        <xdr:cNvSpPr txBox="1"/>
      </xdr:nvSpPr>
      <xdr:spPr>
        <a:xfrm>
          <a:off x="1273175" y="346265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144145</xdr:rowOff>
    </xdr:from>
    <xdr:to xmlns:xdr="http://schemas.openxmlformats.org/drawingml/2006/spreadsheetDrawing">
      <xdr:col>33</xdr:col>
      <xdr:colOff>114300</xdr:colOff>
      <xdr:row>18</xdr:row>
      <xdr:rowOff>144145</xdr:rowOff>
    </xdr:to>
    <xdr:cxnSp macro="">
      <xdr:nvCxnSpPr>
        <xdr:cNvPr id="34" name="直線コネクタ 33"/>
        <xdr:cNvCxnSpPr/>
      </xdr:nvCxnSpPr>
      <xdr:spPr>
        <a:xfrm>
          <a:off x="1984375" y="327787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6985</xdr:rowOff>
    </xdr:from>
    <xdr:ext cx="762000" cy="248920"/>
    <xdr:sp macro="" textlink="">
      <xdr:nvSpPr>
        <xdr:cNvPr id="35" name="テキスト ボックス 34"/>
        <xdr:cNvSpPr txBox="1"/>
      </xdr:nvSpPr>
      <xdr:spPr>
        <a:xfrm>
          <a:off x="1273175" y="3140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160020</xdr:rowOff>
    </xdr:from>
    <xdr:to xmlns:xdr="http://schemas.openxmlformats.org/drawingml/2006/spreadsheetDrawing">
      <xdr:col>33</xdr:col>
      <xdr:colOff>114300</xdr:colOff>
      <xdr:row>16</xdr:row>
      <xdr:rowOff>160020</xdr:rowOff>
    </xdr:to>
    <xdr:cxnSp macro="">
      <xdr:nvCxnSpPr>
        <xdr:cNvPr id="36" name="直線コネクタ 35"/>
        <xdr:cNvCxnSpPr/>
      </xdr:nvCxnSpPr>
      <xdr:spPr>
        <a:xfrm>
          <a:off x="1984375" y="295084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23495</xdr:rowOff>
    </xdr:from>
    <xdr:ext cx="762000" cy="242570"/>
    <xdr:sp macro="" textlink="">
      <xdr:nvSpPr>
        <xdr:cNvPr id="37" name="テキスト ボックス 36"/>
        <xdr:cNvSpPr txBox="1"/>
      </xdr:nvSpPr>
      <xdr:spPr>
        <a:xfrm>
          <a:off x="1273175" y="281432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10795</xdr:rowOff>
    </xdr:from>
    <xdr:to xmlns:xdr="http://schemas.openxmlformats.org/drawingml/2006/spreadsheetDrawing">
      <xdr:col>33</xdr:col>
      <xdr:colOff>114300</xdr:colOff>
      <xdr:row>15</xdr:row>
      <xdr:rowOff>10795</xdr:rowOff>
    </xdr:to>
    <xdr:cxnSp macro="">
      <xdr:nvCxnSpPr>
        <xdr:cNvPr id="38" name="直線コネクタ 37"/>
        <xdr:cNvCxnSpPr/>
      </xdr:nvCxnSpPr>
      <xdr:spPr>
        <a:xfrm>
          <a:off x="1984375" y="263017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47015"/>
    <xdr:sp macro="" textlink="">
      <xdr:nvSpPr>
        <xdr:cNvPr id="39" name="テキスト ボックス 38"/>
        <xdr:cNvSpPr txBox="1"/>
      </xdr:nvSpPr>
      <xdr:spPr>
        <a:xfrm>
          <a:off x="1273175" y="248856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1984375" y="23044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273175"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1984375" y="197739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273175"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1984375" y="1651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86360</xdr:rowOff>
    </xdr:from>
    <xdr:ext cx="762000" cy="248285"/>
    <xdr:sp macro="" textlink="">
      <xdr:nvSpPr>
        <xdr:cNvPr id="45" name="テキスト ボックス 44"/>
        <xdr:cNvSpPr txBox="1"/>
      </xdr:nvSpPr>
      <xdr:spPr>
        <a:xfrm>
          <a:off x="1273175" y="15055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46" name="人口1人当たり決算額の推移グラフ枠130"/>
        <xdr:cNvSpPr/>
      </xdr:nvSpPr>
      <xdr:spPr>
        <a:xfrm>
          <a:off x="1984375" y="1651000"/>
          <a:ext cx="3892550" cy="228155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34925</xdr:rowOff>
    </xdr:from>
    <xdr:to xmlns:xdr="http://schemas.openxmlformats.org/drawingml/2006/spreadsheetDrawing">
      <xdr:col>29</xdr:col>
      <xdr:colOff>127000</xdr:colOff>
      <xdr:row>19</xdr:row>
      <xdr:rowOff>127000</xdr:rowOff>
    </xdr:to>
    <xdr:cxnSp macro="">
      <xdr:nvCxnSpPr>
        <xdr:cNvPr id="47" name="直線コネクタ 46"/>
        <xdr:cNvCxnSpPr/>
      </xdr:nvCxnSpPr>
      <xdr:spPr>
        <a:xfrm flipV="1">
          <a:off x="5191125" y="1968500"/>
          <a:ext cx="0" cy="14636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99695</xdr:rowOff>
    </xdr:from>
    <xdr:ext cx="762000" cy="249555"/>
    <xdr:sp macro="" textlink="">
      <xdr:nvSpPr>
        <xdr:cNvPr id="48" name="人口1人当たり決算額の推移最小値テキスト130"/>
        <xdr:cNvSpPr txBox="1"/>
      </xdr:nvSpPr>
      <xdr:spPr>
        <a:xfrm>
          <a:off x="5264150" y="3404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127000</xdr:rowOff>
    </xdr:from>
    <xdr:to xmlns:xdr="http://schemas.openxmlformats.org/drawingml/2006/spreadsheetDrawing">
      <xdr:col>30</xdr:col>
      <xdr:colOff>25400</xdr:colOff>
      <xdr:row>19</xdr:row>
      <xdr:rowOff>127000</xdr:rowOff>
    </xdr:to>
    <xdr:cxnSp macro="">
      <xdr:nvCxnSpPr>
        <xdr:cNvPr id="49" name="直線コネクタ 48"/>
        <xdr:cNvCxnSpPr/>
      </xdr:nvCxnSpPr>
      <xdr:spPr>
        <a:xfrm>
          <a:off x="5102225" y="343217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121285</xdr:rowOff>
    </xdr:from>
    <xdr:ext cx="762000" cy="251460"/>
    <xdr:sp macro="" textlink="">
      <xdr:nvSpPr>
        <xdr:cNvPr id="50" name="人口1人当たり決算額の推移最大値テキスト130"/>
        <xdr:cNvSpPr txBox="1"/>
      </xdr:nvSpPr>
      <xdr:spPr>
        <a:xfrm>
          <a:off x="5264150" y="1711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160,567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34925</xdr:rowOff>
    </xdr:from>
    <xdr:to xmlns:xdr="http://schemas.openxmlformats.org/drawingml/2006/spreadsheetDrawing">
      <xdr:col>30</xdr:col>
      <xdr:colOff>25400</xdr:colOff>
      <xdr:row>11</xdr:row>
      <xdr:rowOff>34925</xdr:rowOff>
    </xdr:to>
    <xdr:cxnSp macro="">
      <xdr:nvCxnSpPr>
        <xdr:cNvPr id="51" name="直線コネクタ 50"/>
        <xdr:cNvCxnSpPr/>
      </xdr:nvCxnSpPr>
      <xdr:spPr>
        <a:xfrm>
          <a:off x="5102225" y="196850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160020</xdr:rowOff>
    </xdr:from>
    <xdr:to xmlns:xdr="http://schemas.openxmlformats.org/drawingml/2006/spreadsheetDrawing">
      <xdr:col>29</xdr:col>
      <xdr:colOff>127000</xdr:colOff>
      <xdr:row>17</xdr:row>
      <xdr:rowOff>74930</xdr:rowOff>
    </xdr:to>
    <xdr:cxnSp macro="">
      <xdr:nvCxnSpPr>
        <xdr:cNvPr id="52" name="直線コネクタ 51"/>
        <xdr:cNvCxnSpPr/>
      </xdr:nvCxnSpPr>
      <xdr:spPr>
        <a:xfrm flipV="1">
          <a:off x="4591050" y="2950845"/>
          <a:ext cx="600075" cy="863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14</xdr:row>
      <xdr:rowOff>57150</xdr:rowOff>
    </xdr:from>
    <xdr:ext cx="762000" cy="253365"/>
    <xdr:sp macro="" textlink="">
      <xdr:nvSpPr>
        <xdr:cNvPr id="53" name="人口1人当たり決算額の推移平均値テキスト130"/>
        <xdr:cNvSpPr txBox="1"/>
      </xdr:nvSpPr>
      <xdr:spPr>
        <a:xfrm>
          <a:off x="5264150" y="250507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38735</xdr:rowOff>
    </xdr:from>
    <xdr:to xmlns:xdr="http://schemas.openxmlformats.org/drawingml/2006/spreadsheetDrawing">
      <xdr:col>29</xdr:col>
      <xdr:colOff>174625</xdr:colOff>
      <xdr:row>15</xdr:row>
      <xdr:rowOff>137160</xdr:rowOff>
    </xdr:to>
    <xdr:sp macro="" textlink="">
      <xdr:nvSpPr>
        <xdr:cNvPr id="54" name="フローチャート: 判断 53"/>
        <xdr:cNvSpPr/>
      </xdr:nvSpPr>
      <xdr:spPr>
        <a:xfrm>
          <a:off x="5140325" y="2658110"/>
          <a:ext cx="98425"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74930</xdr:rowOff>
    </xdr:from>
    <xdr:to xmlns:xdr="http://schemas.openxmlformats.org/drawingml/2006/spreadsheetDrawing">
      <xdr:col>26</xdr:col>
      <xdr:colOff>50800</xdr:colOff>
      <xdr:row>17</xdr:row>
      <xdr:rowOff>130810</xdr:rowOff>
    </xdr:to>
    <xdr:cxnSp macro="">
      <xdr:nvCxnSpPr>
        <xdr:cNvPr id="55" name="直線コネクタ 54"/>
        <xdr:cNvCxnSpPr/>
      </xdr:nvCxnSpPr>
      <xdr:spPr>
        <a:xfrm flipV="1">
          <a:off x="3956050" y="3037205"/>
          <a:ext cx="635000" cy="558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15</xdr:row>
      <xdr:rowOff>102235</xdr:rowOff>
    </xdr:from>
    <xdr:to xmlns:xdr="http://schemas.openxmlformats.org/drawingml/2006/spreadsheetDrawing">
      <xdr:col>26</xdr:col>
      <xdr:colOff>101600</xdr:colOff>
      <xdr:row>16</xdr:row>
      <xdr:rowOff>34925</xdr:rowOff>
    </xdr:to>
    <xdr:sp macro="" textlink="">
      <xdr:nvSpPr>
        <xdr:cNvPr id="56" name="フローチャート: 判断 55"/>
        <xdr:cNvSpPr/>
      </xdr:nvSpPr>
      <xdr:spPr>
        <a:xfrm>
          <a:off x="4540250" y="2721610"/>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46355</xdr:rowOff>
    </xdr:from>
    <xdr:ext cx="736600" cy="254000"/>
    <xdr:sp macro="" textlink="">
      <xdr:nvSpPr>
        <xdr:cNvPr id="57" name="テキスト ボックス 56"/>
        <xdr:cNvSpPr txBox="1"/>
      </xdr:nvSpPr>
      <xdr:spPr>
        <a:xfrm>
          <a:off x="4241800" y="249428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17</xdr:row>
      <xdr:rowOff>130810</xdr:rowOff>
    </xdr:from>
    <xdr:to xmlns:xdr="http://schemas.openxmlformats.org/drawingml/2006/spreadsheetDrawing">
      <xdr:col>22</xdr:col>
      <xdr:colOff>114300</xdr:colOff>
      <xdr:row>17</xdr:row>
      <xdr:rowOff>161925</xdr:rowOff>
    </xdr:to>
    <xdr:cxnSp macro="">
      <xdr:nvCxnSpPr>
        <xdr:cNvPr id="58" name="直線コネクタ 57"/>
        <xdr:cNvCxnSpPr/>
      </xdr:nvCxnSpPr>
      <xdr:spPr>
        <a:xfrm flipV="1">
          <a:off x="3317875" y="3093085"/>
          <a:ext cx="638175"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15</xdr:row>
      <xdr:rowOff>149225</xdr:rowOff>
    </xdr:from>
    <xdr:to xmlns:xdr="http://schemas.openxmlformats.org/drawingml/2006/spreadsheetDrawing">
      <xdr:col>22</xdr:col>
      <xdr:colOff>165100</xdr:colOff>
      <xdr:row>16</xdr:row>
      <xdr:rowOff>81280</xdr:rowOff>
    </xdr:to>
    <xdr:sp macro="" textlink="">
      <xdr:nvSpPr>
        <xdr:cNvPr id="59" name="フローチャート: 判断 58"/>
        <xdr:cNvSpPr/>
      </xdr:nvSpPr>
      <xdr:spPr>
        <a:xfrm>
          <a:off x="3905250" y="2768600"/>
          <a:ext cx="10160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94615</xdr:rowOff>
    </xdr:from>
    <xdr:ext cx="762000" cy="252095"/>
    <xdr:sp macro="" textlink="">
      <xdr:nvSpPr>
        <xdr:cNvPr id="60" name="テキスト ボックス 59"/>
        <xdr:cNvSpPr txBox="1"/>
      </xdr:nvSpPr>
      <xdr:spPr>
        <a:xfrm>
          <a:off x="3606800" y="25425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161925</xdr:rowOff>
    </xdr:from>
    <xdr:to xmlns:xdr="http://schemas.openxmlformats.org/drawingml/2006/spreadsheetDrawing">
      <xdr:col>18</xdr:col>
      <xdr:colOff>174625</xdr:colOff>
      <xdr:row>18</xdr:row>
      <xdr:rowOff>45720</xdr:rowOff>
    </xdr:to>
    <xdr:cxnSp macro="">
      <xdr:nvCxnSpPr>
        <xdr:cNvPr id="61" name="直線コネクタ 60"/>
        <xdr:cNvCxnSpPr/>
      </xdr:nvCxnSpPr>
      <xdr:spPr>
        <a:xfrm flipV="1">
          <a:off x="2670175" y="3124200"/>
          <a:ext cx="6477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55880</xdr:rowOff>
    </xdr:from>
    <xdr:to xmlns:xdr="http://schemas.openxmlformats.org/drawingml/2006/spreadsheetDrawing">
      <xdr:col>19</xdr:col>
      <xdr:colOff>38100</xdr:colOff>
      <xdr:row>16</xdr:row>
      <xdr:rowOff>153670</xdr:rowOff>
    </xdr:to>
    <xdr:sp macro="" textlink="">
      <xdr:nvSpPr>
        <xdr:cNvPr id="62" name="フローチャート: 判断 61"/>
        <xdr:cNvSpPr/>
      </xdr:nvSpPr>
      <xdr:spPr>
        <a:xfrm>
          <a:off x="3270250" y="2846705"/>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14</xdr:row>
      <xdr:rowOff>169545</xdr:rowOff>
    </xdr:from>
    <xdr:ext cx="762000" cy="241935"/>
    <xdr:sp macro="" textlink="">
      <xdr:nvSpPr>
        <xdr:cNvPr id="63" name="テキスト ボックス 62"/>
        <xdr:cNvSpPr txBox="1"/>
      </xdr:nvSpPr>
      <xdr:spPr>
        <a:xfrm>
          <a:off x="2968625" y="261747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63500</xdr:rowOff>
    </xdr:from>
    <xdr:to xmlns:xdr="http://schemas.openxmlformats.org/drawingml/2006/spreadsheetDrawing">
      <xdr:col>15</xdr:col>
      <xdr:colOff>101600</xdr:colOff>
      <xdr:row>16</xdr:row>
      <xdr:rowOff>161290</xdr:rowOff>
    </xdr:to>
    <xdr:sp macro="" textlink="">
      <xdr:nvSpPr>
        <xdr:cNvPr id="64" name="フローチャート: 判断 63"/>
        <xdr:cNvSpPr/>
      </xdr:nvSpPr>
      <xdr:spPr>
        <a:xfrm>
          <a:off x="2619375" y="285432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6350</xdr:rowOff>
    </xdr:from>
    <xdr:ext cx="762000" cy="248920"/>
    <xdr:sp macro="" textlink="">
      <xdr:nvSpPr>
        <xdr:cNvPr id="65" name="テキスト ボックス 64"/>
        <xdr:cNvSpPr txBox="1"/>
      </xdr:nvSpPr>
      <xdr:spPr>
        <a:xfrm>
          <a:off x="2320925" y="26257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135255</xdr:rowOff>
    </xdr:from>
    <xdr:ext cx="754380" cy="248920"/>
    <xdr:sp macro="" textlink="">
      <xdr:nvSpPr>
        <xdr:cNvPr id="66" name="テキスト ボックス 65"/>
        <xdr:cNvSpPr txBox="1"/>
      </xdr:nvSpPr>
      <xdr:spPr>
        <a:xfrm>
          <a:off x="5029200" y="3954780"/>
          <a:ext cx="7543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135255</xdr:rowOff>
    </xdr:from>
    <xdr:ext cx="762000" cy="248920"/>
    <xdr:sp macro="" textlink="">
      <xdr:nvSpPr>
        <xdr:cNvPr id="67" name="テキスト ボックス 66"/>
        <xdr:cNvSpPr txBox="1"/>
      </xdr:nvSpPr>
      <xdr:spPr>
        <a:xfrm>
          <a:off x="4429125" y="39547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135255</xdr:rowOff>
    </xdr:from>
    <xdr:ext cx="762000" cy="248920"/>
    <xdr:sp macro="" textlink="">
      <xdr:nvSpPr>
        <xdr:cNvPr id="68" name="テキスト ボックス 67"/>
        <xdr:cNvSpPr txBox="1"/>
      </xdr:nvSpPr>
      <xdr:spPr>
        <a:xfrm>
          <a:off x="3794125" y="39547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135255</xdr:rowOff>
    </xdr:from>
    <xdr:ext cx="762000" cy="248920"/>
    <xdr:sp macro="" textlink="">
      <xdr:nvSpPr>
        <xdr:cNvPr id="69" name="テキスト ボックス 68"/>
        <xdr:cNvSpPr txBox="1"/>
      </xdr:nvSpPr>
      <xdr:spPr>
        <a:xfrm>
          <a:off x="3143250" y="39547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135255</xdr:rowOff>
    </xdr:from>
    <xdr:ext cx="762000" cy="248920"/>
    <xdr:sp macro="" textlink="">
      <xdr:nvSpPr>
        <xdr:cNvPr id="70" name="テキスト ボックス 69"/>
        <xdr:cNvSpPr txBox="1"/>
      </xdr:nvSpPr>
      <xdr:spPr>
        <a:xfrm>
          <a:off x="2508250" y="39547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111125</xdr:rowOff>
    </xdr:from>
    <xdr:to xmlns:xdr="http://schemas.openxmlformats.org/drawingml/2006/spreadsheetDrawing">
      <xdr:col>29</xdr:col>
      <xdr:colOff>174625</xdr:colOff>
      <xdr:row>17</xdr:row>
      <xdr:rowOff>43815</xdr:rowOff>
    </xdr:to>
    <xdr:sp macro="" textlink="">
      <xdr:nvSpPr>
        <xdr:cNvPr id="71" name="楕円 70"/>
        <xdr:cNvSpPr/>
      </xdr:nvSpPr>
      <xdr:spPr>
        <a:xfrm>
          <a:off x="5140325" y="2901950"/>
          <a:ext cx="98425"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84455</xdr:rowOff>
    </xdr:from>
    <xdr:ext cx="762000" cy="242570"/>
    <xdr:sp macro="" textlink="">
      <xdr:nvSpPr>
        <xdr:cNvPr id="72" name="人口1人当たり決算額の推移該当値テキスト130"/>
        <xdr:cNvSpPr txBox="1"/>
      </xdr:nvSpPr>
      <xdr:spPr>
        <a:xfrm>
          <a:off x="5264150" y="287528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26670</xdr:rowOff>
    </xdr:from>
    <xdr:to xmlns:xdr="http://schemas.openxmlformats.org/drawingml/2006/spreadsheetDrawing">
      <xdr:col>26</xdr:col>
      <xdr:colOff>101600</xdr:colOff>
      <xdr:row>17</xdr:row>
      <xdr:rowOff>124460</xdr:rowOff>
    </xdr:to>
    <xdr:sp macro="" textlink="">
      <xdr:nvSpPr>
        <xdr:cNvPr id="73" name="楕円 72"/>
        <xdr:cNvSpPr/>
      </xdr:nvSpPr>
      <xdr:spPr>
        <a:xfrm>
          <a:off x="4540250" y="298894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109220</xdr:rowOff>
    </xdr:from>
    <xdr:ext cx="736600" cy="248285"/>
    <xdr:sp macro="" textlink="">
      <xdr:nvSpPr>
        <xdr:cNvPr id="74" name="テキスト ボックス 73"/>
        <xdr:cNvSpPr txBox="1"/>
      </xdr:nvSpPr>
      <xdr:spPr>
        <a:xfrm>
          <a:off x="4241800" y="307149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81915</xdr:rowOff>
    </xdr:from>
    <xdr:to xmlns:xdr="http://schemas.openxmlformats.org/drawingml/2006/spreadsheetDrawing">
      <xdr:col>22</xdr:col>
      <xdr:colOff>165100</xdr:colOff>
      <xdr:row>18</xdr:row>
      <xdr:rowOff>14605</xdr:rowOff>
    </xdr:to>
    <xdr:sp macro="" textlink="">
      <xdr:nvSpPr>
        <xdr:cNvPr id="75" name="楕円 74"/>
        <xdr:cNvSpPr/>
      </xdr:nvSpPr>
      <xdr:spPr>
        <a:xfrm>
          <a:off x="3905250" y="3044190"/>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0</xdr:rowOff>
    </xdr:from>
    <xdr:ext cx="762000" cy="249555"/>
    <xdr:sp macro="" textlink="">
      <xdr:nvSpPr>
        <xdr:cNvPr id="76" name="テキスト ボックス 75"/>
        <xdr:cNvSpPr txBox="1"/>
      </xdr:nvSpPr>
      <xdr:spPr>
        <a:xfrm>
          <a:off x="3606800" y="31337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113030</xdr:rowOff>
    </xdr:from>
    <xdr:to xmlns:xdr="http://schemas.openxmlformats.org/drawingml/2006/spreadsheetDrawing">
      <xdr:col>19</xdr:col>
      <xdr:colOff>38100</xdr:colOff>
      <xdr:row>18</xdr:row>
      <xdr:rowOff>45720</xdr:rowOff>
    </xdr:to>
    <xdr:sp macro="" textlink="">
      <xdr:nvSpPr>
        <xdr:cNvPr id="77" name="楕円 76"/>
        <xdr:cNvSpPr/>
      </xdr:nvSpPr>
      <xdr:spPr>
        <a:xfrm>
          <a:off x="3270250" y="3075305"/>
          <a:ext cx="85725"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18</xdr:row>
      <xdr:rowOff>31115</xdr:rowOff>
    </xdr:from>
    <xdr:ext cx="762000" cy="241935"/>
    <xdr:sp macro="" textlink="">
      <xdr:nvSpPr>
        <xdr:cNvPr id="78" name="テキスト ボックス 77"/>
        <xdr:cNvSpPr txBox="1"/>
      </xdr:nvSpPr>
      <xdr:spPr>
        <a:xfrm>
          <a:off x="2968625" y="316484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161925</xdr:rowOff>
    </xdr:from>
    <xdr:to xmlns:xdr="http://schemas.openxmlformats.org/drawingml/2006/spreadsheetDrawing">
      <xdr:col>15</xdr:col>
      <xdr:colOff>101600</xdr:colOff>
      <xdr:row>18</xdr:row>
      <xdr:rowOff>94615</xdr:rowOff>
    </xdr:to>
    <xdr:sp macro="" textlink="">
      <xdr:nvSpPr>
        <xdr:cNvPr id="79" name="楕円 78"/>
        <xdr:cNvSpPr/>
      </xdr:nvSpPr>
      <xdr:spPr>
        <a:xfrm>
          <a:off x="2619375" y="3124200"/>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80010</xdr:rowOff>
    </xdr:from>
    <xdr:ext cx="762000" cy="249555"/>
    <xdr:sp macro="" textlink="">
      <xdr:nvSpPr>
        <xdr:cNvPr id="80" name="テキスト ボックス 79"/>
        <xdr:cNvSpPr txBox="1"/>
      </xdr:nvSpPr>
      <xdr:spPr>
        <a:xfrm>
          <a:off x="2320925" y="32137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92075</xdr:rowOff>
    </xdr:to>
    <xdr:sp macro="" textlink="">
      <xdr:nvSpPr>
        <xdr:cNvPr id="81" name="正方形/長方形 80"/>
        <xdr:cNvSpPr/>
      </xdr:nvSpPr>
      <xdr:spPr>
        <a:xfrm>
          <a:off x="1984375" y="508000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25450" y="5194300"/>
          <a:ext cx="11588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25450" y="54610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25450" y="57658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174625</xdr:colOff>
      <xdr:row>30</xdr:row>
      <xdr:rowOff>18415</xdr:rowOff>
    </xdr:to>
    <xdr:cxnSp macro="">
      <xdr:nvCxnSpPr>
        <xdr:cNvPr id="86" name="直線コネクタ 85"/>
        <xdr:cNvCxnSpPr/>
      </xdr:nvCxnSpPr>
      <xdr:spPr>
        <a:xfrm flipH="1">
          <a:off x="180975" y="525716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6670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8" name="直線コネクタ 87"/>
        <xdr:cNvCxnSpPr/>
      </xdr:nvCxnSpPr>
      <xdr:spPr>
        <a:xfrm flipH="1">
          <a:off x="180975"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6670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90" name="直線コネクタ 89"/>
        <xdr:cNvCxnSpPr/>
      </xdr:nvCxnSpPr>
      <xdr:spPr>
        <a:xfrm flipH="1">
          <a:off x="180975"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67310</xdr:rowOff>
    </xdr:to>
    <xdr:sp macro="" textlink="">
      <xdr:nvSpPr>
        <xdr:cNvPr id="91" name="楕円 90"/>
        <xdr:cNvSpPr/>
      </xdr:nvSpPr>
      <xdr:spPr>
        <a:xfrm>
          <a:off x="215900" y="520700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1590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1984375" y="5650865"/>
          <a:ext cx="389255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30480</xdr:rowOff>
    </xdr:from>
    <xdr:ext cx="411480" cy="269875"/>
    <xdr:sp macro="" textlink="">
      <xdr:nvSpPr>
        <xdr:cNvPr id="94" name="テキスト ボックス 93"/>
        <xdr:cNvSpPr txBox="1"/>
      </xdr:nvSpPr>
      <xdr:spPr>
        <a:xfrm>
          <a:off x="1549400" y="5269230"/>
          <a:ext cx="41148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1984375" y="7937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86360</xdr:rowOff>
    </xdr:from>
    <xdr:to xmlns:xdr="http://schemas.openxmlformats.org/drawingml/2006/spreadsheetDrawing">
      <xdr:col>33</xdr:col>
      <xdr:colOff>114300</xdr:colOff>
      <xdr:row>38</xdr:row>
      <xdr:rowOff>86360</xdr:rowOff>
    </xdr:to>
    <xdr:cxnSp macro="">
      <xdr:nvCxnSpPr>
        <xdr:cNvPr id="96" name="直線コネクタ 95"/>
        <xdr:cNvCxnSpPr/>
      </xdr:nvCxnSpPr>
      <xdr:spPr>
        <a:xfrm>
          <a:off x="1984375" y="755396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1984375" y="7175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8" name="テキスト ボックス 97"/>
        <xdr:cNvSpPr txBox="1"/>
      </xdr:nvSpPr>
      <xdr:spPr>
        <a:xfrm>
          <a:off x="1273175"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1984375" y="6794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0" name="テキスト ボックス 99"/>
        <xdr:cNvSpPr txBox="1"/>
      </xdr:nvSpPr>
      <xdr:spPr>
        <a:xfrm>
          <a:off x="1273175"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1984375" y="641413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2" name="テキスト ボックス 101"/>
        <xdr:cNvSpPr txBox="1"/>
      </xdr:nvSpPr>
      <xdr:spPr>
        <a:xfrm>
          <a:off x="1273175"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1984375" y="6031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4" name="テキスト ボックス 103"/>
        <xdr:cNvSpPr txBox="1"/>
      </xdr:nvSpPr>
      <xdr:spPr>
        <a:xfrm>
          <a:off x="1273175"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1984375" y="5650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1460"/>
    <xdr:sp macro="" textlink="">
      <xdr:nvSpPr>
        <xdr:cNvPr id="106" name="テキスト ボックス 105"/>
        <xdr:cNvSpPr txBox="1"/>
      </xdr:nvSpPr>
      <xdr:spPr>
        <a:xfrm>
          <a:off x="1273175" y="55098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1984375" y="5650865"/>
          <a:ext cx="389255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220345</xdr:rowOff>
    </xdr:from>
    <xdr:to xmlns:xdr="http://schemas.openxmlformats.org/drawingml/2006/spreadsheetDrawing">
      <xdr:col>29</xdr:col>
      <xdr:colOff>127000</xdr:colOff>
      <xdr:row>37</xdr:row>
      <xdr:rowOff>217805</xdr:rowOff>
    </xdr:to>
    <xdr:cxnSp macro="">
      <xdr:nvCxnSpPr>
        <xdr:cNvPr id="108" name="直線コネクタ 107"/>
        <xdr:cNvCxnSpPr/>
      </xdr:nvCxnSpPr>
      <xdr:spPr>
        <a:xfrm flipV="1">
          <a:off x="5191125" y="6144895"/>
          <a:ext cx="0" cy="11976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191135</xdr:rowOff>
    </xdr:from>
    <xdr:ext cx="762000" cy="247650"/>
    <xdr:sp macro="" textlink="">
      <xdr:nvSpPr>
        <xdr:cNvPr id="109" name="人口1人当たり決算額の推移最小値テキスト445"/>
        <xdr:cNvSpPr txBox="1"/>
      </xdr:nvSpPr>
      <xdr:spPr>
        <a:xfrm>
          <a:off x="5264150" y="731583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217805</xdr:rowOff>
    </xdr:from>
    <xdr:to xmlns:xdr="http://schemas.openxmlformats.org/drawingml/2006/spreadsheetDrawing">
      <xdr:col>30</xdr:col>
      <xdr:colOff>25400</xdr:colOff>
      <xdr:row>37</xdr:row>
      <xdr:rowOff>217805</xdr:rowOff>
    </xdr:to>
    <xdr:cxnSp macro="">
      <xdr:nvCxnSpPr>
        <xdr:cNvPr id="110" name="直線コネクタ 109"/>
        <xdr:cNvCxnSpPr/>
      </xdr:nvCxnSpPr>
      <xdr:spPr>
        <a:xfrm>
          <a:off x="5102225" y="734250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135255</xdr:rowOff>
    </xdr:from>
    <xdr:ext cx="762000" cy="254000"/>
    <xdr:sp macro="" textlink="">
      <xdr:nvSpPr>
        <xdr:cNvPr id="111" name="人口1人当たり決算額の推移最大値テキスト445"/>
        <xdr:cNvSpPr txBox="1"/>
      </xdr:nvSpPr>
      <xdr:spPr>
        <a:xfrm>
          <a:off x="5264150" y="58883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220345</xdr:rowOff>
    </xdr:from>
    <xdr:to xmlns:xdr="http://schemas.openxmlformats.org/drawingml/2006/spreadsheetDrawing">
      <xdr:col>30</xdr:col>
      <xdr:colOff>25400</xdr:colOff>
      <xdr:row>33</xdr:row>
      <xdr:rowOff>220345</xdr:rowOff>
    </xdr:to>
    <xdr:cxnSp macro="">
      <xdr:nvCxnSpPr>
        <xdr:cNvPr id="112" name="直線コネクタ 111"/>
        <xdr:cNvCxnSpPr/>
      </xdr:nvCxnSpPr>
      <xdr:spPr>
        <a:xfrm>
          <a:off x="5102225" y="614489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123825</xdr:rowOff>
    </xdr:from>
    <xdr:to xmlns:xdr="http://schemas.openxmlformats.org/drawingml/2006/spreadsheetDrawing">
      <xdr:col>29</xdr:col>
      <xdr:colOff>127000</xdr:colOff>
      <xdr:row>35</xdr:row>
      <xdr:rowOff>149225</xdr:rowOff>
    </xdr:to>
    <xdr:cxnSp macro="">
      <xdr:nvCxnSpPr>
        <xdr:cNvPr id="113" name="直線コネクタ 112"/>
        <xdr:cNvCxnSpPr/>
      </xdr:nvCxnSpPr>
      <xdr:spPr>
        <a:xfrm>
          <a:off x="4591050" y="6734175"/>
          <a:ext cx="600075"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233680</xdr:rowOff>
    </xdr:from>
    <xdr:ext cx="762000" cy="258445"/>
    <xdr:sp macro="" textlink="">
      <xdr:nvSpPr>
        <xdr:cNvPr id="114" name="人口1人当たり決算額の推移平均値テキスト445"/>
        <xdr:cNvSpPr txBox="1"/>
      </xdr:nvSpPr>
      <xdr:spPr>
        <a:xfrm>
          <a:off x="5264150" y="65011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45720</xdr:rowOff>
    </xdr:from>
    <xdr:to xmlns:xdr="http://schemas.openxmlformats.org/drawingml/2006/spreadsheetDrawing">
      <xdr:col>29</xdr:col>
      <xdr:colOff>174625</xdr:colOff>
      <xdr:row>35</xdr:row>
      <xdr:rowOff>147955</xdr:rowOff>
    </xdr:to>
    <xdr:sp macro="" textlink="">
      <xdr:nvSpPr>
        <xdr:cNvPr id="115" name="フローチャート: 判断 114"/>
        <xdr:cNvSpPr/>
      </xdr:nvSpPr>
      <xdr:spPr>
        <a:xfrm>
          <a:off x="5140325" y="6656070"/>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123825</xdr:rowOff>
    </xdr:from>
    <xdr:to xmlns:xdr="http://schemas.openxmlformats.org/drawingml/2006/spreadsheetDrawing">
      <xdr:col>26</xdr:col>
      <xdr:colOff>50800</xdr:colOff>
      <xdr:row>35</xdr:row>
      <xdr:rowOff>173355</xdr:rowOff>
    </xdr:to>
    <xdr:cxnSp macro="">
      <xdr:nvCxnSpPr>
        <xdr:cNvPr id="116" name="直線コネクタ 115"/>
        <xdr:cNvCxnSpPr/>
      </xdr:nvCxnSpPr>
      <xdr:spPr>
        <a:xfrm flipV="1">
          <a:off x="3956050" y="6734175"/>
          <a:ext cx="6350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21590</xdr:rowOff>
    </xdr:from>
    <xdr:to xmlns:xdr="http://schemas.openxmlformats.org/drawingml/2006/spreadsheetDrawing">
      <xdr:col>26</xdr:col>
      <xdr:colOff>101600</xdr:colOff>
      <xdr:row>35</xdr:row>
      <xdr:rowOff>122555</xdr:rowOff>
    </xdr:to>
    <xdr:sp macro="" textlink="">
      <xdr:nvSpPr>
        <xdr:cNvPr id="117" name="フローチャート: 判断 116"/>
        <xdr:cNvSpPr/>
      </xdr:nvSpPr>
      <xdr:spPr>
        <a:xfrm>
          <a:off x="4540250" y="66319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133350</xdr:rowOff>
    </xdr:from>
    <xdr:ext cx="736600" cy="255270"/>
    <xdr:sp macro="" textlink="">
      <xdr:nvSpPr>
        <xdr:cNvPr id="118" name="テキスト ボックス 117"/>
        <xdr:cNvSpPr txBox="1"/>
      </xdr:nvSpPr>
      <xdr:spPr>
        <a:xfrm>
          <a:off x="4241800" y="640080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35</xdr:row>
      <xdr:rowOff>173355</xdr:rowOff>
    </xdr:from>
    <xdr:to xmlns:xdr="http://schemas.openxmlformats.org/drawingml/2006/spreadsheetDrawing">
      <xdr:col>22</xdr:col>
      <xdr:colOff>114300</xdr:colOff>
      <xdr:row>35</xdr:row>
      <xdr:rowOff>197485</xdr:rowOff>
    </xdr:to>
    <xdr:cxnSp macro="">
      <xdr:nvCxnSpPr>
        <xdr:cNvPr id="119" name="直線コネクタ 118"/>
        <xdr:cNvCxnSpPr/>
      </xdr:nvCxnSpPr>
      <xdr:spPr>
        <a:xfrm flipV="1">
          <a:off x="3317875" y="6783705"/>
          <a:ext cx="638175"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55245</xdr:rowOff>
    </xdr:from>
    <xdr:to xmlns:xdr="http://schemas.openxmlformats.org/drawingml/2006/spreadsheetDrawing">
      <xdr:col>22</xdr:col>
      <xdr:colOff>165100</xdr:colOff>
      <xdr:row>35</xdr:row>
      <xdr:rowOff>157480</xdr:rowOff>
    </xdr:to>
    <xdr:sp macro="" textlink="">
      <xdr:nvSpPr>
        <xdr:cNvPr id="120" name="フローチャート: 判断 119"/>
        <xdr:cNvSpPr/>
      </xdr:nvSpPr>
      <xdr:spPr>
        <a:xfrm>
          <a:off x="3905250" y="66655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167005</xdr:rowOff>
    </xdr:from>
    <xdr:ext cx="762000" cy="256540"/>
    <xdr:sp macro="" textlink="">
      <xdr:nvSpPr>
        <xdr:cNvPr id="121" name="テキスト ボックス 120"/>
        <xdr:cNvSpPr txBox="1"/>
      </xdr:nvSpPr>
      <xdr:spPr>
        <a:xfrm>
          <a:off x="3606800" y="643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172085</xdr:rowOff>
    </xdr:from>
    <xdr:to xmlns:xdr="http://schemas.openxmlformats.org/drawingml/2006/spreadsheetDrawing">
      <xdr:col>18</xdr:col>
      <xdr:colOff>174625</xdr:colOff>
      <xdr:row>35</xdr:row>
      <xdr:rowOff>197485</xdr:rowOff>
    </xdr:to>
    <xdr:cxnSp macro="">
      <xdr:nvCxnSpPr>
        <xdr:cNvPr id="122" name="直線コネクタ 121"/>
        <xdr:cNvCxnSpPr/>
      </xdr:nvCxnSpPr>
      <xdr:spPr>
        <a:xfrm>
          <a:off x="2670175" y="6782435"/>
          <a:ext cx="6477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83185</xdr:rowOff>
    </xdr:from>
    <xdr:to xmlns:xdr="http://schemas.openxmlformats.org/drawingml/2006/spreadsheetDrawing">
      <xdr:col>19</xdr:col>
      <xdr:colOff>38100</xdr:colOff>
      <xdr:row>35</xdr:row>
      <xdr:rowOff>185420</xdr:rowOff>
    </xdr:to>
    <xdr:sp macro="" textlink="">
      <xdr:nvSpPr>
        <xdr:cNvPr id="123" name="フローチャート: 判断 122"/>
        <xdr:cNvSpPr/>
      </xdr:nvSpPr>
      <xdr:spPr>
        <a:xfrm>
          <a:off x="3270250" y="6693535"/>
          <a:ext cx="857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34</xdr:row>
      <xdr:rowOff>194945</xdr:rowOff>
    </xdr:from>
    <xdr:ext cx="762000" cy="259715"/>
    <xdr:sp macro="" textlink="">
      <xdr:nvSpPr>
        <xdr:cNvPr id="124" name="テキスト ボックス 123"/>
        <xdr:cNvSpPr txBox="1"/>
      </xdr:nvSpPr>
      <xdr:spPr>
        <a:xfrm>
          <a:off x="2968625" y="64623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79375</xdr:rowOff>
    </xdr:from>
    <xdr:to xmlns:xdr="http://schemas.openxmlformats.org/drawingml/2006/spreadsheetDrawing">
      <xdr:col>15</xdr:col>
      <xdr:colOff>101600</xdr:colOff>
      <xdr:row>35</xdr:row>
      <xdr:rowOff>180340</xdr:rowOff>
    </xdr:to>
    <xdr:sp macro="" textlink="">
      <xdr:nvSpPr>
        <xdr:cNvPr id="125" name="フローチャート: 判断 124"/>
        <xdr:cNvSpPr/>
      </xdr:nvSpPr>
      <xdr:spPr>
        <a:xfrm>
          <a:off x="2619375" y="6689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191135</xdr:rowOff>
    </xdr:from>
    <xdr:ext cx="762000" cy="255270"/>
    <xdr:sp macro="" textlink="">
      <xdr:nvSpPr>
        <xdr:cNvPr id="126" name="テキスト ボックス 125"/>
        <xdr:cNvSpPr txBox="1"/>
      </xdr:nvSpPr>
      <xdr:spPr>
        <a:xfrm>
          <a:off x="2320925" y="64585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4380" cy="250190"/>
    <xdr:sp macro="" textlink="">
      <xdr:nvSpPr>
        <xdr:cNvPr id="127" name="テキスト ボックス 126"/>
        <xdr:cNvSpPr txBox="1"/>
      </xdr:nvSpPr>
      <xdr:spPr>
        <a:xfrm>
          <a:off x="5029200" y="7960360"/>
          <a:ext cx="754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0190"/>
    <xdr:sp macro="" textlink="">
      <xdr:nvSpPr>
        <xdr:cNvPr id="128" name="テキスト ボックス 127"/>
        <xdr:cNvSpPr txBox="1"/>
      </xdr:nvSpPr>
      <xdr:spPr>
        <a:xfrm>
          <a:off x="4429125" y="796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0190"/>
    <xdr:sp macro="" textlink="">
      <xdr:nvSpPr>
        <xdr:cNvPr id="129" name="テキスト ボックス 128"/>
        <xdr:cNvSpPr txBox="1"/>
      </xdr:nvSpPr>
      <xdr:spPr>
        <a:xfrm>
          <a:off x="3794125" y="796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0190"/>
    <xdr:sp macro="" textlink="">
      <xdr:nvSpPr>
        <xdr:cNvPr id="130" name="テキスト ボックス 129"/>
        <xdr:cNvSpPr txBox="1"/>
      </xdr:nvSpPr>
      <xdr:spPr>
        <a:xfrm>
          <a:off x="3143250" y="796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0190"/>
    <xdr:sp macro="" textlink="">
      <xdr:nvSpPr>
        <xdr:cNvPr id="131" name="テキスト ボックス 130"/>
        <xdr:cNvSpPr txBox="1"/>
      </xdr:nvSpPr>
      <xdr:spPr>
        <a:xfrm>
          <a:off x="2508250" y="796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98425</xdr:rowOff>
    </xdr:from>
    <xdr:to xmlns:xdr="http://schemas.openxmlformats.org/drawingml/2006/spreadsheetDrawing">
      <xdr:col>29</xdr:col>
      <xdr:colOff>174625</xdr:colOff>
      <xdr:row>35</xdr:row>
      <xdr:rowOff>200660</xdr:rowOff>
    </xdr:to>
    <xdr:sp macro="" textlink="">
      <xdr:nvSpPr>
        <xdr:cNvPr id="132" name="楕円 131"/>
        <xdr:cNvSpPr/>
      </xdr:nvSpPr>
      <xdr:spPr>
        <a:xfrm>
          <a:off x="5140325" y="6708775"/>
          <a:ext cx="984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69850</xdr:rowOff>
    </xdr:from>
    <xdr:ext cx="762000" cy="259715"/>
    <xdr:sp macro="" textlink="">
      <xdr:nvSpPr>
        <xdr:cNvPr id="133" name="人口1人当たり決算額の推移該当値テキスト445"/>
        <xdr:cNvSpPr txBox="1"/>
      </xdr:nvSpPr>
      <xdr:spPr>
        <a:xfrm>
          <a:off x="5264150" y="66802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72390</xdr:rowOff>
    </xdr:from>
    <xdr:to xmlns:xdr="http://schemas.openxmlformats.org/drawingml/2006/spreadsheetDrawing">
      <xdr:col>26</xdr:col>
      <xdr:colOff>101600</xdr:colOff>
      <xdr:row>35</xdr:row>
      <xdr:rowOff>173355</xdr:rowOff>
    </xdr:to>
    <xdr:sp macro="" textlink="">
      <xdr:nvSpPr>
        <xdr:cNvPr id="134" name="楕円 133"/>
        <xdr:cNvSpPr/>
      </xdr:nvSpPr>
      <xdr:spPr>
        <a:xfrm>
          <a:off x="4540250" y="66827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158750</xdr:rowOff>
    </xdr:from>
    <xdr:ext cx="736600" cy="259080"/>
    <xdr:sp macro="" textlink="">
      <xdr:nvSpPr>
        <xdr:cNvPr id="135" name="テキスト ボックス 134"/>
        <xdr:cNvSpPr txBox="1"/>
      </xdr:nvSpPr>
      <xdr:spPr>
        <a:xfrm>
          <a:off x="4241800" y="6769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122555</xdr:rowOff>
    </xdr:from>
    <xdr:to xmlns:xdr="http://schemas.openxmlformats.org/drawingml/2006/spreadsheetDrawing">
      <xdr:col>22</xdr:col>
      <xdr:colOff>165100</xdr:colOff>
      <xdr:row>35</xdr:row>
      <xdr:rowOff>224790</xdr:rowOff>
    </xdr:to>
    <xdr:sp macro="" textlink="">
      <xdr:nvSpPr>
        <xdr:cNvPr id="136" name="楕円 135"/>
        <xdr:cNvSpPr/>
      </xdr:nvSpPr>
      <xdr:spPr>
        <a:xfrm>
          <a:off x="3905250" y="67329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208280</xdr:rowOff>
    </xdr:from>
    <xdr:ext cx="762000" cy="259080"/>
    <xdr:sp macro="" textlink="">
      <xdr:nvSpPr>
        <xdr:cNvPr id="137" name="テキスト ボックス 136"/>
        <xdr:cNvSpPr txBox="1"/>
      </xdr:nvSpPr>
      <xdr:spPr>
        <a:xfrm>
          <a:off x="3606800" y="6818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147955</xdr:rowOff>
    </xdr:from>
    <xdr:to xmlns:xdr="http://schemas.openxmlformats.org/drawingml/2006/spreadsheetDrawing">
      <xdr:col>19</xdr:col>
      <xdr:colOff>38100</xdr:colOff>
      <xdr:row>35</xdr:row>
      <xdr:rowOff>248920</xdr:rowOff>
    </xdr:to>
    <xdr:sp macro="" textlink="">
      <xdr:nvSpPr>
        <xdr:cNvPr id="138" name="楕円 137"/>
        <xdr:cNvSpPr/>
      </xdr:nvSpPr>
      <xdr:spPr>
        <a:xfrm>
          <a:off x="3270250" y="6758305"/>
          <a:ext cx="857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233680</xdr:rowOff>
    </xdr:from>
    <xdr:ext cx="762000" cy="259080"/>
    <xdr:sp macro="" textlink="">
      <xdr:nvSpPr>
        <xdr:cNvPr id="139" name="テキスト ボックス 138"/>
        <xdr:cNvSpPr txBox="1"/>
      </xdr:nvSpPr>
      <xdr:spPr>
        <a:xfrm>
          <a:off x="2968625" y="6844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121285</xdr:rowOff>
    </xdr:from>
    <xdr:to xmlns:xdr="http://schemas.openxmlformats.org/drawingml/2006/spreadsheetDrawing">
      <xdr:col>15</xdr:col>
      <xdr:colOff>101600</xdr:colOff>
      <xdr:row>35</xdr:row>
      <xdr:rowOff>223520</xdr:rowOff>
    </xdr:to>
    <xdr:sp macro="" textlink="">
      <xdr:nvSpPr>
        <xdr:cNvPr id="140" name="楕円 139"/>
        <xdr:cNvSpPr/>
      </xdr:nvSpPr>
      <xdr:spPr>
        <a:xfrm>
          <a:off x="2619375" y="67316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207010</xdr:rowOff>
    </xdr:from>
    <xdr:ext cx="762000" cy="259080"/>
    <xdr:sp macro="" textlink="">
      <xdr:nvSpPr>
        <xdr:cNvPr id="141" name="テキスト ボックス 140"/>
        <xdr:cNvSpPr txBox="1"/>
      </xdr:nvSpPr>
      <xdr:spPr>
        <a:xfrm>
          <a:off x="2320925" y="681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20,644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5052"/>
          <a:ext cx="38984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470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5910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87730"/>
          <a:ext cx="9255125"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91821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91821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16,312
16,240
72.76
10,614,177
10,337,972
151,388
5,118,832
8,551,806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91821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36625"/>
          <a:ext cx="1857375" cy="937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36625"/>
          <a:ext cx="1158875" cy="937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24.3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747000" y="949325"/>
          <a:ext cx="587375" cy="9429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714500"/>
          <a:ext cx="1857375"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714500"/>
          <a:ext cx="34925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87730"/>
          <a:ext cx="1397000" cy="11385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398125" y="949325"/>
          <a:ext cx="13335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218565"/>
          <a:ext cx="13335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549400"/>
          <a:ext cx="13335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6553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86360</xdr:rowOff>
    </xdr:to>
    <xdr:sp macro="" textlink="">
      <xdr:nvSpPr>
        <xdr:cNvPr id="23" name="楕円 22"/>
        <xdr:cNvSpPr/>
      </xdr:nvSpPr>
      <xdr:spPr>
        <a:xfrm>
          <a:off x="10290175" y="10102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7952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518285"/>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51828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60220"/>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9043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8920"/>
    <xdr:sp macro="" textlink="">
      <xdr:nvSpPr>
        <xdr:cNvPr id="29" name="テキスト ボックス 28"/>
        <xdr:cNvSpPr txBox="1"/>
      </xdr:nvSpPr>
      <xdr:spPr>
        <a:xfrm>
          <a:off x="650875" y="2853055"/>
          <a:ext cx="88963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86360</xdr:rowOff>
    </xdr:from>
    <xdr:ext cx="6046470" cy="241935"/>
    <xdr:sp macro="" textlink="">
      <xdr:nvSpPr>
        <xdr:cNvPr id="30" name="テキスト ボックス 29"/>
        <xdr:cNvSpPr txBox="1"/>
      </xdr:nvSpPr>
      <xdr:spPr>
        <a:xfrm>
          <a:off x="650875" y="3172460"/>
          <a:ext cx="60464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2570"/>
    <xdr:sp macro="" textlink="">
      <xdr:nvSpPr>
        <xdr:cNvPr id="31" name="テキスト ボックス 30"/>
        <xdr:cNvSpPr txBox="1"/>
      </xdr:nvSpPr>
      <xdr:spPr>
        <a:xfrm>
          <a:off x="650875" y="3489960"/>
          <a:ext cx="82315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998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86360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86360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86360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825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17170"/>
    <xdr:sp macro="" textlink="">
      <xdr:nvSpPr>
        <xdr:cNvPr id="40" name="テキスト ボックス 39"/>
        <xdr:cNvSpPr txBox="1"/>
      </xdr:nvSpPr>
      <xdr:spPr>
        <a:xfrm>
          <a:off x="676275" y="4635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710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107315</xdr:rowOff>
    </xdr:from>
    <xdr:ext cx="523875" cy="249555"/>
    <xdr:sp macro="" textlink="">
      <xdr:nvSpPr>
        <xdr:cNvPr id="42" name="テキスト ボックス 41"/>
        <xdr:cNvSpPr txBox="1"/>
      </xdr:nvSpPr>
      <xdr:spPr>
        <a:xfrm>
          <a:off x="214630" y="696531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95250</xdr:rowOff>
    </xdr:from>
    <xdr:to xmlns:xdr="http://schemas.openxmlformats.org/drawingml/2006/spreadsheetDrawing">
      <xdr:col>28</xdr:col>
      <xdr:colOff>114300</xdr:colOff>
      <xdr:row>39</xdr:row>
      <xdr:rowOff>95250</xdr:rowOff>
    </xdr:to>
    <xdr:cxnSp macro="">
      <xdr:nvCxnSpPr>
        <xdr:cNvPr id="43" name="直線コネクタ 42"/>
        <xdr:cNvCxnSpPr/>
      </xdr:nvCxnSpPr>
      <xdr:spPr>
        <a:xfrm>
          <a:off x="698500" y="6781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123825</xdr:rowOff>
    </xdr:from>
    <xdr:ext cx="523875" cy="241935"/>
    <xdr:sp macro="" textlink="">
      <xdr:nvSpPr>
        <xdr:cNvPr id="44" name="テキスト ボックス 43"/>
        <xdr:cNvSpPr txBox="1"/>
      </xdr:nvSpPr>
      <xdr:spPr>
        <a:xfrm>
          <a:off x="214630" y="663892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110490</xdr:rowOff>
    </xdr:from>
    <xdr:to xmlns:xdr="http://schemas.openxmlformats.org/drawingml/2006/spreadsheetDrawing">
      <xdr:col>28</xdr:col>
      <xdr:colOff>114300</xdr:colOff>
      <xdr:row>37</xdr:row>
      <xdr:rowOff>110490</xdr:rowOff>
    </xdr:to>
    <xdr:cxnSp macro="">
      <xdr:nvCxnSpPr>
        <xdr:cNvPr id="45" name="直線コネクタ 44"/>
        <xdr:cNvCxnSpPr/>
      </xdr:nvCxnSpPr>
      <xdr:spPr>
        <a:xfrm>
          <a:off x="698500" y="64541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138430</xdr:rowOff>
    </xdr:from>
    <xdr:ext cx="523875" cy="249555"/>
    <xdr:sp macro="" textlink="">
      <xdr:nvSpPr>
        <xdr:cNvPr id="46" name="テキスト ボックス 45"/>
        <xdr:cNvSpPr txBox="1"/>
      </xdr:nvSpPr>
      <xdr:spPr>
        <a:xfrm>
          <a:off x="214630" y="631063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127000</xdr:rowOff>
    </xdr:from>
    <xdr:to xmlns:xdr="http://schemas.openxmlformats.org/drawingml/2006/spreadsheetDrawing">
      <xdr:col>28</xdr:col>
      <xdr:colOff>114300</xdr:colOff>
      <xdr:row>35</xdr:row>
      <xdr:rowOff>127000</xdr:rowOff>
    </xdr:to>
    <xdr:cxnSp macro="">
      <xdr:nvCxnSpPr>
        <xdr:cNvPr id="47" name="直線コネクタ 46"/>
        <xdr:cNvCxnSpPr/>
      </xdr:nvCxnSpPr>
      <xdr:spPr>
        <a:xfrm>
          <a:off x="698500" y="6127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154940</xdr:rowOff>
    </xdr:from>
    <xdr:ext cx="595630" cy="241935"/>
    <xdr:sp macro="" textlink="">
      <xdr:nvSpPr>
        <xdr:cNvPr id="48" name="テキスト ボックス 47"/>
        <xdr:cNvSpPr txBox="1"/>
      </xdr:nvSpPr>
      <xdr:spPr>
        <a:xfrm>
          <a:off x="166370" y="5984240"/>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142240</xdr:rowOff>
    </xdr:from>
    <xdr:to xmlns:xdr="http://schemas.openxmlformats.org/drawingml/2006/spreadsheetDrawing">
      <xdr:col>28</xdr:col>
      <xdr:colOff>114300</xdr:colOff>
      <xdr:row>33</xdr:row>
      <xdr:rowOff>142240</xdr:rowOff>
    </xdr:to>
    <xdr:cxnSp macro="">
      <xdr:nvCxnSpPr>
        <xdr:cNvPr id="49" name="直線コネクタ 48"/>
        <xdr:cNvCxnSpPr/>
      </xdr:nvCxnSpPr>
      <xdr:spPr>
        <a:xfrm>
          <a:off x="698500" y="58000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5630" cy="248920"/>
    <xdr:sp macro="" textlink="">
      <xdr:nvSpPr>
        <xdr:cNvPr id="50" name="テキスト ボックス 49"/>
        <xdr:cNvSpPr txBox="1"/>
      </xdr:nvSpPr>
      <xdr:spPr>
        <a:xfrm>
          <a:off x="166370" y="566420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158750</xdr:rowOff>
    </xdr:from>
    <xdr:to xmlns:xdr="http://schemas.openxmlformats.org/drawingml/2006/spreadsheetDrawing">
      <xdr:col>28</xdr:col>
      <xdr:colOff>114300</xdr:colOff>
      <xdr:row>31</xdr:row>
      <xdr:rowOff>158750</xdr:rowOff>
    </xdr:to>
    <xdr:cxnSp macro="">
      <xdr:nvCxnSpPr>
        <xdr:cNvPr id="51" name="直線コネクタ 50"/>
        <xdr:cNvCxnSpPr/>
      </xdr:nvCxnSpPr>
      <xdr:spPr>
        <a:xfrm>
          <a:off x="698500" y="54737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5630" cy="241300"/>
    <xdr:sp macro="" textlink="">
      <xdr:nvSpPr>
        <xdr:cNvPr id="52" name="テキスト ボックス 51"/>
        <xdr:cNvSpPr txBox="1"/>
      </xdr:nvSpPr>
      <xdr:spPr>
        <a:xfrm>
          <a:off x="166370" y="533654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98500" y="51517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36830</xdr:rowOff>
    </xdr:from>
    <xdr:ext cx="595630" cy="249555"/>
    <xdr:sp macro="" textlink="">
      <xdr:nvSpPr>
        <xdr:cNvPr id="54" name="テキスト ボックス 53"/>
        <xdr:cNvSpPr txBox="1"/>
      </xdr:nvSpPr>
      <xdr:spPr>
        <a:xfrm>
          <a:off x="166370" y="50088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98500" y="4825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52705</xdr:rowOff>
    </xdr:from>
    <xdr:ext cx="595630" cy="241935"/>
    <xdr:sp macro="" textlink="">
      <xdr:nvSpPr>
        <xdr:cNvPr id="56" name="テキスト ボックス 55"/>
        <xdr:cNvSpPr txBox="1"/>
      </xdr:nvSpPr>
      <xdr:spPr>
        <a:xfrm>
          <a:off x="166370" y="4681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7" name="人件費グラフ枠"/>
        <xdr:cNvSpPr/>
      </xdr:nvSpPr>
      <xdr:spPr>
        <a:xfrm>
          <a:off x="698500" y="4825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116840</xdr:rowOff>
    </xdr:from>
    <xdr:to xmlns:xdr="http://schemas.openxmlformats.org/drawingml/2006/spreadsheetDrawing">
      <xdr:col>24</xdr:col>
      <xdr:colOff>62865</xdr:colOff>
      <xdr:row>39</xdr:row>
      <xdr:rowOff>6350</xdr:rowOff>
    </xdr:to>
    <xdr:cxnSp macro="">
      <xdr:nvCxnSpPr>
        <xdr:cNvPr id="58" name="直線コネクタ 57"/>
        <xdr:cNvCxnSpPr/>
      </xdr:nvCxnSpPr>
      <xdr:spPr>
        <a:xfrm flipV="1">
          <a:off x="4252595" y="5088890"/>
          <a:ext cx="127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9525</xdr:rowOff>
    </xdr:from>
    <xdr:ext cx="534670" cy="248920"/>
    <xdr:sp macro="" textlink="">
      <xdr:nvSpPr>
        <xdr:cNvPr id="59" name="人件費最小値テキスト"/>
        <xdr:cNvSpPr txBox="1"/>
      </xdr:nvSpPr>
      <xdr:spPr>
        <a:xfrm>
          <a:off x="4305300" y="669607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6350</xdr:rowOff>
    </xdr:from>
    <xdr:to xmlns:xdr="http://schemas.openxmlformats.org/drawingml/2006/spreadsheetDrawing">
      <xdr:col>24</xdr:col>
      <xdr:colOff>152400</xdr:colOff>
      <xdr:row>39</xdr:row>
      <xdr:rowOff>6350</xdr:rowOff>
    </xdr:to>
    <xdr:cxnSp macro="">
      <xdr:nvCxnSpPr>
        <xdr:cNvPr id="60" name="直線コネクタ 59"/>
        <xdr:cNvCxnSpPr/>
      </xdr:nvCxnSpPr>
      <xdr:spPr>
        <a:xfrm>
          <a:off x="4181475" y="6692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65405</xdr:rowOff>
    </xdr:from>
    <xdr:ext cx="598805" cy="248285"/>
    <xdr:sp macro="" textlink="">
      <xdr:nvSpPr>
        <xdr:cNvPr id="61" name="人件費最大値テキスト"/>
        <xdr:cNvSpPr txBox="1"/>
      </xdr:nvSpPr>
      <xdr:spPr>
        <a:xfrm>
          <a:off x="4305300" y="486600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116840</xdr:rowOff>
    </xdr:from>
    <xdr:to xmlns:xdr="http://schemas.openxmlformats.org/drawingml/2006/spreadsheetDrawing">
      <xdr:col>24</xdr:col>
      <xdr:colOff>152400</xdr:colOff>
      <xdr:row>29</xdr:row>
      <xdr:rowOff>116840</xdr:rowOff>
    </xdr:to>
    <xdr:cxnSp macro="">
      <xdr:nvCxnSpPr>
        <xdr:cNvPr id="62" name="直線コネクタ 61"/>
        <xdr:cNvCxnSpPr/>
      </xdr:nvCxnSpPr>
      <xdr:spPr>
        <a:xfrm>
          <a:off x="4181475" y="50888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36</xdr:row>
      <xdr:rowOff>95885</xdr:rowOff>
    </xdr:from>
    <xdr:to xmlns:xdr="http://schemas.openxmlformats.org/drawingml/2006/spreadsheetDrawing">
      <xdr:col>24</xdr:col>
      <xdr:colOff>63500</xdr:colOff>
      <xdr:row>37</xdr:row>
      <xdr:rowOff>6350</xdr:rowOff>
    </xdr:to>
    <xdr:cxnSp macro="">
      <xdr:nvCxnSpPr>
        <xdr:cNvPr id="63" name="直線コネクタ 62"/>
        <xdr:cNvCxnSpPr/>
      </xdr:nvCxnSpPr>
      <xdr:spPr>
        <a:xfrm flipV="1">
          <a:off x="3492500" y="6268085"/>
          <a:ext cx="762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65405</xdr:rowOff>
    </xdr:from>
    <xdr:ext cx="598805" cy="248285"/>
    <xdr:sp macro="" textlink="">
      <xdr:nvSpPr>
        <xdr:cNvPr id="64" name="人件費平均値テキスト"/>
        <xdr:cNvSpPr txBox="1"/>
      </xdr:nvSpPr>
      <xdr:spPr>
        <a:xfrm>
          <a:off x="4305300" y="589470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43180</xdr:rowOff>
    </xdr:from>
    <xdr:to xmlns:xdr="http://schemas.openxmlformats.org/drawingml/2006/spreadsheetDrawing">
      <xdr:col>24</xdr:col>
      <xdr:colOff>114300</xdr:colOff>
      <xdr:row>35</xdr:row>
      <xdr:rowOff>140970</xdr:rowOff>
    </xdr:to>
    <xdr:sp macro="" textlink="">
      <xdr:nvSpPr>
        <xdr:cNvPr id="65" name="フローチャート: 判断 64"/>
        <xdr:cNvSpPr/>
      </xdr:nvSpPr>
      <xdr:spPr>
        <a:xfrm>
          <a:off x="4203700" y="6043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6350</xdr:rowOff>
    </xdr:from>
    <xdr:to xmlns:xdr="http://schemas.openxmlformats.org/drawingml/2006/spreadsheetDrawing">
      <xdr:col>19</xdr:col>
      <xdr:colOff>174625</xdr:colOff>
      <xdr:row>37</xdr:row>
      <xdr:rowOff>63500</xdr:rowOff>
    </xdr:to>
    <xdr:cxnSp macro="">
      <xdr:nvCxnSpPr>
        <xdr:cNvPr id="66" name="直線コネクタ 65"/>
        <xdr:cNvCxnSpPr/>
      </xdr:nvCxnSpPr>
      <xdr:spPr>
        <a:xfrm flipV="1">
          <a:off x="2670175" y="6350000"/>
          <a:ext cx="8223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93345</xdr:rowOff>
    </xdr:from>
    <xdr:to xmlns:xdr="http://schemas.openxmlformats.org/drawingml/2006/spreadsheetDrawing">
      <xdr:col>20</xdr:col>
      <xdr:colOff>38100</xdr:colOff>
      <xdr:row>36</xdr:row>
      <xdr:rowOff>26035</xdr:rowOff>
    </xdr:to>
    <xdr:sp macro="" textlink="">
      <xdr:nvSpPr>
        <xdr:cNvPr id="67" name="フローチャート: 判断 66"/>
        <xdr:cNvSpPr/>
      </xdr:nvSpPr>
      <xdr:spPr>
        <a:xfrm>
          <a:off x="3444875" y="609409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41275</xdr:rowOff>
    </xdr:from>
    <xdr:ext cx="527050" cy="248920"/>
    <xdr:sp macro="" textlink="">
      <xdr:nvSpPr>
        <xdr:cNvPr id="68" name="テキスト ボックス 67"/>
        <xdr:cNvSpPr txBox="1"/>
      </xdr:nvSpPr>
      <xdr:spPr>
        <a:xfrm>
          <a:off x="3244215" y="5870575"/>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63500</xdr:rowOff>
    </xdr:from>
    <xdr:to xmlns:xdr="http://schemas.openxmlformats.org/drawingml/2006/spreadsheetDrawing">
      <xdr:col>15</xdr:col>
      <xdr:colOff>50800</xdr:colOff>
      <xdr:row>37</xdr:row>
      <xdr:rowOff>88265</xdr:rowOff>
    </xdr:to>
    <xdr:cxnSp macro="">
      <xdr:nvCxnSpPr>
        <xdr:cNvPr id="69" name="直線コネクタ 68"/>
        <xdr:cNvCxnSpPr/>
      </xdr:nvCxnSpPr>
      <xdr:spPr>
        <a:xfrm flipV="1">
          <a:off x="1860550" y="6407150"/>
          <a:ext cx="8096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124460</xdr:rowOff>
    </xdr:from>
    <xdr:to xmlns:xdr="http://schemas.openxmlformats.org/drawingml/2006/spreadsheetDrawing">
      <xdr:col>15</xdr:col>
      <xdr:colOff>101600</xdr:colOff>
      <xdr:row>36</xdr:row>
      <xdr:rowOff>57150</xdr:rowOff>
    </xdr:to>
    <xdr:sp macro="" textlink="">
      <xdr:nvSpPr>
        <xdr:cNvPr id="70" name="フローチャート: 判断 69"/>
        <xdr:cNvSpPr/>
      </xdr:nvSpPr>
      <xdr:spPr>
        <a:xfrm>
          <a:off x="2619375" y="61252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72390</xdr:rowOff>
    </xdr:from>
    <xdr:ext cx="527050" cy="249555"/>
    <xdr:sp macro="" textlink="">
      <xdr:nvSpPr>
        <xdr:cNvPr id="71" name="テキスト ボックス 70"/>
        <xdr:cNvSpPr txBox="1"/>
      </xdr:nvSpPr>
      <xdr:spPr>
        <a:xfrm>
          <a:off x="2434590" y="590169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37</xdr:row>
      <xdr:rowOff>88265</xdr:rowOff>
    </xdr:from>
    <xdr:to xmlns:xdr="http://schemas.openxmlformats.org/drawingml/2006/spreadsheetDrawing">
      <xdr:col>10</xdr:col>
      <xdr:colOff>114300</xdr:colOff>
      <xdr:row>38</xdr:row>
      <xdr:rowOff>94615</xdr:rowOff>
    </xdr:to>
    <xdr:cxnSp macro="">
      <xdr:nvCxnSpPr>
        <xdr:cNvPr id="72" name="直線コネクタ 71"/>
        <xdr:cNvCxnSpPr/>
      </xdr:nvCxnSpPr>
      <xdr:spPr>
        <a:xfrm flipV="1">
          <a:off x="1047750" y="6431915"/>
          <a:ext cx="8128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33655</xdr:rowOff>
    </xdr:from>
    <xdr:to xmlns:xdr="http://schemas.openxmlformats.org/drawingml/2006/spreadsheetDrawing">
      <xdr:col>10</xdr:col>
      <xdr:colOff>165100</xdr:colOff>
      <xdr:row>36</xdr:row>
      <xdr:rowOff>132080</xdr:rowOff>
    </xdr:to>
    <xdr:sp macro="" textlink="">
      <xdr:nvSpPr>
        <xdr:cNvPr id="73" name="フローチャート: 判断 72"/>
        <xdr:cNvSpPr/>
      </xdr:nvSpPr>
      <xdr:spPr>
        <a:xfrm>
          <a:off x="1809750" y="62058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147320</xdr:rowOff>
    </xdr:from>
    <xdr:ext cx="527050" cy="248920"/>
    <xdr:sp macro="" textlink="">
      <xdr:nvSpPr>
        <xdr:cNvPr id="74" name="テキスト ボックス 73"/>
        <xdr:cNvSpPr txBox="1"/>
      </xdr:nvSpPr>
      <xdr:spPr>
        <a:xfrm>
          <a:off x="1609090" y="597662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15240</xdr:rowOff>
    </xdr:from>
    <xdr:to xmlns:xdr="http://schemas.openxmlformats.org/drawingml/2006/spreadsheetDrawing">
      <xdr:col>6</xdr:col>
      <xdr:colOff>38100</xdr:colOff>
      <xdr:row>37</xdr:row>
      <xdr:rowOff>113030</xdr:rowOff>
    </xdr:to>
    <xdr:sp macro="" textlink="">
      <xdr:nvSpPr>
        <xdr:cNvPr id="75" name="フローチャート: 判断 74"/>
        <xdr:cNvSpPr/>
      </xdr:nvSpPr>
      <xdr:spPr>
        <a:xfrm>
          <a:off x="1000125" y="63588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128905</xdr:rowOff>
    </xdr:from>
    <xdr:ext cx="527050" cy="243205"/>
    <xdr:sp macro="" textlink="">
      <xdr:nvSpPr>
        <xdr:cNvPr id="76" name="テキスト ボックス 75"/>
        <xdr:cNvSpPr txBox="1"/>
      </xdr:nvSpPr>
      <xdr:spPr>
        <a:xfrm>
          <a:off x="799465" y="6129655"/>
          <a:ext cx="5270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7" name="テキスト ボックス 76"/>
        <xdr:cNvSpPr txBox="1"/>
      </xdr:nvSpPr>
      <xdr:spPr>
        <a:xfrm>
          <a:off x="40798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8" name="テキスト ボックス 77"/>
        <xdr:cNvSpPr txBox="1"/>
      </xdr:nvSpPr>
      <xdr:spPr>
        <a:xfrm>
          <a:off x="33178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9" name="テキスト ボックス 78"/>
        <xdr:cNvSpPr txBox="1"/>
      </xdr:nvSpPr>
      <xdr:spPr>
        <a:xfrm>
          <a:off x="249555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80" name="テキスト ボックス 79"/>
        <xdr:cNvSpPr txBox="1"/>
      </xdr:nvSpPr>
      <xdr:spPr>
        <a:xfrm>
          <a:off x="16859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81" name="テキスト ボックス 80"/>
        <xdr:cNvSpPr txBox="1"/>
      </xdr:nvSpPr>
      <xdr:spPr>
        <a:xfrm>
          <a:off x="8731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46990</xdr:rowOff>
    </xdr:from>
    <xdr:to xmlns:xdr="http://schemas.openxmlformats.org/drawingml/2006/spreadsheetDrawing">
      <xdr:col>24</xdr:col>
      <xdr:colOff>114300</xdr:colOff>
      <xdr:row>36</xdr:row>
      <xdr:rowOff>144780</xdr:rowOff>
    </xdr:to>
    <xdr:sp macro="" textlink="">
      <xdr:nvSpPr>
        <xdr:cNvPr id="82" name="楕円 81"/>
        <xdr:cNvSpPr/>
      </xdr:nvSpPr>
      <xdr:spPr>
        <a:xfrm>
          <a:off x="4203700" y="6219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26670</xdr:rowOff>
    </xdr:from>
    <xdr:ext cx="534670" cy="242570"/>
    <xdr:sp macro="" textlink="">
      <xdr:nvSpPr>
        <xdr:cNvPr id="83" name="人件費該当値テキスト"/>
        <xdr:cNvSpPr txBox="1"/>
      </xdr:nvSpPr>
      <xdr:spPr>
        <a:xfrm>
          <a:off x="4305300" y="6198870"/>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123190</xdr:rowOff>
    </xdr:from>
    <xdr:to xmlns:xdr="http://schemas.openxmlformats.org/drawingml/2006/spreadsheetDrawing">
      <xdr:col>20</xdr:col>
      <xdr:colOff>38100</xdr:colOff>
      <xdr:row>37</xdr:row>
      <xdr:rowOff>55880</xdr:rowOff>
    </xdr:to>
    <xdr:sp macro="" textlink="">
      <xdr:nvSpPr>
        <xdr:cNvPr id="84" name="楕円 83"/>
        <xdr:cNvSpPr/>
      </xdr:nvSpPr>
      <xdr:spPr>
        <a:xfrm>
          <a:off x="3444875" y="6295390"/>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46990</xdr:rowOff>
    </xdr:from>
    <xdr:ext cx="527050" cy="249555"/>
    <xdr:sp macro="" textlink="">
      <xdr:nvSpPr>
        <xdr:cNvPr id="85" name="テキスト ボックス 84"/>
        <xdr:cNvSpPr txBox="1"/>
      </xdr:nvSpPr>
      <xdr:spPr>
        <a:xfrm>
          <a:off x="3244215" y="639064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14605</xdr:rowOff>
    </xdr:from>
    <xdr:to xmlns:xdr="http://schemas.openxmlformats.org/drawingml/2006/spreadsheetDrawing">
      <xdr:col>15</xdr:col>
      <xdr:colOff>101600</xdr:colOff>
      <xdr:row>37</xdr:row>
      <xdr:rowOff>112395</xdr:rowOff>
    </xdr:to>
    <xdr:sp macro="" textlink="">
      <xdr:nvSpPr>
        <xdr:cNvPr id="86" name="楕円 85"/>
        <xdr:cNvSpPr/>
      </xdr:nvSpPr>
      <xdr:spPr>
        <a:xfrm>
          <a:off x="2619375" y="6358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104140</xdr:rowOff>
    </xdr:from>
    <xdr:ext cx="527050" cy="249555"/>
    <xdr:sp macro="" textlink="">
      <xdr:nvSpPr>
        <xdr:cNvPr id="87" name="テキスト ボックス 86"/>
        <xdr:cNvSpPr txBox="1"/>
      </xdr:nvSpPr>
      <xdr:spPr>
        <a:xfrm>
          <a:off x="2434590" y="644779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38735</xdr:rowOff>
    </xdr:from>
    <xdr:to xmlns:xdr="http://schemas.openxmlformats.org/drawingml/2006/spreadsheetDrawing">
      <xdr:col>10</xdr:col>
      <xdr:colOff>165100</xdr:colOff>
      <xdr:row>37</xdr:row>
      <xdr:rowOff>137160</xdr:rowOff>
    </xdr:to>
    <xdr:sp macro="" textlink="">
      <xdr:nvSpPr>
        <xdr:cNvPr id="88" name="楕円 87"/>
        <xdr:cNvSpPr/>
      </xdr:nvSpPr>
      <xdr:spPr>
        <a:xfrm>
          <a:off x="1809750" y="63823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128270</xdr:rowOff>
    </xdr:from>
    <xdr:ext cx="527050" cy="242570"/>
    <xdr:sp macro="" textlink="">
      <xdr:nvSpPr>
        <xdr:cNvPr id="89" name="テキスト ボックス 88"/>
        <xdr:cNvSpPr txBox="1"/>
      </xdr:nvSpPr>
      <xdr:spPr>
        <a:xfrm>
          <a:off x="1609090" y="6471920"/>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45720</xdr:rowOff>
    </xdr:from>
    <xdr:to xmlns:xdr="http://schemas.openxmlformats.org/drawingml/2006/spreadsheetDrawing">
      <xdr:col>6</xdr:col>
      <xdr:colOff>38100</xdr:colOff>
      <xdr:row>38</xdr:row>
      <xdr:rowOff>143510</xdr:rowOff>
    </xdr:to>
    <xdr:sp macro="" textlink="">
      <xdr:nvSpPr>
        <xdr:cNvPr id="90" name="楕円 89"/>
        <xdr:cNvSpPr/>
      </xdr:nvSpPr>
      <xdr:spPr>
        <a:xfrm>
          <a:off x="1000125" y="65608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135890</xdr:rowOff>
    </xdr:from>
    <xdr:ext cx="527050" cy="248920"/>
    <xdr:sp macro="" textlink="">
      <xdr:nvSpPr>
        <xdr:cNvPr id="91" name="テキスト ボックス 90"/>
        <xdr:cNvSpPr txBox="1"/>
      </xdr:nvSpPr>
      <xdr:spPr>
        <a:xfrm>
          <a:off x="799465" y="665099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2" name="正方形/長方形 91"/>
        <xdr:cNvSpPr/>
      </xdr:nvSpPr>
      <xdr:spPr>
        <a:xfrm>
          <a:off x="698500" y="7427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3" name="正方形/長方形 92"/>
        <xdr:cNvSpPr/>
      </xdr:nvSpPr>
      <xdr:spPr>
        <a:xfrm>
          <a:off x="8255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86360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255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5" name="正方形/長方形 94"/>
        <xdr:cNvSpPr/>
      </xdr:nvSpPr>
      <xdr:spPr>
        <a:xfrm>
          <a:off x="174625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86360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4625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7" name="正方形/長方形 96"/>
        <xdr:cNvSpPr/>
      </xdr:nvSpPr>
      <xdr:spPr>
        <a:xfrm>
          <a:off x="27940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86360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940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9" name="正方形/長方形 98"/>
        <xdr:cNvSpPr/>
      </xdr:nvSpPr>
      <xdr:spPr>
        <a:xfrm>
          <a:off x="698500" y="8254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17170"/>
    <xdr:sp macro="" textlink="">
      <xdr:nvSpPr>
        <xdr:cNvPr id="100" name="テキスト ボックス 99"/>
        <xdr:cNvSpPr txBox="1"/>
      </xdr:nvSpPr>
      <xdr:spPr>
        <a:xfrm>
          <a:off x="676275" y="8064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101" name="直線コネクタ 100"/>
        <xdr:cNvCxnSpPr/>
      </xdr:nvCxnSpPr>
      <xdr:spPr>
        <a:xfrm>
          <a:off x="698500" y="10537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107315</xdr:rowOff>
    </xdr:from>
    <xdr:ext cx="523875" cy="249555"/>
    <xdr:sp macro="" textlink="">
      <xdr:nvSpPr>
        <xdr:cNvPr id="102" name="テキスト ボックス 101"/>
        <xdr:cNvSpPr txBox="1"/>
      </xdr:nvSpPr>
      <xdr:spPr>
        <a:xfrm>
          <a:off x="214630" y="1039431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95250</xdr:rowOff>
    </xdr:from>
    <xdr:to xmlns:xdr="http://schemas.openxmlformats.org/drawingml/2006/spreadsheetDrawing">
      <xdr:col>28</xdr:col>
      <xdr:colOff>114300</xdr:colOff>
      <xdr:row>59</xdr:row>
      <xdr:rowOff>95250</xdr:rowOff>
    </xdr:to>
    <xdr:cxnSp macro="">
      <xdr:nvCxnSpPr>
        <xdr:cNvPr id="103" name="直線コネクタ 102"/>
        <xdr:cNvCxnSpPr/>
      </xdr:nvCxnSpPr>
      <xdr:spPr>
        <a:xfrm>
          <a:off x="698500" y="10210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123825</xdr:rowOff>
    </xdr:from>
    <xdr:ext cx="523875" cy="241935"/>
    <xdr:sp macro="" textlink="">
      <xdr:nvSpPr>
        <xdr:cNvPr id="104" name="テキスト ボックス 103"/>
        <xdr:cNvSpPr txBox="1"/>
      </xdr:nvSpPr>
      <xdr:spPr>
        <a:xfrm>
          <a:off x="214630" y="1006792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110490</xdr:rowOff>
    </xdr:from>
    <xdr:to xmlns:xdr="http://schemas.openxmlformats.org/drawingml/2006/spreadsheetDrawing">
      <xdr:col>28</xdr:col>
      <xdr:colOff>114300</xdr:colOff>
      <xdr:row>57</xdr:row>
      <xdr:rowOff>110490</xdr:rowOff>
    </xdr:to>
    <xdr:cxnSp macro="">
      <xdr:nvCxnSpPr>
        <xdr:cNvPr id="105" name="直線コネクタ 104"/>
        <xdr:cNvCxnSpPr/>
      </xdr:nvCxnSpPr>
      <xdr:spPr>
        <a:xfrm>
          <a:off x="698500" y="98831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138430</xdr:rowOff>
    </xdr:from>
    <xdr:ext cx="523875" cy="249555"/>
    <xdr:sp macro="" textlink="">
      <xdr:nvSpPr>
        <xdr:cNvPr id="106" name="テキスト ボックス 105"/>
        <xdr:cNvSpPr txBox="1"/>
      </xdr:nvSpPr>
      <xdr:spPr>
        <a:xfrm>
          <a:off x="214630" y="973963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127000</xdr:rowOff>
    </xdr:from>
    <xdr:to xmlns:xdr="http://schemas.openxmlformats.org/drawingml/2006/spreadsheetDrawing">
      <xdr:col>28</xdr:col>
      <xdr:colOff>114300</xdr:colOff>
      <xdr:row>55</xdr:row>
      <xdr:rowOff>127000</xdr:rowOff>
    </xdr:to>
    <xdr:cxnSp macro="">
      <xdr:nvCxnSpPr>
        <xdr:cNvPr id="107" name="直線コネクタ 106"/>
        <xdr:cNvCxnSpPr/>
      </xdr:nvCxnSpPr>
      <xdr:spPr>
        <a:xfrm>
          <a:off x="698500" y="9556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154940</xdr:rowOff>
    </xdr:from>
    <xdr:ext cx="595630" cy="241935"/>
    <xdr:sp macro="" textlink="">
      <xdr:nvSpPr>
        <xdr:cNvPr id="108" name="テキスト ボックス 107"/>
        <xdr:cNvSpPr txBox="1"/>
      </xdr:nvSpPr>
      <xdr:spPr>
        <a:xfrm>
          <a:off x="166370" y="9413240"/>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142240</xdr:rowOff>
    </xdr:from>
    <xdr:to xmlns:xdr="http://schemas.openxmlformats.org/drawingml/2006/spreadsheetDrawing">
      <xdr:col>28</xdr:col>
      <xdr:colOff>114300</xdr:colOff>
      <xdr:row>53</xdr:row>
      <xdr:rowOff>142240</xdr:rowOff>
    </xdr:to>
    <xdr:cxnSp macro="">
      <xdr:nvCxnSpPr>
        <xdr:cNvPr id="109" name="直線コネクタ 108"/>
        <xdr:cNvCxnSpPr/>
      </xdr:nvCxnSpPr>
      <xdr:spPr>
        <a:xfrm>
          <a:off x="698500" y="92290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5630" cy="248920"/>
    <xdr:sp macro="" textlink="">
      <xdr:nvSpPr>
        <xdr:cNvPr id="110" name="テキスト ボックス 109"/>
        <xdr:cNvSpPr txBox="1"/>
      </xdr:nvSpPr>
      <xdr:spPr>
        <a:xfrm>
          <a:off x="166370" y="909320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158750</xdr:rowOff>
    </xdr:from>
    <xdr:to xmlns:xdr="http://schemas.openxmlformats.org/drawingml/2006/spreadsheetDrawing">
      <xdr:col>28</xdr:col>
      <xdr:colOff>114300</xdr:colOff>
      <xdr:row>51</xdr:row>
      <xdr:rowOff>158750</xdr:rowOff>
    </xdr:to>
    <xdr:cxnSp macro="">
      <xdr:nvCxnSpPr>
        <xdr:cNvPr id="111" name="直線コネクタ 110"/>
        <xdr:cNvCxnSpPr/>
      </xdr:nvCxnSpPr>
      <xdr:spPr>
        <a:xfrm>
          <a:off x="698500" y="89027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5630" cy="241300"/>
    <xdr:sp macro="" textlink="">
      <xdr:nvSpPr>
        <xdr:cNvPr id="112" name="テキスト ボックス 111"/>
        <xdr:cNvSpPr txBox="1"/>
      </xdr:nvSpPr>
      <xdr:spPr>
        <a:xfrm>
          <a:off x="166370" y="876554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13" name="直線コネクタ 112"/>
        <xdr:cNvCxnSpPr/>
      </xdr:nvCxnSpPr>
      <xdr:spPr>
        <a:xfrm>
          <a:off x="698500" y="85807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36830</xdr:rowOff>
    </xdr:from>
    <xdr:ext cx="595630" cy="249555"/>
    <xdr:sp macro="" textlink="">
      <xdr:nvSpPr>
        <xdr:cNvPr id="114" name="テキスト ボックス 113"/>
        <xdr:cNvSpPr txBox="1"/>
      </xdr:nvSpPr>
      <xdr:spPr>
        <a:xfrm>
          <a:off x="166370" y="84378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5" name="直線コネクタ 114"/>
        <xdr:cNvCxnSpPr/>
      </xdr:nvCxnSpPr>
      <xdr:spPr>
        <a:xfrm>
          <a:off x="698500" y="8254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1935"/>
    <xdr:sp macro="" textlink="">
      <xdr:nvSpPr>
        <xdr:cNvPr id="116" name="テキスト ボックス 115"/>
        <xdr:cNvSpPr txBox="1"/>
      </xdr:nvSpPr>
      <xdr:spPr>
        <a:xfrm>
          <a:off x="166370" y="8110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7" name="物件費グラフ枠"/>
        <xdr:cNvSpPr/>
      </xdr:nvSpPr>
      <xdr:spPr>
        <a:xfrm>
          <a:off x="698500" y="8254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70485</xdr:rowOff>
    </xdr:from>
    <xdr:to xmlns:xdr="http://schemas.openxmlformats.org/drawingml/2006/spreadsheetDrawing">
      <xdr:col>24</xdr:col>
      <xdr:colOff>62865</xdr:colOff>
      <xdr:row>59</xdr:row>
      <xdr:rowOff>40640</xdr:rowOff>
    </xdr:to>
    <xdr:cxnSp macro="">
      <xdr:nvCxnSpPr>
        <xdr:cNvPr id="118" name="直線コネクタ 117"/>
        <xdr:cNvCxnSpPr/>
      </xdr:nvCxnSpPr>
      <xdr:spPr>
        <a:xfrm flipV="1">
          <a:off x="4252595" y="8642985"/>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44450</xdr:rowOff>
    </xdr:from>
    <xdr:ext cx="534670" cy="248920"/>
    <xdr:sp macro="" textlink="">
      <xdr:nvSpPr>
        <xdr:cNvPr id="119" name="物件費最小値テキスト"/>
        <xdr:cNvSpPr txBox="1"/>
      </xdr:nvSpPr>
      <xdr:spPr>
        <a:xfrm>
          <a:off x="4305300" y="101600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40640</xdr:rowOff>
    </xdr:from>
    <xdr:to xmlns:xdr="http://schemas.openxmlformats.org/drawingml/2006/spreadsheetDrawing">
      <xdr:col>24</xdr:col>
      <xdr:colOff>152400</xdr:colOff>
      <xdr:row>59</xdr:row>
      <xdr:rowOff>40640</xdr:rowOff>
    </xdr:to>
    <xdr:cxnSp macro="">
      <xdr:nvCxnSpPr>
        <xdr:cNvPr id="120" name="直線コネクタ 119"/>
        <xdr:cNvCxnSpPr/>
      </xdr:nvCxnSpPr>
      <xdr:spPr>
        <a:xfrm>
          <a:off x="4181475" y="10156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19050</xdr:rowOff>
    </xdr:from>
    <xdr:ext cx="598805" cy="241935"/>
    <xdr:sp macro="" textlink="">
      <xdr:nvSpPr>
        <xdr:cNvPr id="121" name="物件費最大値テキスト"/>
        <xdr:cNvSpPr txBox="1"/>
      </xdr:nvSpPr>
      <xdr:spPr>
        <a:xfrm>
          <a:off x="4305300" y="842010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70485</xdr:rowOff>
    </xdr:from>
    <xdr:to xmlns:xdr="http://schemas.openxmlformats.org/drawingml/2006/spreadsheetDrawing">
      <xdr:col>24</xdr:col>
      <xdr:colOff>152400</xdr:colOff>
      <xdr:row>50</xdr:row>
      <xdr:rowOff>70485</xdr:rowOff>
    </xdr:to>
    <xdr:cxnSp macro="">
      <xdr:nvCxnSpPr>
        <xdr:cNvPr id="122" name="直線コネクタ 121"/>
        <xdr:cNvCxnSpPr/>
      </xdr:nvCxnSpPr>
      <xdr:spPr>
        <a:xfrm>
          <a:off x="4181475" y="8642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52</xdr:row>
      <xdr:rowOff>29845</xdr:rowOff>
    </xdr:from>
    <xdr:to xmlns:xdr="http://schemas.openxmlformats.org/drawingml/2006/spreadsheetDrawing">
      <xdr:col>24</xdr:col>
      <xdr:colOff>63500</xdr:colOff>
      <xdr:row>53</xdr:row>
      <xdr:rowOff>149225</xdr:rowOff>
    </xdr:to>
    <xdr:cxnSp macro="">
      <xdr:nvCxnSpPr>
        <xdr:cNvPr id="123" name="直線コネクタ 122"/>
        <xdr:cNvCxnSpPr/>
      </xdr:nvCxnSpPr>
      <xdr:spPr>
        <a:xfrm flipV="1">
          <a:off x="3492500" y="8945245"/>
          <a:ext cx="76200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78105</xdr:rowOff>
    </xdr:from>
    <xdr:ext cx="534670" cy="248920"/>
    <xdr:sp macro="" textlink="">
      <xdr:nvSpPr>
        <xdr:cNvPr id="124" name="物件費平均値テキスト"/>
        <xdr:cNvSpPr txBox="1"/>
      </xdr:nvSpPr>
      <xdr:spPr>
        <a:xfrm>
          <a:off x="4305300" y="950785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99060</xdr:rowOff>
    </xdr:from>
    <xdr:to xmlns:xdr="http://schemas.openxmlformats.org/drawingml/2006/spreadsheetDrawing">
      <xdr:col>24</xdr:col>
      <xdr:colOff>114300</xdr:colOff>
      <xdr:row>56</xdr:row>
      <xdr:rowOff>31750</xdr:rowOff>
    </xdr:to>
    <xdr:sp macro="" textlink="">
      <xdr:nvSpPr>
        <xdr:cNvPr id="125" name="フローチャート: 判断 124"/>
        <xdr:cNvSpPr/>
      </xdr:nvSpPr>
      <xdr:spPr>
        <a:xfrm>
          <a:off x="4203700" y="95288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53</xdr:row>
      <xdr:rowOff>149225</xdr:rowOff>
    </xdr:from>
    <xdr:to xmlns:xdr="http://schemas.openxmlformats.org/drawingml/2006/spreadsheetDrawing">
      <xdr:col>19</xdr:col>
      <xdr:colOff>174625</xdr:colOff>
      <xdr:row>55</xdr:row>
      <xdr:rowOff>78105</xdr:rowOff>
    </xdr:to>
    <xdr:cxnSp macro="">
      <xdr:nvCxnSpPr>
        <xdr:cNvPr id="126" name="直線コネクタ 125"/>
        <xdr:cNvCxnSpPr/>
      </xdr:nvCxnSpPr>
      <xdr:spPr>
        <a:xfrm flipV="1">
          <a:off x="2670175" y="9236075"/>
          <a:ext cx="822325"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119380</xdr:rowOff>
    </xdr:from>
    <xdr:to xmlns:xdr="http://schemas.openxmlformats.org/drawingml/2006/spreadsheetDrawing">
      <xdr:col>20</xdr:col>
      <xdr:colOff>38100</xdr:colOff>
      <xdr:row>56</xdr:row>
      <xdr:rowOff>52070</xdr:rowOff>
    </xdr:to>
    <xdr:sp macro="" textlink="">
      <xdr:nvSpPr>
        <xdr:cNvPr id="127" name="フローチャート: 判断 126"/>
        <xdr:cNvSpPr/>
      </xdr:nvSpPr>
      <xdr:spPr>
        <a:xfrm>
          <a:off x="3444875" y="954913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43180</xdr:rowOff>
    </xdr:from>
    <xdr:ext cx="527050" cy="248920"/>
    <xdr:sp macro="" textlink="">
      <xdr:nvSpPr>
        <xdr:cNvPr id="128" name="テキスト ボックス 127"/>
        <xdr:cNvSpPr txBox="1"/>
      </xdr:nvSpPr>
      <xdr:spPr>
        <a:xfrm>
          <a:off x="3244215" y="964438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53</xdr:row>
      <xdr:rowOff>113665</xdr:rowOff>
    </xdr:from>
    <xdr:to xmlns:xdr="http://schemas.openxmlformats.org/drawingml/2006/spreadsheetDrawing">
      <xdr:col>15</xdr:col>
      <xdr:colOff>50800</xdr:colOff>
      <xdr:row>55</xdr:row>
      <xdr:rowOff>78105</xdr:rowOff>
    </xdr:to>
    <xdr:cxnSp macro="">
      <xdr:nvCxnSpPr>
        <xdr:cNvPr id="129" name="直線コネクタ 128"/>
        <xdr:cNvCxnSpPr/>
      </xdr:nvCxnSpPr>
      <xdr:spPr>
        <a:xfrm>
          <a:off x="1860550" y="9200515"/>
          <a:ext cx="809625"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31115</xdr:rowOff>
    </xdr:from>
    <xdr:to xmlns:xdr="http://schemas.openxmlformats.org/drawingml/2006/spreadsheetDrawing">
      <xdr:col>15</xdr:col>
      <xdr:colOff>101600</xdr:colOff>
      <xdr:row>56</xdr:row>
      <xdr:rowOff>128905</xdr:rowOff>
    </xdr:to>
    <xdr:sp macro="" textlink="">
      <xdr:nvSpPr>
        <xdr:cNvPr id="130" name="フローチャート: 判断 129"/>
        <xdr:cNvSpPr/>
      </xdr:nvSpPr>
      <xdr:spPr>
        <a:xfrm>
          <a:off x="2619375" y="9632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120650</xdr:rowOff>
    </xdr:from>
    <xdr:ext cx="527050" cy="241300"/>
    <xdr:sp macro="" textlink="">
      <xdr:nvSpPr>
        <xdr:cNvPr id="131" name="テキスト ボックス 130"/>
        <xdr:cNvSpPr txBox="1"/>
      </xdr:nvSpPr>
      <xdr:spPr>
        <a:xfrm>
          <a:off x="2434590" y="9721850"/>
          <a:ext cx="5270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50</xdr:row>
      <xdr:rowOff>141605</xdr:rowOff>
    </xdr:from>
    <xdr:to xmlns:xdr="http://schemas.openxmlformats.org/drawingml/2006/spreadsheetDrawing">
      <xdr:col>10</xdr:col>
      <xdr:colOff>114300</xdr:colOff>
      <xdr:row>53</xdr:row>
      <xdr:rowOff>113665</xdr:rowOff>
    </xdr:to>
    <xdr:cxnSp macro="">
      <xdr:nvCxnSpPr>
        <xdr:cNvPr id="132" name="直線コネクタ 131"/>
        <xdr:cNvCxnSpPr/>
      </xdr:nvCxnSpPr>
      <xdr:spPr>
        <a:xfrm>
          <a:off x="1047750" y="8714105"/>
          <a:ext cx="812800" cy="486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66040</xdr:rowOff>
    </xdr:from>
    <xdr:to xmlns:xdr="http://schemas.openxmlformats.org/drawingml/2006/spreadsheetDrawing">
      <xdr:col>10</xdr:col>
      <xdr:colOff>165100</xdr:colOff>
      <xdr:row>56</xdr:row>
      <xdr:rowOff>163830</xdr:rowOff>
    </xdr:to>
    <xdr:sp macro="" textlink="">
      <xdr:nvSpPr>
        <xdr:cNvPr id="133" name="フローチャート: 判断 132"/>
        <xdr:cNvSpPr/>
      </xdr:nvSpPr>
      <xdr:spPr>
        <a:xfrm>
          <a:off x="1809750" y="9667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155575</xdr:rowOff>
    </xdr:from>
    <xdr:ext cx="527050" cy="241935"/>
    <xdr:sp macro="" textlink="">
      <xdr:nvSpPr>
        <xdr:cNvPr id="134" name="テキスト ボックス 133"/>
        <xdr:cNvSpPr txBox="1"/>
      </xdr:nvSpPr>
      <xdr:spPr>
        <a:xfrm>
          <a:off x="1609090" y="975677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120650</xdr:rowOff>
    </xdr:from>
    <xdr:to xmlns:xdr="http://schemas.openxmlformats.org/drawingml/2006/spreadsheetDrawing">
      <xdr:col>6</xdr:col>
      <xdr:colOff>38100</xdr:colOff>
      <xdr:row>57</xdr:row>
      <xdr:rowOff>52705</xdr:rowOff>
    </xdr:to>
    <xdr:sp macro="" textlink="">
      <xdr:nvSpPr>
        <xdr:cNvPr id="135" name="フローチャート: 判断 134"/>
        <xdr:cNvSpPr/>
      </xdr:nvSpPr>
      <xdr:spPr>
        <a:xfrm>
          <a:off x="1000125" y="9721850"/>
          <a:ext cx="857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43815</xdr:rowOff>
    </xdr:from>
    <xdr:ext cx="527050" cy="248920"/>
    <xdr:sp macro="" textlink="">
      <xdr:nvSpPr>
        <xdr:cNvPr id="136" name="テキスト ボックス 135"/>
        <xdr:cNvSpPr txBox="1"/>
      </xdr:nvSpPr>
      <xdr:spPr>
        <a:xfrm>
          <a:off x="799465" y="9816465"/>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7" name="テキスト ボックス 136"/>
        <xdr:cNvSpPr txBox="1"/>
      </xdr:nvSpPr>
      <xdr:spPr>
        <a:xfrm>
          <a:off x="40798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8" name="テキスト ボックス 137"/>
        <xdr:cNvSpPr txBox="1"/>
      </xdr:nvSpPr>
      <xdr:spPr>
        <a:xfrm>
          <a:off x="33178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9" name="テキスト ボックス 138"/>
        <xdr:cNvSpPr txBox="1"/>
      </xdr:nvSpPr>
      <xdr:spPr>
        <a:xfrm>
          <a:off x="249555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40" name="テキスト ボックス 139"/>
        <xdr:cNvSpPr txBox="1"/>
      </xdr:nvSpPr>
      <xdr:spPr>
        <a:xfrm>
          <a:off x="16859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41" name="テキスト ボックス 140"/>
        <xdr:cNvSpPr txBox="1"/>
      </xdr:nvSpPr>
      <xdr:spPr>
        <a:xfrm>
          <a:off x="8731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51</xdr:row>
      <xdr:rowOff>146050</xdr:rowOff>
    </xdr:from>
    <xdr:to xmlns:xdr="http://schemas.openxmlformats.org/drawingml/2006/spreadsheetDrawing">
      <xdr:col>24</xdr:col>
      <xdr:colOff>114300</xdr:colOff>
      <xdr:row>52</xdr:row>
      <xdr:rowOff>78740</xdr:rowOff>
    </xdr:to>
    <xdr:sp macro="" textlink="">
      <xdr:nvSpPr>
        <xdr:cNvPr id="142" name="楕円 141"/>
        <xdr:cNvSpPr/>
      </xdr:nvSpPr>
      <xdr:spPr>
        <a:xfrm>
          <a:off x="4203700" y="88900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51</xdr:row>
      <xdr:rowOff>3175</xdr:rowOff>
    </xdr:from>
    <xdr:ext cx="598805" cy="249555"/>
    <xdr:sp macro="" textlink="">
      <xdr:nvSpPr>
        <xdr:cNvPr id="143" name="物件費該当値テキスト"/>
        <xdr:cNvSpPr txBox="1"/>
      </xdr:nvSpPr>
      <xdr:spPr>
        <a:xfrm>
          <a:off x="4305300" y="87471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53</xdr:row>
      <xdr:rowOff>99695</xdr:rowOff>
    </xdr:from>
    <xdr:to xmlns:xdr="http://schemas.openxmlformats.org/drawingml/2006/spreadsheetDrawing">
      <xdr:col>20</xdr:col>
      <xdr:colOff>38100</xdr:colOff>
      <xdr:row>54</xdr:row>
      <xdr:rowOff>32385</xdr:rowOff>
    </xdr:to>
    <xdr:sp macro="" textlink="">
      <xdr:nvSpPr>
        <xdr:cNvPr id="144" name="楕円 143"/>
        <xdr:cNvSpPr/>
      </xdr:nvSpPr>
      <xdr:spPr>
        <a:xfrm>
          <a:off x="3444875" y="918654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52</xdr:row>
      <xdr:rowOff>48260</xdr:rowOff>
    </xdr:from>
    <xdr:ext cx="598805" cy="249555"/>
    <xdr:sp macro="" textlink="">
      <xdr:nvSpPr>
        <xdr:cNvPr id="145" name="テキスト ボックス 144"/>
        <xdr:cNvSpPr txBox="1"/>
      </xdr:nvSpPr>
      <xdr:spPr>
        <a:xfrm>
          <a:off x="3211830" y="89636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29210</xdr:rowOff>
    </xdr:from>
    <xdr:to xmlns:xdr="http://schemas.openxmlformats.org/drawingml/2006/spreadsheetDrawing">
      <xdr:col>15</xdr:col>
      <xdr:colOff>101600</xdr:colOff>
      <xdr:row>55</xdr:row>
      <xdr:rowOff>127000</xdr:rowOff>
    </xdr:to>
    <xdr:sp macro="" textlink="">
      <xdr:nvSpPr>
        <xdr:cNvPr id="146" name="楕円 145"/>
        <xdr:cNvSpPr/>
      </xdr:nvSpPr>
      <xdr:spPr>
        <a:xfrm>
          <a:off x="2619375" y="9458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143510</xdr:rowOff>
    </xdr:from>
    <xdr:ext cx="598805" cy="248920"/>
    <xdr:sp macro="" textlink="">
      <xdr:nvSpPr>
        <xdr:cNvPr id="147" name="テキスト ボックス 146"/>
        <xdr:cNvSpPr txBox="1"/>
      </xdr:nvSpPr>
      <xdr:spPr>
        <a:xfrm>
          <a:off x="2402205" y="923036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53</xdr:row>
      <xdr:rowOff>64770</xdr:rowOff>
    </xdr:from>
    <xdr:to xmlns:xdr="http://schemas.openxmlformats.org/drawingml/2006/spreadsheetDrawing">
      <xdr:col>10</xdr:col>
      <xdr:colOff>165100</xdr:colOff>
      <xdr:row>53</xdr:row>
      <xdr:rowOff>162560</xdr:rowOff>
    </xdr:to>
    <xdr:sp macro="" textlink="">
      <xdr:nvSpPr>
        <xdr:cNvPr id="148" name="楕円 147"/>
        <xdr:cNvSpPr/>
      </xdr:nvSpPr>
      <xdr:spPr>
        <a:xfrm>
          <a:off x="1809750" y="9151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52</xdr:row>
      <xdr:rowOff>13335</xdr:rowOff>
    </xdr:from>
    <xdr:ext cx="598805" cy="249555"/>
    <xdr:sp macro="" textlink="">
      <xdr:nvSpPr>
        <xdr:cNvPr id="149" name="テキスト ボックス 148"/>
        <xdr:cNvSpPr txBox="1"/>
      </xdr:nvSpPr>
      <xdr:spPr>
        <a:xfrm>
          <a:off x="1576705" y="89287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93345</xdr:rowOff>
    </xdr:from>
    <xdr:to xmlns:xdr="http://schemas.openxmlformats.org/drawingml/2006/spreadsheetDrawing">
      <xdr:col>6</xdr:col>
      <xdr:colOff>38100</xdr:colOff>
      <xdr:row>51</xdr:row>
      <xdr:rowOff>26035</xdr:rowOff>
    </xdr:to>
    <xdr:sp macro="" textlink="">
      <xdr:nvSpPr>
        <xdr:cNvPr id="150" name="楕円 149"/>
        <xdr:cNvSpPr/>
      </xdr:nvSpPr>
      <xdr:spPr>
        <a:xfrm>
          <a:off x="1000125" y="866584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49</xdr:row>
      <xdr:rowOff>41275</xdr:rowOff>
    </xdr:from>
    <xdr:ext cx="598805" cy="248920"/>
    <xdr:sp macro="" textlink="">
      <xdr:nvSpPr>
        <xdr:cNvPr id="151" name="テキスト ボックス 150"/>
        <xdr:cNvSpPr txBox="1"/>
      </xdr:nvSpPr>
      <xdr:spPr>
        <a:xfrm>
          <a:off x="767080" y="844232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52" name="正方形/長方形 151"/>
        <xdr:cNvSpPr/>
      </xdr:nvSpPr>
      <xdr:spPr>
        <a:xfrm>
          <a:off x="698500" y="10856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53" name="正方形/長方形 152"/>
        <xdr:cNvSpPr/>
      </xdr:nvSpPr>
      <xdr:spPr>
        <a:xfrm>
          <a:off x="82550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86360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2550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5" name="正方形/長方形 154"/>
        <xdr:cNvSpPr/>
      </xdr:nvSpPr>
      <xdr:spPr>
        <a:xfrm>
          <a:off x="174625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86360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74625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7" name="正方形/長方形 156"/>
        <xdr:cNvSpPr/>
      </xdr:nvSpPr>
      <xdr:spPr>
        <a:xfrm>
          <a:off x="279400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86360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279400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9" name="正方形/長方形 158"/>
        <xdr:cNvSpPr/>
      </xdr:nvSpPr>
      <xdr:spPr>
        <a:xfrm>
          <a:off x="698500" y="11683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17170"/>
    <xdr:sp macro="" textlink="">
      <xdr:nvSpPr>
        <xdr:cNvPr id="160" name="テキスト ボックス 159"/>
        <xdr:cNvSpPr txBox="1"/>
      </xdr:nvSpPr>
      <xdr:spPr>
        <a:xfrm>
          <a:off x="676275" y="11493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61" name="直線コネクタ 160"/>
        <xdr:cNvCxnSpPr/>
      </xdr:nvCxnSpPr>
      <xdr:spPr>
        <a:xfrm>
          <a:off x="698500" y="1396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134620</xdr:rowOff>
    </xdr:from>
    <xdr:to xmlns:xdr="http://schemas.openxmlformats.org/drawingml/2006/spreadsheetDrawing">
      <xdr:col>28</xdr:col>
      <xdr:colOff>114300</xdr:colOff>
      <xdr:row>78</xdr:row>
      <xdr:rowOff>134620</xdr:rowOff>
    </xdr:to>
    <xdr:cxnSp macro="">
      <xdr:nvCxnSpPr>
        <xdr:cNvPr id="162" name="直線コネクタ 161"/>
        <xdr:cNvCxnSpPr/>
      </xdr:nvCxnSpPr>
      <xdr:spPr>
        <a:xfrm>
          <a:off x="698500" y="13507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162560</xdr:rowOff>
    </xdr:from>
    <xdr:ext cx="248920" cy="242570"/>
    <xdr:sp macro="" textlink="">
      <xdr:nvSpPr>
        <xdr:cNvPr id="163" name="テキスト ボックス 162"/>
        <xdr:cNvSpPr txBox="1"/>
      </xdr:nvSpPr>
      <xdr:spPr>
        <a:xfrm>
          <a:off x="481330" y="13364210"/>
          <a:ext cx="2489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64" name="直線コネクタ 163"/>
        <xdr:cNvCxnSpPr/>
      </xdr:nvCxnSpPr>
      <xdr:spPr>
        <a:xfrm>
          <a:off x="698500" y="130549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52705</xdr:rowOff>
    </xdr:from>
    <xdr:ext cx="523875" cy="241935"/>
    <xdr:sp macro="" textlink="">
      <xdr:nvSpPr>
        <xdr:cNvPr id="165" name="テキスト ボックス 164"/>
        <xdr:cNvSpPr txBox="1"/>
      </xdr:nvSpPr>
      <xdr:spPr>
        <a:xfrm>
          <a:off x="214630" y="1291145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79375</xdr:rowOff>
    </xdr:from>
    <xdr:to xmlns:xdr="http://schemas.openxmlformats.org/drawingml/2006/spreadsheetDrawing">
      <xdr:col>28</xdr:col>
      <xdr:colOff>114300</xdr:colOff>
      <xdr:row>73</xdr:row>
      <xdr:rowOff>79375</xdr:rowOff>
    </xdr:to>
    <xdr:cxnSp macro="">
      <xdr:nvCxnSpPr>
        <xdr:cNvPr id="166" name="直線コネクタ 165"/>
        <xdr:cNvCxnSpPr/>
      </xdr:nvCxnSpPr>
      <xdr:spPr>
        <a:xfrm>
          <a:off x="698500" y="12595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107315</xdr:rowOff>
    </xdr:from>
    <xdr:ext cx="523875" cy="249555"/>
    <xdr:sp macro="" textlink="">
      <xdr:nvSpPr>
        <xdr:cNvPr id="167" name="テキスト ボックス 166"/>
        <xdr:cNvSpPr txBox="1"/>
      </xdr:nvSpPr>
      <xdr:spPr>
        <a:xfrm>
          <a:off x="214630" y="1245171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134620</xdr:rowOff>
    </xdr:from>
    <xdr:to xmlns:xdr="http://schemas.openxmlformats.org/drawingml/2006/spreadsheetDrawing">
      <xdr:col>28</xdr:col>
      <xdr:colOff>114300</xdr:colOff>
      <xdr:row>70</xdr:row>
      <xdr:rowOff>134620</xdr:rowOff>
    </xdr:to>
    <xdr:cxnSp macro="">
      <xdr:nvCxnSpPr>
        <xdr:cNvPr id="168" name="直線コネクタ 167"/>
        <xdr:cNvCxnSpPr/>
      </xdr:nvCxnSpPr>
      <xdr:spPr>
        <a:xfrm>
          <a:off x="698500" y="121361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162560</xdr:rowOff>
    </xdr:from>
    <xdr:ext cx="523875" cy="242570"/>
    <xdr:sp macro="" textlink="">
      <xdr:nvSpPr>
        <xdr:cNvPr id="169" name="テキスト ボックス 168"/>
        <xdr:cNvSpPr txBox="1"/>
      </xdr:nvSpPr>
      <xdr:spPr>
        <a:xfrm>
          <a:off x="214630" y="11992610"/>
          <a:ext cx="5238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98500" y="11683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52705</xdr:rowOff>
    </xdr:from>
    <xdr:ext cx="523875" cy="241935"/>
    <xdr:sp macro="" textlink="">
      <xdr:nvSpPr>
        <xdr:cNvPr id="171" name="テキスト ボックス 170"/>
        <xdr:cNvSpPr txBox="1"/>
      </xdr:nvSpPr>
      <xdr:spPr>
        <a:xfrm>
          <a:off x="214630" y="1153985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2" name="維持補修費グラフ枠"/>
        <xdr:cNvSpPr/>
      </xdr:nvSpPr>
      <xdr:spPr>
        <a:xfrm>
          <a:off x="698500" y="11683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18415</xdr:rowOff>
    </xdr:from>
    <xdr:to xmlns:xdr="http://schemas.openxmlformats.org/drawingml/2006/spreadsheetDrawing">
      <xdr:col>24</xdr:col>
      <xdr:colOff>62865</xdr:colOff>
      <xdr:row>78</xdr:row>
      <xdr:rowOff>91440</xdr:rowOff>
    </xdr:to>
    <xdr:cxnSp macro="">
      <xdr:nvCxnSpPr>
        <xdr:cNvPr id="173" name="直線コネクタ 172"/>
        <xdr:cNvCxnSpPr/>
      </xdr:nvCxnSpPr>
      <xdr:spPr>
        <a:xfrm flipV="1">
          <a:off x="4252595" y="12362815"/>
          <a:ext cx="127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94615</xdr:rowOff>
    </xdr:from>
    <xdr:ext cx="378460" cy="243205"/>
    <xdr:sp macro="" textlink="">
      <xdr:nvSpPr>
        <xdr:cNvPr id="174" name="維持補修費最小値テキスト"/>
        <xdr:cNvSpPr txBox="1"/>
      </xdr:nvSpPr>
      <xdr:spPr>
        <a:xfrm>
          <a:off x="4305300" y="13467715"/>
          <a:ext cx="3784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91440</xdr:rowOff>
    </xdr:from>
    <xdr:to xmlns:xdr="http://schemas.openxmlformats.org/drawingml/2006/spreadsheetDrawing">
      <xdr:col>24</xdr:col>
      <xdr:colOff>152400</xdr:colOff>
      <xdr:row>78</xdr:row>
      <xdr:rowOff>91440</xdr:rowOff>
    </xdr:to>
    <xdr:cxnSp macro="">
      <xdr:nvCxnSpPr>
        <xdr:cNvPr id="175" name="直線コネクタ 174"/>
        <xdr:cNvCxnSpPr/>
      </xdr:nvCxnSpPr>
      <xdr:spPr>
        <a:xfrm>
          <a:off x="4181475" y="134645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132080</xdr:rowOff>
    </xdr:from>
    <xdr:ext cx="534670" cy="248920"/>
    <xdr:sp macro="" textlink="">
      <xdr:nvSpPr>
        <xdr:cNvPr id="176" name="維持補修費最大値テキスト"/>
        <xdr:cNvSpPr txBox="1"/>
      </xdr:nvSpPr>
      <xdr:spPr>
        <a:xfrm>
          <a:off x="4305300" y="1213358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18415</xdr:rowOff>
    </xdr:from>
    <xdr:to xmlns:xdr="http://schemas.openxmlformats.org/drawingml/2006/spreadsheetDrawing">
      <xdr:col>24</xdr:col>
      <xdr:colOff>152400</xdr:colOff>
      <xdr:row>72</xdr:row>
      <xdr:rowOff>18415</xdr:rowOff>
    </xdr:to>
    <xdr:cxnSp macro="">
      <xdr:nvCxnSpPr>
        <xdr:cNvPr id="177" name="直線コネクタ 176"/>
        <xdr:cNvCxnSpPr/>
      </xdr:nvCxnSpPr>
      <xdr:spPr>
        <a:xfrm>
          <a:off x="4181475" y="123628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73</xdr:row>
      <xdr:rowOff>144780</xdr:rowOff>
    </xdr:from>
    <xdr:to xmlns:xdr="http://schemas.openxmlformats.org/drawingml/2006/spreadsheetDrawing">
      <xdr:col>24</xdr:col>
      <xdr:colOff>63500</xdr:colOff>
      <xdr:row>76</xdr:row>
      <xdr:rowOff>60960</xdr:rowOff>
    </xdr:to>
    <xdr:cxnSp macro="">
      <xdr:nvCxnSpPr>
        <xdr:cNvPr id="178" name="直線コネクタ 177"/>
        <xdr:cNvCxnSpPr/>
      </xdr:nvCxnSpPr>
      <xdr:spPr>
        <a:xfrm>
          <a:off x="3492500" y="12660630"/>
          <a:ext cx="762000" cy="430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27940</xdr:rowOff>
    </xdr:from>
    <xdr:ext cx="469900" cy="242570"/>
    <xdr:sp macro="" textlink="">
      <xdr:nvSpPr>
        <xdr:cNvPr id="179" name="維持補修費平均値テキスト"/>
        <xdr:cNvSpPr txBox="1"/>
      </xdr:nvSpPr>
      <xdr:spPr>
        <a:xfrm>
          <a:off x="4305300" y="13058140"/>
          <a:ext cx="469900"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48895</xdr:rowOff>
    </xdr:from>
    <xdr:to xmlns:xdr="http://schemas.openxmlformats.org/drawingml/2006/spreadsheetDrawing">
      <xdr:col>24</xdr:col>
      <xdr:colOff>114300</xdr:colOff>
      <xdr:row>76</xdr:row>
      <xdr:rowOff>146685</xdr:rowOff>
    </xdr:to>
    <xdr:sp macro="" textlink="">
      <xdr:nvSpPr>
        <xdr:cNvPr id="180" name="フローチャート: 判断 179"/>
        <xdr:cNvSpPr/>
      </xdr:nvSpPr>
      <xdr:spPr>
        <a:xfrm>
          <a:off x="4203700" y="13079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144780</xdr:rowOff>
    </xdr:from>
    <xdr:to xmlns:xdr="http://schemas.openxmlformats.org/drawingml/2006/spreadsheetDrawing">
      <xdr:col>19</xdr:col>
      <xdr:colOff>174625</xdr:colOff>
      <xdr:row>75</xdr:row>
      <xdr:rowOff>106045</xdr:rowOff>
    </xdr:to>
    <xdr:cxnSp macro="">
      <xdr:nvCxnSpPr>
        <xdr:cNvPr id="181" name="直線コネクタ 180"/>
        <xdr:cNvCxnSpPr/>
      </xdr:nvCxnSpPr>
      <xdr:spPr>
        <a:xfrm flipV="1">
          <a:off x="2670175" y="12660630"/>
          <a:ext cx="822325" cy="304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22225</xdr:rowOff>
    </xdr:from>
    <xdr:to xmlns:xdr="http://schemas.openxmlformats.org/drawingml/2006/spreadsheetDrawing">
      <xdr:col>20</xdr:col>
      <xdr:colOff>38100</xdr:colOff>
      <xdr:row>76</xdr:row>
      <xdr:rowOff>120650</xdr:rowOff>
    </xdr:to>
    <xdr:sp macro="" textlink="">
      <xdr:nvSpPr>
        <xdr:cNvPr id="182" name="フローチャート: 判断 181"/>
        <xdr:cNvSpPr/>
      </xdr:nvSpPr>
      <xdr:spPr>
        <a:xfrm>
          <a:off x="3444875" y="1305242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111125</xdr:rowOff>
    </xdr:from>
    <xdr:ext cx="462280" cy="249555"/>
    <xdr:sp macro="" textlink="">
      <xdr:nvSpPr>
        <xdr:cNvPr id="183" name="テキスト ボックス 182"/>
        <xdr:cNvSpPr txBox="1"/>
      </xdr:nvSpPr>
      <xdr:spPr>
        <a:xfrm>
          <a:off x="3276600" y="13141325"/>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106045</xdr:rowOff>
    </xdr:from>
    <xdr:to xmlns:xdr="http://schemas.openxmlformats.org/drawingml/2006/spreadsheetDrawing">
      <xdr:col>15</xdr:col>
      <xdr:colOff>50800</xdr:colOff>
      <xdr:row>77</xdr:row>
      <xdr:rowOff>62230</xdr:rowOff>
    </xdr:to>
    <xdr:cxnSp macro="">
      <xdr:nvCxnSpPr>
        <xdr:cNvPr id="184" name="直線コネクタ 183"/>
        <xdr:cNvCxnSpPr/>
      </xdr:nvCxnSpPr>
      <xdr:spPr>
        <a:xfrm flipV="1">
          <a:off x="1860550" y="12964795"/>
          <a:ext cx="809625"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164465</xdr:rowOff>
    </xdr:from>
    <xdr:to xmlns:xdr="http://schemas.openxmlformats.org/drawingml/2006/spreadsheetDrawing">
      <xdr:col>15</xdr:col>
      <xdr:colOff>101600</xdr:colOff>
      <xdr:row>76</xdr:row>
      <xdr:rowOff>97790</xdr:rowOff>
    </xdr:to>
    <xdr:sp macro="" textlink="">
      <xdr:nvSpPr>
        <xdr:cNvPr id="185" name="フローチャート: 判断 184"/>
        <xdr:cNvSpPr/>
      </xdr:nvSpPr>
      <xdr:spPr>
        <a:xfrm>
          <a:off x="2619375" y="1302321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88900</xdr:rowOff>
    </xdr:from>
    <xdr:ext cx="462280" cy="241935"/>
    <xdr:sp macro="" textlink="">
      <xdr:nvSpPr>
        <xdr:cNvPr id="186" name="テキスト ボックス 185"/>
        <xdr:cNvSpPr txBox="1"/>
      </xdr:nvSpPr>
      <xdr:spPr>
        <a:xfrm>
          <a:off x="2451100" y="13119100"/>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77</xdr:row>
      <xdr:rowOff>62230</xdr:rowOff>
    </xdr:from>
    <xdr:to xmlns:xdr="http://schemas.openxmlformats.org/drawingml/2006/spreadsheetDrawing">
      <xdr:col>10</xdr:col>
      <xdr:colOff>114300</xdr:colOff>
      <xdr:row>77</xdr:row>
      <xdr:rowOff>100965</xdr:rowOff>
    </xdr:to>
    <xdr:cxnSp macro="">
      <xdr:nvCxnSpPr>
        <xdr:cNvPr id="187" name="直線コネクタ 186"/>
        <xdr:cNvCxnSpPr/>
      </xdr:nvCxnSpPr>
      <xdr:spPr>
        <a:xfrm flipV="1">
          <a:off x="1047750" y="13263880"/>
          <a:ext cx="8128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164465</xdr:rowOff>
    </xdr:from>
    <xdr:to xmlns:xdr="http://schemas.openxmlformats.org/drawingml/2006/spreadsheetDrawing">
      <xdr:col>10</xdr:col>
      <xdr:colOff>165100</xdr:colOff>
      <xdr:row>76</xdr:row>
      <xdr:rowOff>97790</xdr:rowOff>
    </xdr:to>
    <xdr:sp macro="" textlink="">
      <xdr:nvSpPr>
        <xdr:cNvPr id="188" name="フローチャート: 判断 187"/>
        <xdr:cNvSpPr/>
      </xdr:nvSpPr>
      <xdr:spPr>
        <a:xfrm>
          <a:off x="1809750" y="1302321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113030</xdr:rowOff>
    </xdr:from>
    <xdr:ext cx="462280" cy="248920"/>
    <xdr:sp macro="" textlink="">
      <xdr:nvSpPr>
        <xdr:cNvPr id="189" name="テキスト ボックス 188"/>
        <xdr:cNvSpPr txBox="1"/>
      </xdr:nvSpPr>
      <xdr:spPr>
        <a:xfrm>
          <a:off x="1641475" y="12800330"/>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139065</xdr:rowOff>
    </xdr:from>
    <xdr:to xmlns:xdr="http://schemas.openxmlformats.org/drawingml/2006/spreadsheetDrawing">
      <xdr:col>6</xdr:col>
      <xdr:colOff>38100</xdr:colOff>
      <xdr:row>77</xdr:row>
      <xdr:rowOff>71755</xdr:rowOff>
    </xdr:to>
    <xdr:sp macro="" textlink="">
      <xdr:nvSpPr>
        <xdr:cNvPr id="190" name="フローチャート: 判断 189"/>
        <xdr:cNvSpPr/>
      </xdr:nvSpPr>
      <xdr:spPr>
        <a:xfrm>
          <a:off x="1000125" y="1316926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88265</xdr:rowOff>
    </xdr:from>
    <xdr:ext cx="462280" cy="241935"/>
    <xdr:sp macro="" textlink="">
      <xdr:nvSpPr>
        <xdr:cNvPr id="191" name="テキスト ボックス 190"/>
        <xdr:cNvSpPr txBox="1"/>
      </xdr:nvSpPr>
      <xdr:spPr>
        <a:xfrm>
          <a:off x="831850" y="12947015"/>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2" name="テキスト ボックス 191"/>
        <xdr:cNvSpPr txBox="1"/>
      </xdr:nvSpPr>
      <xdr:spPr>
        <a:xfrm>
          <a:off x="40798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3" name="テキスト ボックス 192"/>
        <xdr:cNvSpPr txBox="1"/>
      </xdr:nvSpPr>
      <xdr:spPr>
        <a:xfrm>
          <a:off x="33178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4" name="テキスト ボックス 193"/>
        <xdr:cNvSpPr txBox="1"/>
      </xdr:nvSpPr>
      <xdr:spPr>
        <a:xfrm>
          <a:off x="249555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5" name="テキスト ボックス 194"/>
        <xdr:cNvSpPr txBox="1"/>
      </xdr:nvSpPr>
      <xdr:spPr>
        <a:xfrm>
          <a:off x="16859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6" name="テキスト ボックス 195"/>
        <xdr:cNvSpPr txBox="1"/>
      </xdr:nvSpPr>
      <xdr:spPr>
        <a:xfrm>
          <a:off x="8731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11430</xdr:rowOff>
    </xdr:from>
    <xdr:to xmlns:xdr="http://schemas.openxmlformats.org/drawingml/2006/spreadsheetDrawing">
      <xdr:col>24</xdr:col>
      <xdr:colOff>114300</xdr:colOff>
      <xdr:row>76</xdr:row>
      <xdr:rowOff>109220</xdr:rowOff>
    </xdr:to>
    <xdr:sp macro="" textlink="">
      <xdr:nvSpPr>
        <xdr:cNvPr id="197" name="楕円 196"/>
        <xdr:cNvSpPr/>
      </xdr:nvSpPr>
      <xdr:spPr>
        <a:xfrm>
          <a:off x="4203700" y="13041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33655</xdr:rowOff>
    </xdr:from>
    <xdr:ext cx="469900" cy="248920"/>
    <xdr:sp macro="" textlink="">
      <xdr:nvSpPr>
        <xdr:cNvPr id="198" name="維持補修費該当値テキスト"/>
        <xdr:cNvSpPr txBox="1"/>
      </xdr:nvSpPr>
      <xdr:spPr>
        <a:xfrm>
          <a:off x="4305300" y="1289240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95885</xdr:rowOff>
    </xdr:from>
    <xdr:to xmlns:xdr="http://schemas.openxmlformats.org/drawingml/2006/spreadsheetDrawing">
      <xdr:col>20</xdr:col>
      <xdr:colOff>38100</xdr:colOff>
      <xdr:row>74</xdr:row>
      <xdr:rowOff>29210</xdr:rowOff>
    </xdr:to>
    <xdr:sp macro="" textlink="">
      <xdr:nvSpPr>
        <xdr:cNvPr id="199" name="楕円 198"/>
        <xdr:cNvSpPr/>
      </xdr:nvSpPr>
      <xdr:spPr>
        <a:xfrm>
          <a:off x="3444875" y="126117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72</xdr:row>
      <xdr:rowOff>44450</xdr:rowOff>
    </xdr:from>
    <xdr:ext cx="527050" cy="248920"/>
    <xdr:sp macro="" textlink="">
      <xdr:nvSpPr>
        <xdr:cNvPr id="200" name="テキスト ボックス 199"/>
        <xdr:cNvSpPr txBox="1"/>
      </xdr:nvSpPr>
      <xdr:spPr>
        <a:xfrm>
          <a:off x="3244215" y="1238885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57785</xdr:rowOff>
    </xdr:from>
    <xdr:to xmlns:xdr="http://schemas.openxmlformats.org/drawingml/2006/spreadsheetDrawing">
      <xdr:col>15</xdr:col>
      <xdr:colOff>101600</xdr:colOff>
      <xdr:row>75</xdr:row>
      <xdr:rowOff>155575</xdr:rowOff>
    </xdr:to>
    <xdr:sp macro="" textlink="">
      <xdr:nvSpPr>
        <xdr:cNvPr id="201" name="楕円 200"/>
        <xdr:cNvSpPr/>
      </xdr:nvSpPr>
      <xdr:spPr>
        <a:xfrm>
          <a:off x="2619375" y="12916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74</xdr:row>
      <xdr:rowOff>6350</xdr:rowOff>
    </xdr:from>
    <xdr:ext cx="527050" cy="248920"/>
    <xdr:sp macro="" textlink="">
      <xdr:nvSpPr>
        <xdr:cNvPr id="202" name="テキスト ボックス 201"/>
        <xdr:cNvSpPr txBox="1"/>
      </xdr:nvSpPr>
      <xdr:spPr>
        <a:xfrm>
          <a:off x="2434590" y="1269365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13335</xdr:rowOff>
    </xdr:from>
    <xdr:to xmlns:xdr="http://schemas.openxmlformats.org/drawingml/2006/spreadsheetDrawing">
      <xdr:col>10</xdr:col>
      <xdr:colOff>165100</xdr:colOff>
      <xdr:row>77</xdr:row>
      <xdr:rowOff>111125</xdr:rowOff>
    </xdr:to>
    <xdr:sp macro="" textlink="">
      <xdr:nvSpPr>
        <xdr:cNvPr id="203" name="楕円 202"/>
        <xdr:cNvSpPr/>
      </xdr:nvSpPr>
      <xdr:spPr>
        <a:xfrm>
          <a:off x="1809750" y="13214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102870</xdr:rowOff>
    </xdr:from>
    <xdr:ext cx="462280" cy="249555"/>
    <xdr:sp macro="" textlink="">
      <xdr:nvSpPr>
        <xdr:cNvPr id="204" name="テキスト ボックス 203"/>
        <xdr:cNvSpPr txBox="1"/>
      </xdr:nvSpPr>
      <xdr:spPr>
        <a:xfrm>
          <a:off x="1641475" y="1330452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52070</xdr:rowOff>
    </xdr:from>
    <xdr:to xmlns:xdr="http://schemas.openxmlformats.org/drawingml/2006/spreadsheetDrawing">
      <xdr:col>6</xdr:col>
      <xdr:colOff>38100</xdr:colOff>
      <xdr:row>77</xdr:row>
      <xdr:rowOff>149860</xdr:rowOff>
    </xdr:to>
    <xdr:sp macro="" textlink="">
      <xdr:nvSpPr>
        <xdr:cNvPr id="205" name="楕円 204"/>
        <xdr:cNvSpPr/>
      </xdr:nvSpPr>
      <xdr:spPr>
        <a:xfrm>
          <a:off x="1000125" y="132537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140970</xdr:rowOff>
    </xdr:from>
    <xdr:ext cx="462280" cy="249555"/>
    <xdr:sp macro="" textlink="">
      <xdr:nvSpPr>
        <xdr:cNvPr id="206" name="テキスト ボックス 205"/>
        <xdr:cNvSpPr txBox="1"/>
      </xdr:nvSpPr>
      <xdr:spPr>
        <a:xfrm>
          <a:off x="831850" y="1334262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7" name="正方形/長方形 206"/>
        <xdr:cNvSpPr/>
      </xdr:nvSpPr>
      <xdr:spPr>
        <a:xfrm>
          <a:off x="698500" y="14285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8" name="正方形/長方形 207"/>
        <xdr:cNvSpPr/>
      </xdr:nvSpPr>
      <xdr:spPr>
        <a:xfrm>
          <a:off x="82550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86360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2550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10" name="正方形/長方形 209"/>
        <xdr:cNvSpPr/>
      </xdr:nvSpPr>
      <xdr:spPr>
        <a:xfrm>
          <a:off x="174625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86360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4625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2" name="正方形/長方形 211"/>
        <xdr:cNvSpPr/>
      </xdr:nvSpPr>
      <xdr:spPr>
        <a:xfrm>
          <a:off x="279400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86360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9400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98500" y="15112365"/>
          <a:ext cx="4305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17170"/>
    <xdr:sp macro="" textlink="">
      <xdr:nvSpPr>
        <xdr:cNvPr id="215" name="テキスト ボックス 214"/>
        <xdr:cNvSpPr txBox="1"/>
      </xdr:nvSpPr>
      <xdr:spPr>
        <a:xfrm>
          <a:off x="676275" y="14922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3875" cy="251460"/>
    <xdr:sp macro="" textlink="">
      <xdr:nvSpPr>
        <xdr:cNvPr id="217" name="テキスト ボックス 216"/>
        <xdr:cNvSpPr txBox="1"/>
      </xdr:nvSpPr>
      <xdr:spPr>
        <a:xfrm>
          <a:off x="214630" y="1725676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698500" y="17072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3875" cy="259080"/>
    <xdr:sp macro="" textlink="">
      <xdr:nvSpPr>
        <xdr:cNvPr id="219" name="テキスト ボックス 218"/>
        <xdr:cNvSpPr txBox="1"/>
      </xdr:nvSpPr>
      <xdr:spPr>
        <a:xfrm>
          <a:off x="214630" y="169303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698500" y="1674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3875" cy="251460"/>
    <xdr:sp macro="" textlink="">
      <xdr:nvSpPr>
        <xdr:cNvPr id="221" name="テキスト ボックス 220"/>
        <xdr:cNvSpPr txBox="1"/>
      </xdr:nvSpPr>
      <xdr:spPr>
        <a:xfrm>
          <a:off x="214630" y="16603345"/>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698500" y="1641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23875" cy="259080"/>
    <xdr:sp macro="" textlink="">
      <xdr:nvSpPr>
        <xdr:cNvPr id="223" name="テキスト ボックス 222"/>
        <xdr:cNvSpPr txBox="1"/>
      </xdr:nvSpPr>
      <xdr:spPr>
        <a:xfrm>
          <a:off x="214630" y="162769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698500" y="1609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1460"/>
    <xdr:sp macro="" textlink="">
      <xdr:nvSpPr>
        <xdr:cNvPr id="225" name="テキスト ボックス 224"/>
        <xdr:cNvSpPr txBox="1"/>
      </xdr:nvSpPr>
      <xdr:spPr>
        <a:xfrm>
          <a:off x="166370" y="1595120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698500" y="15766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7" name="テキスト ボックス 226"/>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8" name="直線コネクタ 227"/>
        <xdr:cNvCxnSpPr/>
      </xdr:nvCxnSpPr>
      <xdr:spPr>
        <a:xfrm>
          <a:off x="698500" y="154387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36830</xdr:rowOff>
    </xdr:from>
    <xdr:ext cx="595630" cy="249555"/>
    <xdr:sp macro="" textlink="">
      <xdr:nvSpPr>
        <xdr:cNvPr id="229" name="テキスト ボックス 228"/>
        <xdr:cNvSpPr txBox="1"/>
      </xdr:nvSpPr>
      <xdr:spPr>
        <a:xfrm>
          <a:off x="166370" y="152958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0" name="直線コネクタ 229"/>
        <xdr:cNvCxnSpPr/>
      </xdr:nvCxnSpPr>
      <xdr:spPr>
        <a:xfrm>
          <a:off x="698500" y="15112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1935"/>
    <xdr:sp macro="" textlink="">
      <xdr:nvSpPr>
        <xdr:cNvPr id="231" name="テキスト ボックス 230"/>
        <xdr:cNvSpPr txBox="1"/>
      </xdr:nvSpPr>
      <xdr:spPr>
        <a:xfrm>
          <a:off x="166370" y="14968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698500" y="15112365"/>
          <a:ext cx="4305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103505</xdr:rowOff>
    </xdr:from>
    <xdr:to xmlns:xdr="http://schemas.openxmlformats.org/drawingml/2006/spreadsheetDrawing">
      <xdr:col>24</xdr:col>
      <xdr:colOff>62865</xdr:colOff>
      <xdr:row>98</xdr:row>
      <xdr:rowOff>90170</xdr:rowOff>
    </xdr:to>
    <xdr:cxnSp macro="">
      <xdr:nvCxnSpPr>
        <xdr:cNvPr id="233" name="直線コネクタ 232"/>
        <xdr:cNvCxnSpPr/>
      </xdr:nvCxnSpPr>
      <xdr:spPr>
        <a:xfrm flipV="1">
          <a:off x="4252595" y="15362555"/>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93980</xdr:rowOff>
    </xdr:from>
    <xdr:ext cx="534670" cy="259080"/>
    <xdr:sp macro="" textlink="">
      <xdr:nvSpPr>
        <xdr:cNvPr id="234" name="扶助費最小値テキスト"/>
        <xdr:cNvSpPr txBox="1"/>
      </xdr:nvSpPr>
      <xdr:spPr>
        <a:xfrm>
          <a:off x="4305300" y="16896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90170</xdr:rowOff>
    </xdr:from>
    <xdr:to xmlns:xdr="http://schemas.openxmlformats.org/drawingml/2006/spreadsheetDrawing">
      <xdr:col>24</xdr:col>
      <xdr:colOff>152400</xdr:colOff>
      <xdr:row>98</xdr:row>
      <xdr:rowOff>90170</xdr:rowOff>
    </xdr:to>
    <xdr:cxnSp macro="">
      <xdr:nvCxnSpPr>
        <xdr:cNvPr id="235" name="直線コネクタ 234"/>
        <xdr:cNvCxnSpPr/>
      </xdr:nvCxnSpPr>
      <xdr:spPr>
        <a:xfrm>
          <a:off x="4181475" y="168922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52070</xdr:rowOff>
    </xdr:from>
    <xdr:ext cx="598805" cy="241935"/>
    <xdr:sp macro="" textlink="">
      <xdr:nvSpPr>
        <xdr:cNvPr id="236" name="扶助費最大値テキスト"/>
        <xdr:cNvSpPr txBox="1"/>
      </xdr:nvSpPr>
      <xdr:spPr>
        <a:xfrm>
          <a:off x="4305300" y="1513967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103505</xdr:rowOff>
    </xdr:from>
    <xdr:to xmlns:xdr="http://schemas.openxmlformats.org/drawingml/2006/spreadsheetDrawing">
      <xdr:col>24</xdr:col>
      <xdr:colOff>152400</xdr:colOff>
      <xdr:row>89</xdr:row>
      <xdr:rowOff>103505</xdr:rowOff>
    </xdr:to>
    <xdr:cxnSp macro="">
      <xdr:nvCxnSpPr>
        <xdr:cNvPr id="237" name="直線コネクタ 236"/>
        <xdr:cNvCxnSpPr/>
      </xdr:nvCxnSpPr>
      <xdr:spPr>
        <a:xfrm>
          <a:off x="4181475" y="15362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96</xdr:row>
      <xdr:rowOff>148590</xdr:rowOff>
    </xdr:from>
    <xdr:to xmlns:xdr="http://schemas.openxmlformats.org/drawingml/2006/spreadsheetDrawing">
      <xdr:col>24</xdr:col>
      <xdr:colOff>63500</xdr:colOff>
      <xdr:row>98</xdr:row>
      <xdr:rowOff>75565</xdr:rowOff>
    </xdr:to>
    <xdr:cxnSp macro="">
      <xdr:nvCxnSpPr>
        <xdr:cNvPr id="238" name="直線コネクタ 237"/>
        <xdr:cNvCxnSpPr/>
      </xdr:nvCxnSpPr>
      <xdr:spPr>
        <a:xfrm flipV="1">
          <a:off x="3492500" y="16607790"/>
          <a:ext cx="76200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15875</xdr:rowOff>
    </xdr:from>
    <xdr:ext cx="534670" cy="259080"/>
    <xdr:sp macro="" textlink="">
      <xdr:nvSpPr>
        <xdr:cNvPr id="239" name="扶助費平均値テキスト"/>
        <xdr:cNvSpPr txBox="1"/>
      </xdr:nvSpPr>
      <xdr:spPr>
        <a:xfrm>
          <a:off x="4305300" y="161321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164465</xdr:rowOff>
    </xdr:from>
    <xdr:to xmlns:xdr="http://schemas.openxmlformats.org/drawingml/2006/spreadsheetDrawing">
      <xdr:col>24</xdr:col>
      <xdr:colOff>114300</xdr:colOff>
      <xdr:row>95</xdr:row>
      <xdr:rowOff>94615</xdr:rowOff>
    </xdr:to>
    <xdr:sp macro="" textlink="">
      <xdr:nvSpPr>
        <xdr:cNvPr id="240" name="フローチャート: 判断 239"/>
        <xdr:cNvSpPr/>
      </xdr:nvSpPr>
      <xdr:spPr>
        <a:xfrm>
          <a:off x="4203700" y="1628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75565</xdr:rowOff>
    </xdr:from>
    <xdr:to xmlns:xdr="http://schemas.openxmlformats.org/drawingml/2006/spreadsheetDrawing">
      <xdr:col>19</xdr:col>
      <xdr:colOff>174625</xdr:colOff>
      <xdr:row>98</xdr:row>
      <xdr:rowOff>126365</xdr:rowOff>
    </xdr:to>
    <xdr:cxnSp macro="">
      <xdr:nvCxnSpPr>
        <xdr:cNvPr id="241" name="直線コネクタ 240"/>
        <xdr:cNvCxnSpPr/>
      </xdr:nvCxnSpPr>
      <xdr:spPr>
        <a:xfrm flipV="1">
          <a:off x="2670175" y="16877665"/>
          <a:ext cx="8223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116205</xdr:rowOff>
    </xdr:from>
    <xdr:to xmlns:xdr="http://schemas.openxmlformats.org/drawingml/2006/spreadsheetDrawing">
      <xdr:col>20</xdr:col>
      <xdr:colOff>38100</xdr:colOff>
      <xdr:row>96</xdr:row>
      <xdr:rowOff>46355</xdr:rowOff>
    </xdr:to>
    <xdr:sp macro="" textlink="">
      <xdr:nvSpPr>
        <xdr:cNvPr id="242" name="フローチャート: 判断 241"/>
        <xdr:cNvSpPr/>
      </xdr:nvSpPr>
      <xdr:spPr>
        <a:xfrm>
          <a:off x="3444875" y="164039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63500</xdr:rowOff>
    </xdr:from>
    <xdr:ext cx="527050" cy="251460"/>
    <xdr:sp macro="" textlink="">
      <xdr:nvSpPr>
        <xdr:cNvPr id="243" name="テキスト ボックス 242"/>
        <xdr:cNvSpPr txBox="1"/>
      </xdr:nvSpPr>
      <xdr:spPr>
        <a:xfrm>
          <a:off x="3244215" y="161798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126365</xdr:rowOff>
    </xdr:from>
    <xdr:to xmlns:xdr="http://schemas.openxmlformats.org/drawingml/2006/spreadsheetDrawing">
      <xdr:col>15</xdr:col>
      <xdr:colOff>50800</xdr:colOff>
      <xdr:row>98</xdr:row>
      <xdr:rowOff>141605</xdr:rowOff>
    </xdr:to>
    <xdr:cxnSp macro="">
      <xdr:nvCxnSpPr>
        <xdr:cNvPr id="244" name="直線コネクタ 243"/>
        <xdr:cNvCxnSpPr/>
      </xdr:nvCxnSpPr>
      <xdr:spPr>
        <a:xfrm flipV="1">
          <a:off x="1860550" y="16928465"/>
          <a:ext cx="8096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100330</xdr:rowOff>
    </xdr:from>
    <xdr:to xmlns:xdr="http://schemas.openxmlformats.org/drawingml/2006/spreadsheetDrawing">
      <xdr:col>15</xdr:col>
      <xdr:colOff>101600</xdr:colOff>
      <xdr:row>95</xdr:row>
      <xdr:rowOff>30480</xdr:rowOff>
    </xdr:to>
    <xdr:sp macro="" textlink="">
      <xdr:nvSpPr>
        <xdr:cNvPr id="245" name="フローチャート: 判断 244"/>
        <xdr:cNvSpPr/>
      </xdr:nvSpPr>
      <xdr:spPr>
        <a:xfrm>
          <a:off x="2619375"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46990</xdr:rowOff>
    </xdr:from>
    <xdr:ext cx="527050" cy="259080"/>
    <xdr:sp macro="" textlink="">
      <xdr:nvSpPr>
        <xdr:cNvPr id="246" name="テキスト ボックス 245"/>
        <xdr:cNvSpPr txBox="1"/>
      </xdr:nvSpPr>
      <xdr:spPr>
        <a:xfrm>
          <a:off x="2434590" y="159918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98</xdr:row>
      <xdr:rowOff>141605</xdr:rowOff>
    </xdr:from>
    <xdr:to xmlns:xdr="http://schemas.openxmlformats.org/drawingml/2006/spreadsheetDrawing">
      <xdr:col>10</xdr:col>
      <xdr:colOff>114300</xdr:colOff>
      <xdr:row>98</xdr:row>
      <xdr:rowOff>167005</xdr:rowOff>
    </xdr:to>
    <xdr:cxnSp macro="">
      <xdr:nvCxnSpPr>
        <xdr:cNvPr id="247" name="直線コネクタ 246"/>
        <xdr:cNvCxnSpPr/>
      </xdr:nvCxnSpPr>
      <xdr:spPr>
        <a:xfrm flipV="1">
          <a:off x="1047750" y="16943705"/>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29210</xdr:rowOff>
    </xdr:from>
    <xdr:to xmlns:xdr="http://schemas.openxmlformats.org/drawingml/2006/spreadsheetDrawing">
      <xdr:col>10</xdr:col>
      <xdr:colOff>165100</xdr:colOff>
      <xdr:row>97</xdr:row>
      <xdr:rowOff>130810</xdr:rowOff>
    </xdr:to>
    <xdr:sp macro="" textlink="">
      <xdr:nvSpPr>
        <xdr:cNvPr id="248" name="フローチャート: 判断 247"/>
        <xdr:cNvSpPr/>
      </xdr:nvSpPr>
      <xdr:spPr>
        <a:xfrm>
          <a:off x="180975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147320</xdr:rowOff>
    </xdr:from>
    <xdr:ext cx="527050" cy="259080"/>
    <xdr:sp macro="" textlink="">
      <xdr:nvSpPr>
        <xdr:cNvPr id="249" name="テキスト ボックス 248"/>
        <xdr:cNvSpPr txBox="1"/>
      </xdr:nvSpPr>
      <xdr:spPr>
        <a:xfrm>
          <a:off x="1609090" y="164350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39370</xdr:rowOff>
    </xdr:from>
    <xdr:to xmlns:xdr="http://schemas.openxmlformats.org/drawingml/2006/spreadsheetDrawing">
      <xdr:col>6</xdr:col>
      <xdr:colOff>38100</xdr:colOff>
      <xdr:row>97</xdr:row>
      <xdr:rowOff>140970</xdr:rowOff>
    </xdr:to>
    <xdr:sp macro="" textlink="">
      <xdr:nvSpPr>
        <xdr:cNvPr id="250" name="フローチャート: 判断 249"/>
        <xdr:cNvSpPr/>
      </xdr:nvSpPr>
      <xdr:spPr>
        <a:xfrm>
          <a:off x="1000125" y="166700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157480</xdr:rowOff>
    </xdr:from>
    <xdr:ext cx="527050" cy="251460"/>
    <xdr:sp macro="" textlink="">
      <xdr:nvSpPr>
        <xdr:cNvPr id="251" name="テキスト ボックス 250"/>
        <xdr:cNvSpPr txBox="1"/>
      </xdr:nvSpPr>
      <xdr:spPr>
        <a:xfrm>
          <a:off x="799465" y="164452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3" name="テキスト ボックス 252"/>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6" name="テキスト ボックス 255"/>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97790</xdr:rowOff>
    </xdr:from>
    <xdr:to xmlns:xdr="http://schemas.openxmlformats.org/drawingml/2006/spreadsheetDrawing">
      <xdr:col>24</xdr:col>
      <xdr:colOff>114300</xdr:colOff>
      <xdr:row>97</xdr:row>
      <xdr:rowOff>27940</xdr:rowOff>
    </xdr:to>
    <xdr:sp macro="" textlink="">
      <xdr:nvSpPr>
        <xdr:cNvPr id="257" name="楕円 256"/>
        <xdr:cNvSpPr/>
      </xdr:nvSpPr>
      <xdr:spPr>
        <a:xfrm>
          <a:off x="4203700" y="165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76200</xdr:rowOff>
    </xdr:from>
    <xdr:ext cx="534670" cy="251460"/>
    <xdr:sp macro="" textlink="">
      <xdr:nvSpPr>
        <xdr:cNvPr id="258" name="扶助費該当値テキスト"/>
        <xdr:cNvSpPr txBox="1"/>
      </xdr:nvSpPr>
      <xdr:spPr>
        <a:xfrm>
          <a:off x="4305300" y="165354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24765</xdr:rowOff>
    </xdr:from>
    <xdr:to xmlns:xdr="http://schemas.openxmlformats.org/drawingml/2006/spreadsheetDrawing">
      <xdr:col>20</xdr:col>
      <xdr:colOff>38100</xdr:colOff>
      <xdr:row>98</xdr:row>
      <xdr:rowOff>126365</xdr:rowOff>
    </xdr:to>
    <xdr:sp macro="" textlink="">
      <xdr:nvSpPr>
        <xdr:cNvPr id="259" name="楕円 258"/>
        <xdr:cNvSpPr/>
      </xdr:nvSpPr>
      <xdr:spPr>
        <a:xfrm>
          <a:off x="3444875" y="168268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117475</xdr:rowOff>
    </xdr:from>
    <xdr:ext cx="527050" cy="259080"/>
    <xdr:sp macro="" textlink="">
      <xdr:nvSpPr>
        <xdr:cNvPr id="260" name="テキスト ボックス 259"/>
        <xdr:cNvSpPr txBox="1"/>
      </xdr:nvSpPr>
      <xdr:spPr>
        <a:xfrm>
          <a:off x="3244215" y="169195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75565</xdr:rowOff>
    </xdr:from>
    <xdr:to xmlns:xdr="http://schemas.openxmlformats.org/drawingml/2006/spreadsheetDrawing">
      <xdr:col>15</xdr:col>
      <xdr:colOff>101600</xdr:colOff>
      <xdr:row>99</xdr:row>
      <xdr:rowOff>6350</xdr:rowOff>
    </xdr:to>
    <xdr:sp macro="" textlink="">
      <xdr:nvSpPr>
        <xdr:cNvPr id="261" name="楕円 260"/>
        <xdr:cNvSpPr/>
      </xdr:nvSpPr>
      <xdr:spPr>
        <a:xfrm>
          <a:off x="2619375"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168275</xdr:rowOff>
    </xdr:from>
    <xdr:ext cx="527050" cy="251460"/>
    <xdr:sp macro="" textlink="">
      <xdr:nvSpPr>
        <xdr:cNvPr id="262" name="テキスト ボックス 261"/>
        <xdr:cNvSpPr txBox="1"/>
      </xdr:nvSpPr>
      <xdr:spPr>
        <a:xfrm>
          <a:off x="2434590" y="169703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90805</xdr:rowOff>
    </xdr:from>
    <xdr:to xmlns:xdr="http://schemas.openxmlformats.org/drawingml/2006/spreadsheetDrawing">
      <xdr:col>10</xdr:col>
      <xdr:colOff>165100</xdr:colOff>
      <xdr:row>99</xdr:row>
      <xdr:rowOff>20955</xdr:rowOff>
    </xdr:to>
    <xdr:sp macro="" textlink="">
      <xdr:nvSpPr>
        <xdr:cNvPr id="263" name="楕円 262"/>
        <xdr:cNvSpPr/>
      </xdr:nvSpPr>
      <xdr:spPr>
        <a:xfrm>
          <a:off x="1809750" y="168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12065</xdr:rowOff>
    </xdr:from>
    <xdr:ext cx="527050" cy="259080"/>
    <xdr:sp macro="" textlink="">
      <xdr:nvSpPr>
        <xdr:cNvPr id="264" name="テキスト ボックス 263"/>
        <xdr:cNvSpPr txBox="1"/>
      </xdr:nvSpPr>
      <xdr:spPr>
        <a:xfrm>
          <a:off x="1609090" y="169856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116205</xdr:rowOff>
    </xdr:from>
    <xdr:to xmlns:xdr="http://schemas.openxmlformats.org/drawingml/2006/spreadsheetDrawing">
      <xdr:col>6</xdr:col>
      <xdr:colOff>38100</xdr:colOff>
      <xdr:row>99</xdr:row>
      <xdr:rowOff>46355</xdr:rowOff>
    </xdr:to>
    <xdr:sp macro="" textlink="">
      <xdr:nvSpPr>
        <xdr:cNvPr id="265" name="楕円 264"/>
        <xdr:cNvSpPr/>
      </xdr:nvSpPr>
      <xdr:spPr>
        <a:xfrm>
          <a:off x="1000125" y="169183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37465</xdr:rowOff>
    </xdr:from>
    <xdr:ext cx="527050" cy="259080"/>
    <xdr:sp macro="" textlink="">
      <xdr:nvSpPr>
        <xdr:cNvPr id="266" name="テキスト ボックス 265"/>
        <xdr:cNvSpPr txBox="1"/>
      </xdr:nvSpPr>
      <xdr:spPr>
        <a:xfrm>
          <a:off x="799465" y="170110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7" name="正方形/長方形 266"/>
        <xdr:cNvSpPr/>
      </xdr:nvSpPr>
      <xdr:spPr>
        <a:xfrm>
          <a:off x="6064250" y="3998595"/>
          <a:ext cx="42894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8" name="正方形/長方形 267"/>
        <xdr:cNvSpPr/>
      </xdr:nvSpPr>
      <xdr:spPr>
        <a:xfrm>
          <a:off x="6175375"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86360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175375"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70" name="正方形/長方形 269"/>
        <xdr:cNvSpPr/>
      </xdr:nvSpPr>
      <xdr:spPr>
        <a:xfrm>
          <a:off x="71120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86360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1120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72" name="正方形/長方形 271"/>
        <xdr:cNvSpPr/>
      </xdr:nvSpPr>
      <xdr:spPr>
        <a:xfrm>
          <a:off x="815975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86360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15975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4" name="正方形/長方形 273"/>
        <xdr:cNvSpPr/>
      </xdr:nvSpPr>
      <xdr:spPr>
        <a:xfrm>
          <a:off x="6064250" y="4825365"/>
          <a:ext cx="42894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885" cy="217170"/>
    <xdr:sp macro="" textlink="">
      <xdr:nvSpPr>
        <xdr:cNvPr id="275" name="テキスト ボックス 274"/>
        <xdr:cNvSpPr txBox="1"/>
      </xdr:nvSpPr>
      <xdr:spPr>
        <a:xfrm>
          <a:off x="6026150" y="4635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6" name="直線コネクタ 275"/>
        <xdr:cNvCxnSpPr/>
      </xdr:nvCxnSpPr>
      <xdr:spPr>
        <a:xfrm>
          <a:off x="6064250" y="710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107315</xdr:rowOff>
    </xdr:from>
    <xdr:ext cx="248920" cy="249555"/>
    <xdr:sp macro="" textlink="">
      <xdr:nvSpPr>
        <xdr:cNvPr id="277" name="テキスト ボックス 276"/>
        <xdr:cNvSpPr txBox="1"/>
      </xdr:nvSpPr>
      <xdr:spPr>
        <a:xfrm>
          <a:off x="5831205" y="696531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134620</xdr:rowOff>
    </xdr:from>
    <xdr:to xmlns:xdr="http://schemas.openxmlformats.org/drawingml/2006/spreadsheetDrawing">
      <xdr:col>59</xdr:col>
      <xdr:colOff>50800</xdr:colOff>
      <xdr:row>39</xdr:row>
      <xdr:rowOff>134620</xdr:rowOff>
    </xdr:to>
    <xdr:cxnSp macro="">
      <xdr:nvCxnSpPr>
        <xdr:cNvPr id="278" name="直線コネクタ 277"/>
        <xdr:cNvCxnSpPr/>
      </xdr:nvCxnSpPr>
      <xdr:spPr>
        <a:xfrm>
          <a:off x="6064250" y="68211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162560</xdr:rowOff>
    </xdr:from>
    <xdr:ext cx="523875" cy="242570"/>
    <xdr:sp macro="" textlink="">
      <xdr:nvSpPr>
        <xdr:cNvPr id="279" name="テキスト ボックス 278"/>
        <xdr:cNvSpPr txBox="1"/>
      </xdr:nvSpPr>
      <xdr:spPr>
        <a:xfrm>
          <a:off x="5580380" y="6677660"/>
          <a:ext cx="5238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24765</xdr:rowOff>
    </xdr:from>
    <xdr:to xmlns:xdr="http://schemas.openxmlformats.org/drawingml/2006/spreadsheetDrawing">
      <xdr:col>59</xdr:col>
      <xdr:colOff>50800</xdr:colOff>
      <xdr:row>38</xdr:row>
      <xdr:rowOff>24765</xdr:rowOff>
    </xdr:to>
    <xdr:cxnSp macro="">
      <xdr:nvCxnSpPr>
        <xdr:cNvPr id="280" name="直線コネクタ 279"/>
        <xdr:cNvCxnSpPr/>
      </xdr:nvCxnSpPr>
      <xdr:spPr>
        <a:xfrm>
          <a:off x="6064250" y="6539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52705</xdr:rowOff>
    </xdr:from>
    <xdr:ext cx="523875" cy="241935"/>
    <xdr:sp macro="" textlink="">
      <xdr:nvSpPr>
        <xdr:cNvPr id="281" name="テキスト ボックス 280"/>
        <xdr:cNvSpPr txBox="1"/>
      </xdr:nvSpPr>
      <xdr:spPr>
        <a:xfrm>
          <a:off x="5580380" y="639635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79375</xdr:rowOff>
    </xdr:from>
    <xdr:to xmlns:xdr="http://schemas.openxmlformats.org/drawingml/2006/spreadsheetDrawing">
      <xdr:col>59</xdr:col>
      <xdr:colOff>50800</xdr:colOff>
      <xdr:row>36</xdr:row>
      <xdr:rowOff>79375</xdr:rowOff>
    </xdr:to>
    <xdr:cxnSp macro="">
      <xdr:nvCxnSpPr>
        <xdr:cNvPr id="282" name="直線コネクタ 281"/>
        <xdr:cNvCxnSpPr/>
      </xdr:nvCxnSpPr>
      <xdr:spPr>
        <a:xfrm>
          <a:off x="6064250" y="62515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107315</xdr:rowOff>
    </xdr:from>
    <xdr:ext cx="523875" cy="249555"/>
    <xdr:sp macro="" textlink="">
      <xdr:nvSpPr>
        <xdr:cNvPr id="283" name="テキスト ボックス 282"/>
        <xdr:cNvSpPr txBox="1"/>
      </xdr:nvSpPr>
      <xdr:spPr>
        <a:xfrm>
          <a:off x="5580380" y="610806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134620</xdr:rowOff>
    </xdr:from>
    <xdr:to xmlns:xdr="http://schemas.openxmlformats.org/drawingml/2006/spreadsheetDrawing">
      <xdr:col>59</xdr:col>
      <xdr:colOff>50800</xdr:colOff>
      <xdr:row>34</xdr:row>
      <xdr:rowOff>134620</xdr:rowOff>
    </xdr:to>
    <xdr:cxnSp macro="">
      <xdr:nvCxnSpPr>
        <xdr:cNvPr id="284" name="直線コネクタ 283"/>
        <xdr:cNvCxnSpPr/>
      </xdr:nvCxnSpPr>
      <xdr:spPr>
        <a:xfrm>
          <a:off x="6064250" y="59639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162560</xdr:rowOff>
    </xdr:from>
    <xdr:ext cx="595630" cy="242570"/>
    <xdr:sp macro="" textlink="">
      <xdr:nvSpPr>
        <xdr:cNvPr id="285" name="テキスト ボックス 284"/>
        <xdr:cNvSpPr txBox="1"/>
      </xdr:nvSpPr>
      <xdr:spPr>
        <a:xfrm>
          <a:off x="5516245" y="5820410"/>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24765</xdr:rowOff>
    </xdr:from>
    <xdr:to xmlns:xdr="http://schemas.openxmlformats.org/drawingml/2006/spreadsheetDrawing">
      <xdr:col>59</xdr:col>
      <xdr:colOff>50800</xdr:colOff>
      <xdr:row>33</xdr:row>
      <xdr:rowOff>24765</xdr:rowOff>
    </xdr:to>
    <xdr:cxnSp macro="">
      <xdr:nvCxnSpPr>
        <xdr:cNvPr id="286" name="直線コネクタ 285"/>
        <xdr:cNvCxnSpPr/>
      </xdr:nvCxnSpPr>
      <xdr:spPr>
        <a:xfrm>
          <a:off x="6064250" y="56826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52705</xdr:rowOff>
    </xdr:from>
    <xdr:ext cx="595630" cy="241935"/>
    <xdr:sp macro="" textlink="">
      <xdr:nvSpPr>
        <xdr:cNvPr id="287" name="テキスト ボックス 286"/>
        <xdr:cNvSpPr txBox="1"/>
      </xdr:nvSpPr>
      <xdr:spPr>
        <a:xfrm>
          <a:off x="5516245" y="553910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79375</xdr:rowOff>
    </xdr:from>
    <xdr:to xmlns:xdr="http://schemas.openxmlformats.org/drawingml/2006/spreadsheetDrawing">
      <xdr:col>59</xdr:col>
      <xdr:colOff>50800</xdr:colOff>
      <xdr:row>31</xdr:row>
      <xdr:rowOff>79375</xdr:rowOff>
    </xdr:to>
    <xdr:cxnSp macro="">
      <xdr:nvCxnSpPr>
        <xdr:cNvPr id="288" name="直線コネクタ 287"/>
        <xdr:cNvCxnSpPr/>
      </xdr:nvCxnSpPr>
      <xdr:spPr>
        <a:xfrm>
          <a:off x="6064250" y="53943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107315</xdr:rowOff>
    </xdr:from>
    <xdr:ext cx="595630" cy="249555"/>
    <xdr:sp macro="" textlink="">
      <xdr:nvSpPr>
        <xdr:cNvPr id="289" name="テキスト ボックス 288"/>
        <xdr:cNvSpPr txBox="1"/>
      </xdr:nvSpPr>
      <xdr:spPr>
        <a:xfrm>
          <a:off x="5516245" y="525081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29</xdr:row>
      <xdr:rowOff>134620</xdr:rowOff>
    </xdr:from>
    <xdr:to xmlns:xdr="http://schemas.openxmlformats.org/drawingml/2006/spreadsheetDrawing">
      <xdr:col>59</xdr:col>
      <xdr:colOff>50800</xdr:colOff>
      <xdr:row>29</xdr:row>
      <xdr:rowOff>134620</xdr:rowOff>
    </xdr:to>
    <xdr:cxnSp macro="">
      <xdr:nvCxnSpPr>
        <xdr:cNvPr id="290" name="直線コネクタ 289"/>
        <xdr:cNvCxnSpPr/>
      </xdr:nvCxnSpPr>
      <xdr:spPr>
        <a:xfrm>
          <a:off x="6064250" y="51066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28</xdr:row>
      <xdr:rowOff>162560</xdr:rowOff>
    </xdr:from>
    <xdr:ext cx="595630" cy="242570"/>
    <xdr:sp macro="" textlink="">
      <xdr:nvSpPr>
        <xdr:cNvPr id="291" name="テキスト ボックス 290"/>
        <xdr:cNvSpPr txBox="1"/>
      </xdr:nvSpPr>
      <xdr:spPr>
        <a:xfrm>
          <a:off x="5516245" y="4963160"/>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92" name="直線コネクタ 291"/>
        <xdr:cNvCxnSpPr/>
      </xdr:nvCxnSpPr>
      <xdr:spPr>
        <a:xfrm>
          <a:off x="6064250" y="4825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52705</xdr:rowOff>
    </xdr:from>
    <xdr:ext cx="595630" cy="241935"/>
    <xdr:sp macro="" textlink="">
      <xdr:nvSpPr>
        <xdr:cNvPr id="293" name="テキスト ボックス 292"/>
        <xdr:cNvSpPr txBox="1"/>
      </xdr:nvSpPr>
      <xdr:spPr>
        <a:xfrm>
          <a:off x="5516245" y="4681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94" name="補助費等グラフ枠"/>
        <xdr:cNvSpPr/>
      </xdr:nvSpPr>
      <xdr:spPr>
        <a:xfrm>
          <a:off x="6064250" y="4825365"/>
          <a:ext cx="42894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32</xdr:row>
      <xdr:rowOff>60960</xdr:rowOff>
    </xdr:from>
    <xdr:to xmlns:xdr="http://schemas.openxmlformats.org/drawingml/2006/spreadsheetDrawing">
      <xdr:col>54</xdr:col>
      <xdr:colOff>174625</xdr:colOff>
      <xdr:row>38</xdr:row>
      <xdr:rowOff>118745</xdr:rowOff>
    </xdr:to>
    <xdr:cxnSp macro="">
      <xdr:nvCxnSpPr>
        <xdr:cNvPr id="295" name="直線コネクタ 294"/>
        <xdr:cNvCxnSpPr/>
      </xdr:nvCxnSpPr>
      <xdr:spPr>
        <a:xfrm flipV="1">
          <a:off x="9604375" y="5547360"/>
          <a:ext cx="0" cy="1086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122555</xdr:rowOff>
    </xdr:from>
    <xdr:ext cx="534670" cy="241935"/>
    <xdr:sp macro="" textlink="">
      <xdr:nvSpPr>
        <xdr:cNvPr id="296" name="補助費等最小値テキスト"/>
        <xdr:cNvSpPr txBox="1"/>
      </xdr:nvSpPr>
      <xdr:spPr>
        <a:xfrm>
          <a:off x="9655175" y="663765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118745</xdr:rowOff>
    </xdr:from>
    <xdr:to xmlns:xdr="http://schemas.openxmlformats.org/drawingml/2006/spreadsheetDrawing">
      <xdr:col>55</xdr:col>
      <xdr:colOff>88900</xdr:colOff>
      <xdr:row>38</xdr:row>
      <xdr:rowOff>118745</xdr:rowOff>
    </xdr:to>
    <xdr:cxnSp macro="">
      <xdr:nvCxnSpPr>
        <xdr:cNvPr id="297" name="直線コネクタ 296"/>
        <xdr:cNvCxnSpPr/>
      </xdr:nvCxnSpPr>
      <xdr:spPr>
        <a:xfrm>
          <a:off x="9531350" y="66338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8890</xdr:rowOff>
    </xdr:from>
    <xdr:ext cx="598805" cy="248920"/>
    <xdr:sp macro="" textlink="">
      <xdr:nvSpPr>
        <xdr:cNvPr id="298" name="補助費等最大値テキスト"/>
        <xdr:cNvSpPr txBox="1"/>
      </xdr:nvSpPr>
      <xdr:spPr>
        <a:xfrm>
          <a:off x="9655175" y="532384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60960</xdr:rowOff>
    </xdr:from>
    <xdr:to xmlns:xdr="http://schemas.openxmlformats.org/drawingml/2006/spreadsheetDrawing">
      <xdr:col>55</xdr:col>
      <xdr:colOff>88900</xdr:colOff>
      <xdr:row>32</xdr:row>
      <xdr:rowOff>60960</xdr:rowOff>
    </xdr:to>
    <xdr:cxnSp macro="">
      <xdr:nvCxnSpPr>
        <xdr:cNvPr id="299" name="直線コネクタ 298"/>
        <xdr:cNvCxnSpPr/>
      </xdr:nvCxnSpPr>
      <xdr:spPr>
        <a:xfrm>
          <a:off x="9531350" y="5547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113030</xdr:rowOff>
    </xdr:from>
    <xdr:to xmlns:xdr="http://schemas.openxmlformats.org/drawingml/2006/spreadsheetDrawing">
      <xdr:col>55</xdr:col>
      <xdr:colOff>0</xdr:colOff>
      <xdr:row>37</xdr:row>
      <xdr:rowOff>52070</xdr:rowOff>
    </xdr:to>
    <xdr:cxnSp macro="">
      <xdr:nvCxnSpPr>
        <xdr:cNvPr id="300" name="直線コネクタ 299"/>
        <xdr:cNvCxnSpPr/>
      </xdr:nvCxnSpPr>
      <xdr:spPr>
        <a:xfrm>
          <a:off x="8845550" y="6285230"/>
          <a:ext cx="758825"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128905</xdr:rowOff>
    </xdr:from>
    <xdr:ext cx="534670" cy="243205"/>
    <xdr:sp macro="" textlink="">
      <xdr:nvSpPr>
        <xdr:cNvPr id="301" name="補助費等平均値テキスト"/>
        <xdr:cNvSpPr txBox="1"/>
      </xdr:nvSpPr>
      <xdr:spPr>
        <a:xfrm>
          <a:off x="9655175" y="5958205"/>
          <a:ext cx="53467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106680</xdr:rowOff>
    </xdr:from>
    <xdr:to xmlns:xdr="http://schemas.openxmlformats.org/drawingml/2006/spreadsheetDrawing">
      <xdr:col>55</xdr:col>
      <xdr:colOff>50800</xdr:colOff>
      <xdr:row>36</xdr:row>
      <xdr:rowOff>39370</xdr:rowOff>
    </xdr:to>
    <xdr:sp macro="" textlink="">
      <xdr:nvSpPr>
        <xdr:cNvPr id="302" name="フローチャート: 判断 301"/>
        <xdr:cNvSpPr/>
      </xdr:nvSpPr>
      <xdr:spPr>
        <a:xfrm>
          <a:off x="9569450" y="610743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36</xdr:row>
      <xdr:rowOff>45720</xdr:rowOff>
    </xdr:from>
    <xdr:to xmlns:xdr="http://schemas.openxmlformats.org/drawingml/2006/spreadsheetDrawing">
      <xdr:col>50</xdr:col>
      <xdr:colOff>114300</xdr:colOff>
      <xdr:row>36</xdr:row>
      <xdr:rowOff>113030</xdr:rowOff>
    </xdr:to>
    <xdr:cxnSp macro="">
      <xdr:nvCxnSpPr>
        <xdr:cNvPr id="303" name="直線コネクタ 302"/>
        <xdr:cNvCxnSpPr/>
      </xdr:nvCxnSpPr>
      <xdr:spPr>
        <a:xfrm>
          <a:off x="8032750" y="6217920"/>
          <a:ext cx="8128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121285</xdr:rowOff>
    </xdr:from>
    <xdr:to xmlns:xdr="http://schemas.openxmlformats.org/drawingml/2006/spreadsheetDrawing">
      <xdr:col>50</xdr:col>
      <xdr:colOff>165100</xdr:colOff>
      <xdr:row>36</xdr:row>
      <xdr:rowOff>53975</xdr:rowOff>
    </xdr:to>
    <xdr:sp macro="" textlink="">
      <xdr:nvSpPr>
        <xdr:cNvPr id="304" name="フローチャート: 判断 303"/>
        <xdr:cNvSpPr/>
      </xdr:nvSpPr>
      <xdr:spPr>
        <a:xfrm>
          <a:off x="8794750" y="61220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69850</xdr:rowOff>
    </xdr:from>
    <xdr:ext cx="527050" cy="249555"/>
    <xdr:sp macro="" textlink="">
      <xdr:nvSpPr>
        <xdr:cNvPr id="305" name="テキスト ボックス 304"/>
        <xdr:cNvSpPr txBox="1"/>
      </xdr:nvSpPr>
      <xdr:spPr>
        <a:xfrm>
          <a:off x="8594090" y="589915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158750</xdr:rowOff>
    </xdr:from>
    <xdr:to xmlns:xdr="http://schemas.openxmlformats.org/drawingml/2006/spreadsheetDrawing">
      <xdr:col>45</xdr:col>
      <xdr:colOff>174625</xdr:colOff>
      <xdr:row>36</xdr:row>
      <xdr:rowOff>45720</xdr:rowOff>
    </xdr:to>
    <xdr:cxnSp macro="">
      <xdr:nvCxnSpPr>
        <xdr:cNvPr id="306" name="直線コネクタ 305"/>
        <xdr:cNvCxnSpPr/>
      </xdr:nvCxnSpPr>
      <xdr:spPr>
        <a:xfrm>
          <a:off x="7210425" y="5473700"/>
          <a:ext cx="822325" cy="744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17780</xdr:rowOff>
    </xdr:from>
    <xdr:to xmlns:xdr="http://schemas.openxmlformats.org/drawingml/2006/spreadsheetDrawing">
      <xdr:col>46</xdr:col>
      <xdr:colOff>38100</xdr:colOff>
      <xdr:row>36</xdr:row>
      <xdr:rowOff>114300</xdr:rowOff>
    </xdr:to>
    <xdr:sp macro="" textlink="">
      <xdr:nvSpPr>
        <xdr:cNvPr id="307" name="フローチャート: 判断 306"/>
        <xdr:cNvSpPr/>
      </xdr:nvSpPr>
      <xdr:spPr>
        <a:xfrm>
          <a:off x="7985125" y="6189980"/>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105410</xdr:rowOff>
    </xdr:from>
    <xdr:ext cx="527050" cy="249555"/>
    <xdr:sp macro="" textlink="">
      <xdr:nvSpPr>
        <xdr:cNvPr id="308" name="テキスト ボックス 307"/>
        <xdr:cNvSpPr txBox="1"/>
      </xdr:nvSpPr>
      <xdr:spPr>
        <a:xfrm>
          <a:off x="7784465" y="627761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158750</xdr:rowOff>
    </xdr:from>
    <xdr:to xmlns:xdr="http://schemas.openxmlformats.org/drawingml/2006/spreadsheetDrawing">
      <xdr:col>41</xdr:col>
      <xdr:colOff>50800</xdr:colOff>
      <xdr:row>37</xdr:row>
      <xdr:rowOff>76200</xdr:rowOff>
    </xdr:to>
    <xdr:cxnSp macro="">
      <xdr:nvCxnSpPr>
        <xdr:cNvPr id="309" name="直線コネクタ 308"/>
        <xdr:cNvCxnSpPr/>
      </xdr:nvCxnSpPr>
      <xdr:spPr>
        <a:xfrm flipV="1">
          <a:off x="6400800" y="5473700"/>
          <a:ext cx="809625" cy="946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43180</xdr:rowOff>
    </xdr:from>
    <xdr:to xmlns:xdr="http://schemas.openxmlformats.org/drawingml/2006/spreadsheetDrawing">
      <xdr:col>41</xdr:col>
      <xdr:colOff>101600</xdr:colOff>
      <xdr:row>30</xdr:row>
      <xdr:rowOff>140970</xdr:rowOff>
    </xdr:to>
    <xdr:sp macro="" textlink="">
      <xdr:nvSpPr>
        <xdr:cNvPr id="310" name="フローチャート: 判断 309"/>
        <xdr:cNvSpPr/>
      </xdr:nvSpPr>
      <xdr:spPr>
        <a:xfrm>
          <a:off x="7159625" y="5186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157480</xdr:rowOff>
    </xdr:from>
    <xdr:ext cx="598805" cy="241935"/>
    <xdr:sp macro="" textlink="">
      <xdr:nvSpPr>
        <xdr:cNvPr id="311" name="テキスト ボックス 310"/>
        <xdr:cNvSpPr txBox="1"/>
      </xdr:nvSpPr>
      <xdr:spPr>
        <a:xfrm>
          <a:off x="6942455" y="495808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38100</xdr:rowOff>
    </xdr:from>
    <xdr:to xmlns:xdr="http://schemas.openxmlformats.org/drawingml/2006/spreadsheetDrawing">
      <xdr:col>36</xdr:col>
      <xdr:colOff>165100</xdr:colOff>
      <xdr:row>36</xdr:row>
      <xdr:rowOff>135890</xdr:rowOff>
    </xdr:to>
    <xdr:sp macro="" textlink="">
      <xdr:nvSpPr>
        <xdr:cNvPr id="312" name="フローチャート: 判断 311"/>
        <xdr:cNvSpPr/>
      </xdr:nvSpPr>
      <xdr:spPr>
        <a:xfrm>
          <a:off x="6350000" y="6210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151765</xdr:rowOff>
    </xdr:from>
    <xdr:ext cx="527050" cy="243205"/>
    <xdr:sp macro="" textlink="">
      <xdr:nvSpPr>
        <xdr:cNvPr id="313" name="テキスト ボックス 312"/>
        <xdr:cNvSpPr txBox="1"/>
      </xdr:nvSpPr>
      <xdr:spPr>
        <a:xfrm>
          <a:off x="6149340" y="5981065"/>
          <a:ext cx="5270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14" name="テキスト ボックス 313"/>
        <xdr:cNvSpPr txBox="1"/>
      </xdr:nvSpPr>
      <xdr:spPr>
        <a:xfrm>
          <a:off x="942975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15" name="テキスト ボックス 314"/>
        <xdr:cNvSpPr txBox="1"/>
      </xdr:nvSpPr>
      <xdr:spPr>
        <a:xfrm>
          <a:off x="86709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16" name="テキスト ボックス 315"/>
        <xdr:cNvSpPr txBox="1"/>
      </xdr:nvSpPr>
      <xdr:spPr>
        <a:xfrm>
          <a:off x="78581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17" name="テキスト ボックス 316"/>
        <xdr:cNvSpPr txBox="1"/>
      </xdr:nvSpPr>
      <xdr:spPr>
        <a:xfrm>
          <a:off x="7035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8" name="テキスト ボックス 317"/>
        <xdr:cNvSpPr txBox="1"/>
      </xdr:nvSpPr>
      <xdr:spPr>
        <a:xfrm>
          <a:off x="62261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3175</xdr:rowOff>
    </xdr:from>
    <xdr:to xmlns:xdr="http://schemas.openxmlformats.org/drawingml/2006/spreadsheetDrawing">
      <xdr:col>55</xdr:col>
      <xdr:colOff>50800</xdr:colOff>
      <xdr:row>37</xdr:row>
      <xdr:rowOff>100965</xdr:rowOff>
    </xdr:to>
    <xdr:sp macro="" textlink="">
      <xdr:nvSpPr>
        <xdr:cNvPr id="319" name="楕円 318"/>
        <xdr:cNvSpPr/>
      </xdr:nvSpPr>
      <xdr:spPr>
        <a:xfrm>
          <a:off x="9569450" y="63468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147320</xdr:rowOff>
    </xdr:from>
    <xdr:ext cx="534670" cy="248920"/>
    <xdr:sp macro="" textlink="">
      <xdr:nvSpPr>
        <xdr:cNvPr id="320" name="補助費等該当値テキスト"/>
        <xdr:cNvSpPr txBox="1"/>
      </xdr:nvSpPr>
      <xdr:spPr>
        <a:xfrm>
          <a:off x="9655175" y="631952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64135</xdr:rowOff>
    </xdr:from>
    <xdr:to xmlns:xdr="http://schemas.openxmlformats.org/drawingml/2006/spreadsheetDrawing">
      <xdr:col>50</xdr:col>
      <xdr:colOff>165100</xdr:colOff>
      <xdr:row>36</xdr:row>
      <xdr:rowOff>161925</xdr:rowOff>
    </xdr:to>
    <xdr:sp macro="" textlink="">
      <xdr:nvSpPr>
        <xdr:cNvPr id="321" name="楕円 320"/>
        <xdr:cNvSpPr/>
      </xdr:nvSpPr>
      <xdr:spPr>
        <a:xfrm>
          <a:off x="8794750" y="6236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153670</xdr:rowOff>
    </xdr:from>
    <xdr:ext cx="527050" cy="241935"/>
    <xdr:sp macro="" textlink="">
      <xdr:nvSpPr>
        <xdr:cNvPr id="322" name="テキスト ボックス 321"/>
        <xdr:cNvSpPr txBox="1"/>
      </xdr:nvSpPr>
      <xdr:spPr>
        <a:xfrm>
          <a:off x="8594090" y="632587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161925</xdr:rowOff>
    </xdr:from>
    <xdr:to xmlns:xdr="http://schemas.openxmlformats.org/drawingml/2006/spreadsheetDrawing">
      <xdr:col>46</xdr:col>
      <xdr:colOff>38100</xdr:colOff>
      <xdr:row>36</xdr:row>
      <xdr:rowOff>94615</xdr:rowOff>
    </xdr:to>
    <xdr:sp macro="" textlink="">
      <xdr:nvSpPr>
        <xdr:cNvPr id="323" name="楕円 322"/>
        <xdr:cNvSpPr/>
      </xdr:nvSpPr>
      <xdr:spPr>
        <a:xfrm>
          <a:off x="7985125" y="616267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111125</xdr:rowOff>
    </xdr:from>
    <xdr:ext cx="527050" cy="249555"/>
    <xdr:sp macro="" textlink="">
      <xdr:nvSpPr>
        <xdr:cNvPr id="324" name="テキスト ボックス 323"/>
        <xdr:cNvSpPr txBox="1"/>
      </xdr:nvSpPr>
      <xdr:spPr>
        <a:xfrm>
          <a:off x="7784465" y="594042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31</xdr:row>
      <xdr:rowOff>109220</xdr:rowOff>
    </xdr:from>
    <xdr:to xmlns:xdr="http://schemas.openxmlformats.org/drawingml/2006/spreadsheetDrawing">
      <xdr:col>41</xdr:col>
      <xdr:colOff>101600</xdr:colOff>
      <xdr:row>32</xdr:row>
      <xdr:rowOff>41910</xdr:rowOff>
    </xdr:to>
    <xdr:sp macro="" textlink="">
      <xdr:nvSpPr>
        <xdr:cNvPr id="325" name="楕円 324"/>
        <xdr:cNvSpPr/>
      </xdr:nvSpPr>
      <xdr:spPr>
        <a:xfrm>
          <a:off x="7159625" y="54241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33655</xdr:rowOff>
    </xdr:from>
    <xdr:ext cx="598805" cy="248920"/>
    <xdr:sp macro="" textlink="">
      <xdr:nvSpPr>
        <xdr:cNvPr id="326" name="テキスト ボックス 325"/>
        <xdr:cNvSpPr txBox="1"/>
      </xdr:nvSpPr>
      <xdr:spPr>
        <a:xfrm>
          <a:off x="6942455" y="55200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27940</xdr:rowOff>
    </xdr:from>
    <xdr:to xmlns:xdr="http://schemas.openxmlformats.org/drawingml/2006/spreadsheetDrawing">
      <xdr:col>36</xdr:col>
      <xdr:colOff>165100</xdr:colOff>
      <xdr:row>37</xdr:row>
      <xdr:rowOff>125730</xdr:rowOff>
    </xdr:to>
    <xdr:sp macro="" textlink="">
      <xdr:nvSpPr>
        <xdr:cNvPr id="327" name="楕円 326"/>
        <xdr:cNvSpPr/>
      </xdr:nvSpPr>
      <xdr:spPr>
        <a:xfrm>
          <a:off x="6350000" y="6371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116840</xdr:rowOff>
    </xdr:from>
    <xdr:ext cx="527050" cy="242570"/>
    <xdr:sp macro="" textlink="">
      <xdr:nvSpPr>
        <xdr:cNvPr id="328" name="テキスト ボックス 327"/>
        <xdr:cNvSpPr txBox="1"/>
      </xdr:nvSpPr>
      <xdr:spPr>
        <a:xfrm>
          <a:off x="6149340" y="6460490"/>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9" name="正方形/長方形 328"/>
        <xdr:cNvSpPr/>
      </xdr:nvSpPr>
      <xdr:spPr>
        <a:xfrm>
          <a:off x="6064250" y="7427595"/>
          <a:ext cx="42894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30" name="正方形/長方形 329"/>
        <xdr:cNvSpPr/>
      </xdr:nvSpPr>
      <xdr:spPr>
        <a:xfrm>
          <a:off x="6175375"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86360</xdr:rowOff>
    </xdr:from>
    <xdr:to xmlns:xdr="http://schemas.openxmlformats.org/drawingml/2006/spreadsheetDrawing">
      <xdr:col>43</xdr:col>
      <xdr:colOff>63500</xdr:colOff>
      <xdr:row>48</xdr:row>
      <xdr:rowOff>0</xdr:rowOff>
    </xdr:to>
    <xdr:sp macro="" textlink="">
      <xdr:nvSpPr>
        <xdr:cNvPr id="331" name="正方形/長方形 330"/>
        <xdr:cNvSpPr/>
      </xdr:nvSpPr>
      <xdr:spPr>
        <a:xfrm>
          <a:off x="6175375"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32" name="正方形/長方形 331"/>
        <xdr:cNvSpPr/>
      </xdr:nvSpPr>
      <xdr:spPr>
        <a:xfrm>
          <a:off x="71120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86360</xdr:rowOff>
    </xdr:from>
    <xdr:to xmlns:xdr="http://schemas.openxmlformats.org/drawingml/2006/spreadsheetDrawing">
      <xdr:col>48</xdr:col>
      <xdr:colOff>127000</xdr:colOff>
      <xdr:row>48</xdr:row>
      <xdr:rowOff>0</xdr:rowOff>
    </xdr:to>
    <xdr:sp macro="" textlink="">
      <xdr:nvSpPr>
        <xdr:cNvPr id="333" name="正方形/長方形 332"/>
        <xdr:cNvSpPr/>
      </xdr:nvSpPr>
      <xdr:spPr>
        <a:xfrm>
          <a:off x="71120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34" name="正方形/長方形 333"/>
        <xdr:cNvSpPr/>
      </xdr:nvSpPr>
      <xdr:spPr>
        <a:xfrm>
          <a:off x="815975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86360</xdr:rowOff>
    </xdr:from>
    <xdr:to xmlns:xdr="http://schemas.openxmlformats.org/drawingml/2006/spreadsheetDrawing">
      <xdr:col>54</xdr:col>
      <xdr:colOff>127000</xdr:colOff>
      <xdr:row>48</xdr:row>
      <xdr:rowOff>0</xdr:rowOff>
    </xdr:to>
    <xdr:sp macro="" textlink="">
      <xdr:nvSpPr>
        <xdr:cNvPr id="335" name="正方形/長方形 334"/>
        <xdr:cNvSpPr/>
      </xdr:nvSpPr>
      <xdr:spPr>
        <a:xfrm>
          <a:off x="815975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36" name="正方形/長方形 335"/>
        <xdr:cNvSpPr/>
      </xdr:nvSpPr>
      <xdr:spPr>
        <a:xfrm>
          <a:off x="6064250" y="8254365"/>
          <a:ext cx="42894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885" cy="217170"/>
    <xdr:sp macro="" textlink="">
      <xdr:nvSpPr>
        <xdr:cNvPr id="337" name="テキスト ボックス 336"/>
        <xdr:cNvSpPr txBox="1"/>
      </xdr:nvSpPr>
      <xdr:spPr>
        <a:xfrm>
          <a:off x="6026150" y="8064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8" name="直線コネクタ 337"/>
        <xdr:cNvCxnSpPr/>
      </xdr:nvCxnSpPr>
      <xdr:spPr>
        <a:xfrm>
          <a:off x="6064250" y="10537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134620</xdr:rowOff>
    </xdr:from>
    <xdr:to xmlns:xdr="http://schemas.openxmlformats.org/drawingml/2006/spreadsheetDrawing">
      <xdr:col>59</xdr:col>
      <xdr:colOff>50800</xdr:colOff>
      <xdr:row>58</xdr:row>
      <xdr:rowOff>134620</xdr:rowOff>
    </xdr:to>
    <xdr:cxnSp macro="">
      <xdr:nvCxnSpPr>
        <xdr:cNvPr id="339" name="直線コネクタ 338"/>
        <xdr:cNvCxnSpPr/>
      </xdr:nvCxnSpPr>
      <xdr:spPr>
        <a:xfrm>
          <a:off x="6064250" y="100787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162560</xdr:rowOff>
    </xdr:from>
    <xdr:ext cx="248920" cy="242570"/>
    <xdr:sp macro="" textlink="">
      <xdr:nvSpPr>
        <xdr:cNvPr id="340" name="テキスト ボックス 339"/>
        <xdr:cNvSpPr txBox="1"/>
      </xdr:nvSpPr>
      <xdr:spPr>
        <a:xfrm>
          <a:off x="5831205" y="9935210"/>
          <a:ext cx="2489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41" name="直線コネクタ 340"/>
        <xdr:cNvCxnSpPr/>
      </xdr:nvCxnSpPr>
      <xdr:spPr>
        <a:xfrm>
          <a:off x="6064250" y="96259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52705</xdr:rowOff>
    </xdr:from>
    <xdr:ext cx="595630" cy="241935"/>
    <xdr:sp macro="" textlink="">
      <xdr:nvSpPr>
        <xdr:cNvPr id="342" name="テキスト ボックス 341"/>
        <xdr:cNvSpPr txBox="1"/>
      </xdr:nvSpPr>
      <xdr:spPr>
        <a:xfrm>
          <a:off x="5516245" y="94824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79375</xdr:rowOff>
    </xdr:from>
    <xdr:to xmlns:xdr="http://schemas.openxmlformats.org/drawingml/2006/spreadsheetDrawing">
      <xdr:col>59</xdr:col>
      <xdr:colOff>50800</xdr:colOff>
      <xdr:row>53</xdr:row>
      <xdr:rowOff>79375</xdr:rowOff>
    </xdr:to>
    <xdr:cxnSp macro="">
      <xdr:nvCxnSpPr>
        <xdr:cNvPr id="343" name="直線コネクタ 342"/>
        <xdr:cNvCxnSpPr/>
      </xdr:nvCxnSpPr>
      <xdr:spPr>
        <a:xfrm>
          <a:off x="6064250" y="91662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107315</xdr:rowOff>
    </xdr:from>
    <xdr:ext cx="595630" cy="249555"/>
    <xdr:sp macro="" textlink="">
      <xdr:nvSpPr>
        <xdr:cNvPr id="344" name="テキスト ボックス 343"/>
        <xdr:cNvSpPr txBox="1"/>
      </xdr:nvSpPr>
      <xdr:spPr>
        <a:xfrm>
          <a:off x="5516245" y="902271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134620</xdr:rowOff>
    </xdr:from>
    <xdr:to xmlns:xdr="http://schemas.openxmlformats.org/drawingml/2006/spreadsheetDrawing">
      <xdr:col>59</xdr:col>
      <xdr:colOff>50800</xdr:colOff>
      <xdr:row>50</xdr:row>
      <xdr:rowOff>134620</xdr:rowOff>
    </xdr:to>
    <xdr:cxnSp macro="">
      <xdr:nvCxnSpPr>
        <xdr:cNvPr id="345" name="直線コネクタ 344"/>
        <xdr:cNvCxnSpPr/>
      </xdr:nvCxnSpPr>
      <xdr:spPr>
        <a:xfrm>
          <a:off x="6064250" y="87071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162560</xdr:rowOff>
    </xdr:from>
    <xdr:ext cx="595630" cy="242570"/>
    <xdr:sp macro="" textlink="">
      <xdr:nvSpPr>
        <xdr:cNvPr id="346" name="テキスト ボックス 345"/>
        <xdr:cNvSpPr txBox="1"/>
      </xdr:nvSpPr>
      <xdr:spPr>
        <a:xfrm>
          <a:off x="5516245" y="8563610"/>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7" name="直線コネクタ 346"/>
        <xdr:cNvCxnSpPr/>
      </xdr:nvCxnSpPr>
      <xdr:spPr>
        <a:xfrm>
          <a:off x="6064250" y="8254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1935"/>
    <xdr:sp macro="" textlink="">
      <xdr:nvSpPr>
        <xdr:cNvPr id="348" name="テキスト ボックス 347"/>
        <xdr:cNvSpPr txBox="1"/>
      </xdr:nvSpPr>
      <xdr:spPr>
        <a:xfrm>
          <a:off x="5516245" y="8110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9" name="普通建設事業費グラフ枠"/>
        <xdr:cNvSpPr/>
      </xdr:nvSpPr>
      <xdr:spPr>
        <a:xfrm>
          <a:off x="6064250" y="8254365"/>
          <a:ext cx="42894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52</xdr:row>
      <xdr:rowOff>41910</xdr:rowOff>
    </xdr:from>
    <xdr:to xmlns:xdr="http://schemas.openxmlformats.org/drawingml/2006/spreadsheetDrawing">
      <xdr:col>54</xdr:col>
      <xdr:colOff>174625</xdr:colOff>
      <xdr:row>58</xdr:row>
      <xdr:rowOff>29210</xdr:rowOff>
    </xdr:to>
    <xdr:cxnSp macro="">
      <xdr:nvCxnSpPr>
        <xdr:cNvPr id="350" name="直線コネクタ 349"/>
        <xdr:cNvCxnSpPr/>
      </xdr:nvCxnSpPr>
      <xdr:spPr>
        <a:xfrm flipV="1">
          <a:off x="9604375" y="8957310"/>
          <a:ext cx="0" cy="1016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33020</xdr:rowOff>
    </xdr:from>
    <xdr:ext cx="534670" cy="248920"/>
    <xdr:sp macro="" textlink="">
      <xdr:nvSpPr>
        <xdr:cNvPr id="351" name="普通建設事業費最小値テキスト"/>
        <xdr:cNvSpPr txBox="1"/>
      </xdr:nvSpPr>
      <xdr:spPr>
        <a:xfrm>
          <a:off x="9655175" y="997712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29210</xdr:rowOff>
    </xdr:from>
    <xdr:to xmlns:xdr="http://schemas.openxmlformats.org/drawingml/2006/spreadsheetDrawing">
      <xdr:col>55</xdr:col>
      <xdr:colOff>88900</xdr:colOff>
      <xdr:row>58</xdr:row>
      <xdr:rowOff>29210</xdr:rowOff>
    </xdr:to>
    <xdr:cxnSp macro="">
      <xdr:nvCxnSpPr>
        <xdr:cNvPr id="352" name="直線コネクタ 351"/>
        <xdr:cNvCxnSpPr/>
      </xdr:nvCxnSpPr>
      <xdr:spPr>
        <a:xfrm>
          <a:off x="9531350" y="99733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156210</xdr:rowOff>
    </xdr:from>
    <xdr:ext cx="598805" cy="241935"/>
    <xdr:sp macro="" textlink="">
      <xdr:nvSpPr>
        <xdr:cNvPr id="353" name="普通建設事業費最大値テキスト"/>
        <xdr:cNvSpPr txBox="1"/>
      </xdr:nvSpPr>
      <xdr:spPr>
        <a:xfrm>
          <a:off x="9655175" y="872871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52</xdr:row>
      <xdr:rowOff>41910</xdr:rowOff>
    </xdr:from>
    <xdr:to xmlns:xdr="http://schemas.openxmlformats.org/drawingml/2006/spreadsheetDrawing">
      <xdr:col>55</xdr:col>
      <xdr:colOff>88900</xdr:colOff>
      <xdr:row>52</xdr:row>
      <xdr:rowOff>41910</xdr:rowOff>
    </xdr:to>
    <xdr:cxnSp macro="">
      <xdr:nvCxnSpPr>
        <xdr:cNvPr id="354" name="直線コネクタ 353"/>
        <xdr:cNvCxnSpPr/>
      </xdr:nvCxnSpPr>
      <xdr:spPr>
        <a:xfrm>
          <a:off x="9531350" y="89573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78740</xdr:rowOff>
    </xdr:from>
    <xdr:to xmlns:xdr="http://schemas.openxmlformats.org/drawingml/2006/spreadsheetDrawing">
      <xdr:col>55</xdr:col>
      <xdr:colOff>0</xdr:colOff>
      <xdr:row>56</xdr:row>
      <xdr:rowOff>74930</xdr:rowOff>
    </xdr:to>
    <xdr:cxnSp macro="">
      <xdr:nvCxnSpPr>
        <xdr:cNvPr id="355" name="直線コネクタ 354"/>
        <xdr:cNvCxnSpPr/>
      </xdr:nvCxnSpPr>
      <xdr:spPr>
        <a:xfrm flipV="1">
          <a:off x="8845550" y="9508490"/>
          <a:ext cx="758825"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45085</xdr:rowOff>
    </xdr:from>
    <xdr:ext cx="534670" cy="248920"/>
    <xdr:sp macro="" textlink="">
      <xdr:nvSpPr>
        <xdr:cNvPr id="356" name="普通建設事業費平均値テキスト"/>
        <xdr:cNvSpPr txBox="1"/>
      </xdr:nvSpPr>
      <xdr:spPr>
        <a:xfrm>
          <a:off x="9655175" y="964628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66040</xdr:rowOff>
    </xdr:from>
    <xdr:to xmlns:xdr="http://schemas.openxmlformats.org/drawingml/2006/spreadsheetDrawing">
      <xdr:col>55</xdr:col>
      <xdr:colOff>50800</xdr:colOff>
      <xdr:row>56</xdr:row>
      <xdr:rowOff>163830</xdr:rowOff>
    </xdr:to>
    <xdr:sp macro="" textlink="">
      <xdr:nvSpPr>
        <xdr:cNvPr id="357" name="フローチャート: 判断 356"/>
        <xdr:cNvSpPr/>
      </xdr:nvSpPr>
      <xdr:spPr>
        <a:xfrm>
          <a:off x="9569450" y="96672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56</xdr:row>
      <xdr:rowOff>74930</xdr:rowOff>
    </xdr:from>
    <xdr:to xmlns:xdr="http://schemas.openxmlformats.org/drawingml/2006/spreadsheetDrawing">
      <xdr:col>50</xdr:col>
      <xdr:colOff>114300</xdr:colOff>
      <xdr:row>57</xdr:row>
      <xdr:rowOff>20955</xdr:rowOff>
    </xdr:to>
    <xdr:cxnSp macro="">
      <xdr:nvCxnSpPr>
        <xdr:cNvPr id="358" name="直線コネクタ 357"/>
        <xdr:cNvCxnSpPr/>
      </xdr:nvCxnSpPr>
      <xdr:spPr>
        <a:xfrm flipV="1">
          <a:off x="8032750" y="9676130"/>
          <a:ext cx="8128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91440</xdr:rowOff>
    </xdr:from>
    <xdr:to xmlns:xdr="http://schemas.openxmlformats.org/drawingml/2006/spreadsheetDrawing">
      <xdr:col>50</xdr:col>
      <xdr:colOff>165100</xdr:colOff>
      <xdr:row>57</xdr:row>
      <xdr:rowOff>24130</xdr:rowOff>
    </xdr:to>
    <xdr:sp macro="" textlink="">
      <xdr:nvSpPr>
        <xdr:cNvPr id="359" name="フローチャート: 判断 358"/>
        <xdr:cNvSpPr/>
      </xdr:nvSpPr>
      <xdr:spPr>
        <a:xfrm>
          <a:off x="8794750" y="96926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15240</xdr:rowOff>
    </xdr:from>
    <xdr:ext cx="527050" cy="249555"/>
    <xdr:sp macro="" textlink="">
      <xdr:nvSpPr>
        <xdr:cNvPr id="360" name="テキスト ボックス 359"/>
        <xdr:cNvSpPr txBox="1"/>
      </xdr:nvSpPr>
      <xdr:spPr>
        <a:xfrm>
          <a:off x="8594090" y="978789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33020</xdr:rowOff>
    </xdr:from>
    <xdr:to xmlns:xdr="http://schemas.openxmlformats.org/drawingml/2006/spreadsheetDrawing">
      <xdr:col>45</xdr:col>
      <xdr:colOff>174625</xdr:colOff>
      <xdr:row>57</xdr:row>
      <xdr:rowOff>20955</xdr:rowOff>
    </xdr:to>
    <xdr:cxnSp macro="">
      <xdr:nvCxnSpPr>
        <xdr:cNvPr id="361" name="直線コネクタ 360"/>
        <xdr:cNvCxnSpPr/>
      </xdr:nvCxnSpPr>
      <xdr:spPr>
        <a:xfrm>
          <a:off x="7210425" y="9634220"/>
          <a:ext cx="822325"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87630</xdr:rowOff>
    </xdr:from>
    <xdr:to xmlns:xdr="http://schemas.openxmlformats.org/drawingml/2006/spreadsheetDrawing">
      <xdr:col>46</xdr:col>
      <xdr:colOff>38100</xdr:colOff>
      <xdr:row>57</xdr:row>
      <xdr:rowOff>20320</xdr:rowOff>
    </xdr:to>
    <xdr:sp macro="" textlink="">
      <xdr:nvSpPr>
        <xdr:cNvPr id="362" name="フローチャート: 判断 361"/>
        <xdr:cNvSpPr/>
      </xdr:nvSpPr>
      <xdr:spPr>
        <a:xfrm>
          <a:off x="7985125" y="968883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36195</xdr:rowOff>
    </xdr:from>
    <xdr:ext cx="527050" cy="249555"/>
    <xdr:sp macro="" textlink="">
      <xdr:nvSpPr>
        <xdr:cNvPr id="363" name="テキスト ボックス 362"/>
        <xdr:cNvSpPr txBox="1"/>
      </xdr:nvSpPr>
      <xdr:spPr>
        <a:xfrm>
          <a:off x="7784465" y="946594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33020</xdr:rowOff>
    </xdr:from>
    <xdr:to xmlns:xdr="http://schemas.openxmlformats.org/drawingml/2006/spreadsheetDrawing">
      <xdr:col>41</xdr:col>
      <xdr:colOff>50800</xdr:colOff>
      <xdr:row>56</xdr:row>
      <xdr:rowOff>121920</xdr:rowOff>
    </xdr:to>
    <xdr:cxnSp macro="">
      <xdr:nvCxnSpPr>
        <xdr:cNvPr id="364" name="直線コネクタ 363"/>
        <xdr:cNvCxnSpPr/>
      </xdr:nvCxnSpPr>
      <xdr:spPr>
        <a:xfrm flipV="1">
          <a:off x="6400800" y="9634220"/>
          <a:ext cx="809625"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43815</xdr:rowOff>
    </xdr:from>
    <xdr:to xmlns:xdr="http://schemas.openxmlformats.org/drawingml/2006/spreadsheetDrawing">
      <xdr:col>41</xdr:col>
      <xdr:colOff>101600</xdr:colOff>
      <xdr:row>56</xdr:row>
      <xdr:rowOff>141605</xdr:rowOff>
    </xdr:to>
    <xdr:sp macro="" textlink="">
      <xdr:nvSpPr>
        <xdr:cNvPr id="365" name="フローチャート: 判断 364"/>
        <xdr:cNvSpPr/>
      </xdr:nvSpPr>
      <xdr:spPr>
        <a:xfrm>
          <a:off x="7159625" y="9645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133350</xdr:rowOff>
    </xdr:from>
    <xdr:ext cx="527050" cy="248920"/>
    <xdr:sp macro="" textlink="">
      <xdr:nvSpPr>
        <xdr:cNvPr id="366" name="テキスト ボックス 365"/>
        <xdr:cNvSpPr txBox="1"/>
      </xdr:nvSpPr>
      <xdr:spPr>
        <a:xfrm>
          <a:off x="6974840" y="973455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50165</xdr:rowOff>
    </xdr:from>
    <xdr:to xmlns:xdr="http://schemas.openxmlformats.org/drawingml/2006/spreadsheetDrawing">
      <xdr:col>36</xdr:col>
      <xdr:colOff>165100</xdr:colOff>
      <xdr:row>56</xdr:row>
      <xdr:rowOff>147955</xdr:rowOff>
    </xdr:to>
    <xdr:sp macro="" textlink="">
      <xdr:nvSpPr>
        <xdr:cNvPr id="367" name="フローチャート: 判断 366"/>
        <xdr:cNvSpPr/>
      </xdr:nvSpPr>
      <xdr:spPr>
        <a:xfrm>
          <a:off x="6350000" y="9651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163830</xdr:rowOff>
    </xdr:from>
    <xdr:ext cx="527050" cy="249555"/>
    <xdr:sp macro="" textlink="">
      <xdr:nvSpPr>
        <xdr:cNvPr id="368" name="テキスト ボックス 367"/>
        <xdr:cNvSpPr txBox="1"/>
      </xdr:nvSpPr>
      <xdr:spPr>
        <a:xfrm>
          <a:off x="6149340" y="942213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9" name="テキスト ボックス 368"/>
        <xdr:cNvSpPr txBox="1"/>
      </xdr:nvSpPr>
      <xdr:spPr>
        <a:xfrm>
          <a:off x="942975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70" name="テキスト ボックス 369"/>
        <xdr:cNvSpPr txBox="1"/>
      </xdr:nvSpPr>
      <xdr:spPr>
        <a:xfrm>
          <a:off x="86709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71" name="テキスト ボックス 370"/>
        <xdr:cNvSpPr txBox="1"/>
      </xdr:nvSpPr>
      <xdr:spPr>
        <a:xfrm>
          <a:off x="78581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72" name="テキスト ボックス 371"/>
        <xdr:cNvSpPr txBox="1"/>
      </xdr:nvSpPr>
      <xdr:spPr>
        <a:xfrm>
          <a:off x="7035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73" name="テキスト ボックス 372"/>
        <xdr:cNvSpPr txBox="1"/>
      </xdr:nvSpPr>
      <xdr:spPr>
        <a:xfrm>
          <a:off x="62261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29845</xdr:rowOff>
    </xdr:from>
    <xdr:to xmlns:xdr="http://schemas.openxmlformats.org/drawingml/2006/spreadsheetDrawing">
      <xdr:col>55</xdr:col>
      <xdr:colOff>50800</xdr:colOff>
      <xdr:row>55</xdr:row>
      <xdr:rowOff>127635</xdr:rowOff>
    </xdr:to>
    <xdr:sp macro="" textlink="">
      <xdr:nvSpPr>
        <xdr:cNvPr id="374" name="楕円 373"/>
        <xdr:cNvSpPr/>
      </xdr:nvSpPr>
      <xdr:spPr>
        <a:xfrm>
          <a:off x="9569450" y="94595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52070</xdr:rowOff>
    </xdr:from>
    <xdr:ext cx="598805" cy="241935"/>
    <xdr:sp macro="" textlink="">
      <xdr:nvSpPr>
        <xdr:cNvPr id="375" name="普通建設事業費該当値テキスト"/>
        <xdr:cNvSpPr txBox="1"/>
      </xdr:nvSpPr>
      <xdr:spPr>
        <a:xfrm>
          <a:off x="9655175" y="931037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26035</xdr:rowOff>
    </xdr:from>
    <xdr:to xmlns:xdr="http://schemas.openxmlformats.org/drawingml/2006/spreadsheetDrawing">
      <xdr:col>50</xdr:col>
      <xdr:colOff>165100</xdr:colOff>
      <xdr:row>56</xdr:row>
      <xdr:rowOff>123825</xdr:rowOff>
    </xdr:to>
    <xdr:sp macro="" textlink="">
      <xdr:nvSpPr>
        <xdr:cNvPr id="376" name="楕円 375"/>
        <xdr:cNvSpPr/>
      </xdr:nvSpPr>
      <xdr:spPr>
        <a:xfrm>
          <a:off x="8794750" y="9627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139065</xdr:rowOff>
    </xdr:from>
    <xdr:ext cx="527050" cy="249555"/>
    <xdr:sp macro="" textlink="">
      <xdr:nvSpPr>
        <xdr:cNvPr id="377" name="テキスト ボックス 376"/>
        <xdr:cNvSpPr txBox="1"/>
      </xdr:nvSpPr>
      <xdr:spPr>
        <a:xfrm>
          <a:off x="8594090" y="939736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137160</xdr:rowOff>
    </xdr:from>
    <xdr:to xmlns:xdr="http://schemas.openxmlformats.org/drawingml/2006/spreadsheetDrawing">
      <xdr:col>46</xdr:col>
      <xdr:colOff>38100</xdr:colOff>
      <xdr:row>57</xdr:row>
      <xdr:rowOff>69850</xdr:rowOff>
    </xdr:to>
    <xdr:sp macro="" textlink="">
      <xdr:nvSpPr>
        <xdr:cNvPr id="378" name="楕円 377"/>
        <xdr:cNvSpPr/>
      </xdr:nvSpPr>
      <xdr:spPr>
        <a:xfrm>
          <a:off x="7985125" y="9738360"/>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60960</xdr:rowOff>
    </xdr:from>
    <xdr:ext cx="527050" cy="242570"/>
    <xdr:sp macro="" textlink="">
      <xdr:nvSpPr>
        <xdr:cNvPr id="379" name="テキスト ボックス 378"/>
        <xdr:cNvSpPr txBox="1"/>
      </xdr:nvSpPr>
      <xdr:spPr>
        <a:xfrm>
          <a:off x="7784465" y="9833610"/>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149225</xdr:rowOff>
    </xdr:from>
    <xdr:to xmlns:xdr="http://schemas.openxmlformats.org/drawingml/2006/spreadsheetDrawing">
      <xdr:col>41</xdr:col>
      <xdr:colOff>101600</xdr:colOff>
      <xdr:row>56</xdr:row>
      <xdr:rowOff>81915</xdr:rowOff>
    </xdr:to>
    <xdr:sp macro="" textlink="">
      <xdr:nvSpPr>
        <xdr:cNvPr id="380" name="楕円 379"/>
        <xdr:cNvSpPr/>
      </xdr:nvSpPr>
      <xdr:spPr>
        <a:xfrm>
          <a:off x="7159625" y="95789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97790</xdr:rowOff>
    </xdr:from>
    <xdr:ext cx="527050" cy="248920"/>
    <xdr:sp macro="" textlink="">
      <xdr:nvSpPr>
        <xdr:cNvPr id="381" name="テキスト ボックス 380"/>
        <xdr:cNvSpPr txBox="1"/>
      </xdr:nvSpPr>
      <xdr:spPr>
        <a:xfrm>
          <a:off x="6974840" y="935609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72390</xdr:rowOff>
    </xdr:from>
    <xdr:to xmlns:xdr="http://schemas.openxmlformats.org/drawingml/2006/spreadsheetDrawing">
      <xdr:col>36</xdr:col>
      <xdr:colOff>165100</xdr:colOff>
      <xdr:row>57</xdr:row>
      <xdr:rowOff>6350</xdr:rowOff>
    </xdr:to>
    <xdr:sp macro="" textlink="">
      <xdr:nvSpPr>
        <xdr:cNvPr id="382" name="楕円 381"/>
        <xdr:cNvSpPr/>
      </xdr:nvSpPr>
      <xdr:spPr>
        <a:xfrm>
          <a:off x="6350000" y="96735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161925</xdr:rowOff>
    </xdr:from>
    <xdr:ext cx="527050" cy="242570"/>
    <xdr:sp macro="" textlink="">
      <xdr:nvSpPr>
        <xdr:cNvPr id="383" name="テキスト ボックス 382"/>
        <xdr:cNvSpPr txBox="1"/>
      </xdr:nvSpPr>
      <xdr:spPr>
        <a:xfrm>
          <a:off x="6149340" y="9763125"/>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84" name="正方形/長方形 383"/>
        <xdr:cNvSpPr/>
      </xdr:nvSpPr>
      <xdr:spPr>
        <a:xfrm>
          <a:off x="6064250" y="10856595"/>
          <a:ext cx="42894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85" name="正方形/長方形 384"/>
        <xdr:cNvSpPr/>
      </xdr:nvSpPr>
      <xdr:spPr>
        <a:xfrm>
          <a:off x="6175375"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86360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175375"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7" name="正方形/長方形 386"/>
        <xdr:cNvSpPr/>
      </xdr:nvSpPr>
      <xdr:spPr>
        <a:xfrm>
          <a:off x="711200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86360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11200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9" name="正方形/長方形 388"/>
        <xdr:cNvSpPr/>
      </xdr:nvSpPr>
      <xdr:spPr>
        <a:xfrm>
          <a:off x="815975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86360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15975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91" name="正方形/長方形 390"/>
        <xdr:cNvSpPr/>
      </xdr:nvSpPr>
      <xdr:spPr>
        <a:xfrm>
          <a:off x="6064250" y="11683365"/>
          <a:ext cx="42894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885" cy="217170"/>
    <xdr:sp macro="" textlink="">
      <xdr:nvSpPr>
        <xdr:cNvPr id="392" name="テキスト ボックス 391"/>
        <xdr:cNvSpPr txBox="1"/>
      </xdr:nvSpPr>
      <xdr:spPr>
        <a:xfrm>
          <a:off x="6026150" y="11493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93" name="直線コネクタ 392"/>
        <xdr:cNvCxnSpPr/>
      </xdr:nvCxnSpPr>
      <xdr:spPr>
        <a:xfrm>
          <a:off x="6064250" y="1396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42545</xdr:rowOff>
    </xdr:from>
    <xdr:to xmlns:xdr="http://schemas.openxmlformats.org/drawingml/2006/spreadsheetDrawing">
      <xdr:col>59</xdr:col>
      <xdr:colOff>50800</xdr:colOff>
      <xdr:row>79</xdr:row>
      <xdr:rowOff>42545</xdr:rowOff>
    </xdr:to>
    <xdr:cxnSp macro="">
      <xdr:nvCxnSpPr>
        <xdr:cNvPr id="394" name="直線コネクタ 393"/>
        <xdr:cNvCxnSpPr/>
      </xdr:nvCxnSpPr>
      <xdr:spPr>
        <a:xfrm>
          <a:off x="6064250" y="135870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71120</xdr:rowOff>
    </xdr:from>
    <xdr:ext cx="248920" cy="249555"/>
    <xdr:sp macro="" textlink="">
      <xdr:nvSpPr>
        <xdr:cNvPr id="395" name="テキスト ボックス 394"/>
        <xdr:cNvSpPr txBox="1"/>
      </xdr:nvSpPr>
      <xdr:spPr>
        <a:xfrm>
          <a:off x="5831205" y="1344422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6" name="直線コネクタ 395"/>
        <xdr:cNvCxnSpPr/>
      </xdr:nvCxnSpPr>
      <xdr:spPr>
        <a:xfrm>
          <a:off x="6064250" y="1320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34290</xdr:rowOff>
    </xdr:from>
    <xdr:ext cx="523875" cy="249555"/>
    <xdr:sp macro="" textlink="">
      <xdr:nvSpPr>
        <xdr:cNvPr id="397" name="テキスト ボックス 396"/>
        <xdr:cNvSpPr txBox="1"/>
      </xdr:nvSpPr>
      <xdr:spPr>
        <a:xfrm>
          <a:off x="5580380" y="1306449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134620</xdr:rowOff>
    </xdr:from>
    <xdr:to xmlns:xdr="http://schemas.openxmlformats.org/drawingml/2006/spreadsheetDrawing">
      <xdr:col>59</xdr:col>
      <xdr:colOff>50800</xdr:colOff>
      <xdr:row>74</xdr:row>
      <xdr:rowOff>134620</xdr:rowOff>
    </xdr:to>
    <xdr:cxnSp macro="">
      <xdr:nvCxnSpPr>
        <xdr:cNvPr id="398" name="直線コネクタ 397"/>
        <xdr:cNvCxnSpPr/>
      </xdr:nvCxnSpPr>
      <xdr:spPr>
        <a:xfrm>
          <a:off x="6064250" y="128219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162560</xdr:rowOff>
    </xdr:from>
    <xdr:ext cx="523875" cy="242570"/>
    <xdr:sp macro="" textlink="">
      <xdr:nvSpPr>
        <xdr:cNvPr id="399" name="テキスト ボックス 398"/>
        <xdr:cNvSpPr txBox="1"/>
      </xdr:nvSpPr>
      <xdr:spPr>
        <a:xfrm>
          <a:off x="5580380" y="12678410"/>
          <a:ext cx="5238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97790</xdr:rowOff>
    </xdr:from>
    <xdr:to xmlns:xdr="http://schemas.openxmlformats.org/drawingml/2006/spreadsheetDrawing">
      <xdr:col>59</xdr:col>
      <xdr:colOff>50800</xdr:colOff>
      <xdr:row>72</xdr:row>
      <xdr:rowOff>97790</xdr:rowOff>
    </xdr:to>
    <xdr:cxnSp macro="">
      <xdr:nvCxnSpPr>
        <xdr:cNvPr id="400" name="直線コネクタ 399"/>
        <xdr:cNvCxnSpPr/>
      </xdr:nvCxnSpPr>
      <xdr:spPr>
        <a:xfrm>
          <a:off x="6064250" y="124421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126365</xdr:rowOff>
    </xdr:from>
    <xdr:ext cx="523875" cy="242570"/>
    <xdr:sp macro="" textlink="">
      <xdr:nvSpPr>
        <xdr:cNvPr id="401" name="テキスト ボックス 400"/>
        <xdr:cNvSpPr txBox="1"/>
      </xdr:nvSpPr>
      <xdr:spPr>
        <a:xfrm>
          <a:off x="5580380" y="12299315"/>
          <a:ext cx="5238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60960</xdr:rowOff>
    </xdr:from>
    <xdr:to xmlns:xdr="http://schemas.openxmlformats.org/drawingml/2006/spreadsheetDrawing">
      <xdr:col>59</xdr:col>
      <xdr:colOff>50800</xdr:colOff>
      <xdr:row>70</xdr:row>
      <xdr:rowOff>60960</xdr:rowOff>
    </xdr:to>
    <xdr:cxnSp macro="">
      <xdr:nvCxnSpPr>
        <xdr:cNvPr id="402" name="直線コネクタ 401"/>
        <xdr:cNvCxnSpPr/>
      </xdr:nvCxnSpPr>
      <xdr:spPr>
        <a:xfrm>
          <a:off x="6064250" y="1206246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89535</xdr:rowOff>
    </xdr:from>
    <xdr:ext cx="523875" cy="241935"/>
    <xdr:sp macro="" textlink="">
      <xdr:nvSpPr>
        <xdr:cNvPr id="403" name="テキスト ボックス 402"/>
        <xdr:cNvSpPr txBox="1"/>
      </xdr:nvSpPr>
      <xdr:spPr>
        <a:xfrm>
          <a:off x="5580380" y="1191958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4" name="直線コネクタ 403"/>
        <xdr:cNvCxnSpPr/>
      </xdr:nvCxnSpPr>
      <xdr:spPr>
        <a:xfrm>
          <a:off x="6064250" y="11683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1935"/>
    <xdr:sp macro="" textlink="">
      <xdr:nvSpPr>
        <xdr:cNvPr id="405" name="テキスト ボックス 404"/>
        <xdr:cNvSpPr txBox="1"/>
      </xdr:nvSpPr>
      <xdr:spPr>
        <a:xfrm>
          <a:off x="5516245" y="11539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6" name="普通建設事業費 （ うち新規整備　）グラフ枠"/>
        <xdr:cNvSpPr/>
      </xdr:nvSpPr>
      <xdr:spPr>
        <a:xfrm>
          <a:off x="6064250" y="11683365"/>
          <a:ext cx="42894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71</xdr:row>
      <xdr:rowOff>137160</xdr:rowOff>
    </xdr:from>
    <xdr:to xmlns:xdr="http://schemas.openxmlformats.org/drawingml/2006/spreadsheetDrawing">
      <xdr:col>54</xdr:col>
      <xdr:colOff>174625</xdr:colOff>
      <xdr:row>79</xdr:row>
      <xdr:rowOff>40640</xdr:rowOff>
    </xdr:to>
    <xdr:cxnSp macro="">
      <xdr:nvCxnSpPr>
        <xdr:cNvPr id="407" name="直線コネクタ 406"/>
        <xdr:cNvCxnSpPr/>
      </xdr:nvCxnSpPr>
      <xdr:spPr>
        <a:xfrm flipV="1">
          <a:off x="9604375" y="12310110"/>
          <a:ext cx="0" cy="1275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44450</xdr:rowOff>
    </xdr:from>
    <xdr:ext cx="378460" cy="248920"/>
    <xdr:sp macro="" textlink="">
      <xdr:nvSpPr>
        <xdr:cNvPr id="408" name="普通建設事業費 （ うち新規整備　）最小値テキスト"/>
        <xdr:cNvSpPr txBox="1"/>
      </xdr:nvSpPr>
      <xdr:spPr>
        <a:xfrm>
          <a:off x="9655175" y="1358900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40640</xdr:rowOff>
    </xdr:from>
    <xdr:to xmlns:xdr="http://schemas.openxmlformats.org/drawingml/2006/spreadsheetDrawing">
      <xdr:col>55</xdr:col>
      <xdr:colOff>88900</xdr:colOff>
      <xdr:row>79</xdr:row>
      <xdr:rowOff>40640</xdr:rowOff>
    </xdr:to>
    <xdr:cxnSp macro="">
      <xdr:nvCxnSpPr>
        <xdr:cNvPr id="409" name="直線コネクタ 408"/>
        <xdr:cNvCxnSpPr/>
      </xdr:nvCxnSpPr>
      <xdr:spPr>
        <a:xfrm>
          <a:off x="9531350" y="13585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86360</xdr:rowOff>
    </xdr:from>
    <xdr:ext cx="534670" cy="241935"/>
    <xdr:sp macro="" textlink="">
      <xdr:nvSpPr>
        <xdr:cNvPr id="410" name="普通建設事業費 （ うち新規整備　）最大値テキスト"/>
        <xdr:cNvSpPr txBox="1"/>
      </xdr:nvSpPr>
      <xdr:spPr>
        <a:xfrm>
          <a:off x="9655175" y="1208786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137160</xdr:rowOff>
    </xdr:from>
    <xdr:to xmlns:xdr="http://schemas.openxmlformats.org/drawingml/2006/spreadsheetDrawing">
      <xdr:col>55</xdr:col>
      <xdr:colOff>88900</xdr:colOff>
      <xdr:row>71</xdr:row>
      <xdr:rowOff>137160</xdr:rowOff>
    </xdr:to>
    <xdr:cxnSp macro="">
      <xdr:nvCxnSpPr>
        <xdr:cNvPr id="411" name="直線コネクタ 410"/>
        <xdr:cNvCxnSpPr/>
      </xdr:nvCxnSpPr>
      <xdr:spPr>
        <a:xfrm>
          <a:off x="9531350" y="12310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71</xdr:row>
      <xdr:rowOff>137160</xdr:rowOff>
    </xdr:from>
    <xdr:to xmlns:xdr="http://schemas.openxmlformats.org/drawingml/2006/spreadsheetDrawing">
      <xdr:col>55</xdr:col>
      <xdr:colOff>0</xdr:colOff>
      <xdr:row>78</xdr:row>
      <xdr:rowOff>43180</xdr:rowOff>
    </xdr:to>
    <xdr:cxnSp macro="">
      <xdr:nvCxnSpPr>
        <xdr:cNvPr id="412" name="直線コネクタ 411"/>
        <xdr:cNvCxnSpPr/>
      </xdr:nvCxnSpPr>
      <xdr:spPr>
        <a:xfrm flipV="1">
          <a:off x="8845550" y="12310110"/>
          <a:ext cx="758825" cy="1106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22860</xdr:rowOff>
    </xdr:from>
    <xdr:ext cx="534670" cy="242570"/>
    <xdr:sp macro="" textlink="">
      <xdr:nvSpPr>
        <xdr:cNvPr id="413" name="普通建設事業費 （ うち新規整備　）平均値テキスト"/>
        <xdr:cNvSpPr txBox="1"/>
      </xdr:nvSpPr>
      <xdr:spPr>
        <a:xfrm>
          <a:off x="9655175" y="13224510"/>
          <a:ext cx="534670"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43180</xdr:rowOff>
    </xdr:from>
    <xdr:to xmlns:xdr="http://schemas.openxmlformats.org/drawingml/2006/spreadsheetDrawing">
      <xdr:col>55</xdr:col>
      <xdr:colOff>50800</xdr:colOff>
      <xdr:row>77</xdr:row>
      <xdr:rowOff>140970</xdr:rowOff>
    </xdr:to>
    <xdr:sp macro="" textlink="">
      <xdr:nvSpPr>
        <xdr:cNvPr id="414" name="フローチャート: 判断 413"/>
        <xdr:cNvSpPr/>
      </xdr:nvSpPr>
      <xdr:spPr>
        <a:xfrm>
          <a:off x="9569450" y="132448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78</xdr:row>
      <xdr:rowOff>43180</xdr:rowOff>
    </xdr:from>
    <xdr:to xmlns:xdr="http://schemas.openxmlformats.org/drawingml/2006/spreadsheetDrawing">
      <xdr:col>50</xdr:col>
      <xdr:colOff>114300</xdr:colOff>
      <xdr:row>79</xdr:row>
      <xdr:rowOff>18415</xdr:rowOff>
    </xdr:to>
    <xdr:cxnSp macro="">
      <xdr:nvCxnSpPr>
        <xdr:cNvPr id="415" name="直線コネクタ 414"/>
        <xdr:cNvCxnSpPr/>
      </xdr:nvCxnSpPr>
      <xdr:spPr>
        <a:xfrm flipV="1">
          <a:off x="8032750" y="13416280"/>
          <a:ext cx="8128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40640</xdr:rowOff>
    </xdr:from>
    <xdr:to xmlns:xdr="http://schemas.openxmlformats.org/drawingml/2006/spreadsheetDrawing">
      <xdr:col>50</xdr:col>
      <xdr:colOff>165100</xdr:colOff>
      <xdr:row>77</xdr:row>
      <xdr:rowOff>137795</xdr:rowOff>
    </xdr:to>
    <xdr:sp macro="" textlink="">
      <xdr:nvSpPr>
        <xdr:cNvPr id="416" name="フローチャート: 判断 415"/>
        <xdr:cNvSpPr/>
      </xdr:nvSpPr>
      <xdr:spPr>
        <a:xfrm>
          <a:off x="8794750" y="132422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154940</xdr:rowOff>
    </xdr:from>
    <xdr:ext cx="527050" cy="241935"/>
    <xdr:sp macro="" textlink="">
      <xdr:nvSpPr>
        <xdr:cNvPr id="417" name="テキスト ボックス 416"/>
        <xdr:cNvSpPr txBox="1"/>
      </xdr:nvSpPr>
      <xdr:spPr>
        <a:xfrm>
          <a:off x="8594090" y="1301369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83185</xdr:rowOff>
    </xdr:from>
    <xdr:to xmlns:xdr="http://schemas.openxmlformats.org/drawingml/2006/spreadsheetDrawing">
      <xdr:col>45</xdr:col>
      <xdr:colOff>174625</xdr:colOff>
      <xdr:row>79</xdr:row>
      <xdr:rowOff>18415</xdr:rowOff>
    </xdr:to>
    <xdr:cxnSp macro="">
      <xdr:nvCxnSpPr>
        <xdr:cNvPr id="418" name="直線コネクタ 417"/>
        <xdr:cNvCxnSpPr/>
      </xdr:nvCxnSpPr>
      <xdr:spPr>
        <a:xfrm>
          <a:off x="7210425" y="13456285"/>
          <a:ext cx="822325"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57150</xdr:rowOff>
    </xdr:from>
    <xdr:to xmlns:xdr="http://schemas.openxmlformats.org/drawingml/2006/spreadsheetDrawing">
      <xdr:col>46</xdr:col>
      <xdr:colOff>38100</xdr:colOff>
      <xdr:row>77</xdr:row>
      <xdr:rowOff>154940</xdr:rowOff>
    </xdr:to>
    <xdr:sp macro="" textlink="">
      <xdr:nvSpPr>
        <xdr:cNvPr id="419" name="フローチャート: 判断 418"/>
        <xdr:cNvSpPr/>
      </xdr:nvSpPr>
      <xdr:spPr>
        <a:xfrm>
          <a:off x="7985125" y="132588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6350</xdr:rowOff>
    </xdr:from>
    <xdr:ext cx="527050" cy="248920"/>
    <xdr:sp macro="" textlink="">
      <xdr:nvSpPr>
        <xdr:cNvPr id="420" name="テキスト ボックス 419"/>
        <xdr:cNvSpPr txBox="1"/>
      </xdr:nvSpPr>
      <xdr:spPr>
        <a:xfrm>
          <a:off x="7784465" y="1303655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73</xdr:row>
      <xdr:rowOff>118745</xdr:rowOff>
    </xdr:from>
    <xdr:to xmlns:xdr="http://schemas.openxmlformats.org/drawingml/2006/spreadsheetDrawing">
      <xdr:col>41</xdr:col>
      <xdr:colOff>50800</xdr:colOff>
      <xdr:row>78</xdr:row>
      <xdr:rowOff>83185</xdr:rowOff>
    </xdr:to>
    <xdr:cxnSp macro="">
      <xdr:nvCxnSpPr>
        <xdr:cNvPr id="421" name="直線コネクタ 420"/>
        <xdr:cNvCxnSpPr/>
      </xdr:nvCxnSpPr>
      <xdr:spPr>
        <a:xfrm>
          <a:off x="6400800" y="12634595"/>
          <a:ext cx="809625" cy="821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64135</xdr:rowOff>
    </xdr:from>
    <xdr:to xmlns:xdr="http://schemas.openxmlformats.org/drawingml/2006/spreadsheetDrawing">
      <xdr:col>41</xdr:col>
      <xdr:colOff>101600</xdr:colOff>
      <xdr:row>77</xdr:row>
      <xdr:rowOff>161925</xdr:rowOff>
    </xdr:to>
    <xdr:sp macro="" textlink="">
      <xdr:nvSpPr>
        <xdr:cNvPr id="422" name="フローチャート: 判断 421"/>
        <xdr:cNvSpPr/>
      </xdr:nvSpPr>
      <xdr:spPr>
        <a:xfrm>
          <a:off x="7159625" y="13265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12700</xdr:rowOff>
    </xdr:from>
    <xdr:ext cx="527050" cy="249555"/>
    <xdr:sp macro="" textlink="">
      <xdr:nvSpPr>
        <xdr:cNvPr id="423" name="テキスト ボックス 422"/>
        <xdr:cNvSpPr txBox="1"/>
      </xdr:nvSpPr>
      <xdr:spPr>
        <a:xfrm>
          <a:off x="6974840" y="1304290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64770</xdr:rowOff>
    </xdr:from>
    <xdr:to xmlns:xdr="http://schemas.openxmlformats.org/drawingml/2006/spreadsheetDrawing">
      <xdr:col>36</xdr:col>
      <xdr:colOff>165100</xdr:colOff>
      <xdr:row>75</xdr:row>
      <xdr:rowOff>162560</xdr:rowOff>
    </xdr:to>
    <xdr:sp macro="" textlink="">
      <xdr:nvSpPr>
        <xdr:cNvPr id="424" name="フローチャート: 判断 423"/>
        <xdr:cNvSpPr/>
      </xdr:nvSpPr>
      <xdr:spPr>
        <a:xfrm>
          <a:off x="6350000" y="12923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154940</xdr:rowOff>
    </xdr:from>
    <xdr:ext cx="527050" cy="241935"/>
    <xdr:sp macro="" textlink="">
      <xdr:nvSpPr>
        <xdr:cNvPr id="425" name="テキスト ボックス 424"/>
        <xdr:cNvSpPr txBox="1"/>
      </xdr:nvSpPr>
      <xdr:spPr>
        <a:xfrm>
          <a:off x="6149340" y="1301369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6" name="テキスト ボックス 425"/>
        <xdr:cNvSpPr txBox="1"/>
      </xdr:nvSpPr>
      <xdr:spPr>
        <a:xfrm>
          <a:off x="942975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7" name="テキスト ボックス 426"/>
        <xdr:cNvSpPr txBox="1"/>
      </xdr:nvSpPr>
      <xdr:spPr>
        <a:xfrm>
          <a:off x="86709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8" name="テキスト ボックス 427"/>
        <xdr:cNvSpPr txBox="1"/>
      </xdr:nvSpPr>
      <xdr:spPr>
        <a:xfrm>
          <a:off x="78581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9" name="テキスト ボックス 428"/>
        <xdr:cNvSpPr txBox="1"/>
      </xdr:nvSpPr>
      <xdr:spPr>
        <a:xfrm>
          <a:off x="7035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30" name="テキスト ボックス 429"/>
        <xdr:cNvSpPr txBox="1"/>
      </xdr:nvSpPr>
      <xdr:spPr>
        <a:xfrm>
          <a:off x="62261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71</xdr:row>
      <xdr:rowOff>88265</xdr:rowOff>
    </xdr:from>
    <xdr:to xmlns:xdr="http://schemas.openxmlformats.org/drawingml/2006/spreadsheetDrawing">
      <xdr:col>55</xdr:col>
      <xdr:colOff>50800</xdr:colOff>
      <xdr:row>72</xdr:row>
      <xdr:rowOff>20955</xdr:rowOff>
    </xdr:to>
    <xdr:sp macro="" textlink="">
      <xdr:nvSpPr>
        <xdr:cNvPr id="431" name="楕円 430"/>
        <xdr:cNvSpPr/>
      </xdr:nvSpPr>
      <xdr:spPr>
        <a:xfrm>
          <a:off x="9569450" y="1226121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71</xdr:row>
      <xdr:rowOff>42545</xdr:rowOff>
    </xdr:from>
    <xdr:ext cx="534670" cy="249555"/>
    <xdr:sp macro="" textlink="">
      <xdr:nvSpPr>
        <xdr:cNvPr id="432" name="普通建設事業費 （ うち新規整備　）該当値テキスト"/>
        <xdr:cNvSpPr txBox="1"/>
      </xdr:nvSpPr>
      <xdr:spPr>
        <a:xfrm>
          <a:off x="9655175" y="122154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160020</xdr:rowOff>
    </xdr:from>
    <xdr:to xmlns:xdr="http://schemas.openxmlformats.org/drawingml/2006/spreadsheetDrawing">
      <xdr:col>50</xdr:col>
      <xdr:colOff>165100</xdr:colOff>
      <xdr:row>78</xdr:row>
      <xdr:rowOff>92710</xdr:rowOff>
    </xdr:to>
    <xdr:sp macro="" textlink="">
      <xdr:nvSpPr>
        <xdr:cNvPr id="433" name="楕円 432"/>
        <xdr:cNvSpPr/>
      </xdr:nvSpPr>
      <xdr:spPr>
        <a:xfrm>
          <a:off x="8794750" y="133616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83820</xdr:rowOff>
    </xdr:from>
    <xdr:ext cx="462280" cy="242570"/>
    <xdr:sp macro="" textlink="">
      <xdr:nvSpPr>
        <xdr:cNvPr id="434" name="テキスト ボックス 433"/>
        <xdr:cNvSpPr txBox="1"/>
      </xdr:nvSpPr>
      <xdr:spPr>
        <a:xfrm>
          <a:off x="8626475" y="13456920"/>
          <a:ext cx="46228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134620</xdr:rowOff>
    </xdr:from>
    <xdr:to xmlns:xdr="http://schemas.openxmlformats.org/drawingml/2006/spreadsheetDrawing">
      <xdr:col>46</xdr:col>
      <xdr:colOff>38100</xdr:colOff>
      <xdr:row>79</xdr:row>
      <xdr:rowOff>67310</xdr:rowOff>
    </xdr:to>
    <xdr:sp macro="" textlink="">
      <xdr:nvSpPr>
        <xdr:cNvPr id="435" name="楕円 434"/>
        <xdr:cNvSpPr/>
      </xdr:nvSpPr>
      <xdr:spPr>
        <a:xfrm>
          <a:off x="7985125" y="13507720"/>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59055</xdr:rowOff>
    </xdr:from>
    <xdr:ext cx="462280" cy="242570"/>
    <xdr:sp macro="" textlink="">
      <xdr:nvSpPr>
        <xdr:cNvPr id="436" name="テキスト ボックス 435"/>
        <xdr:cNvSpPr txBox="1"/>
      </xdr:nvSpPr>
      <xdr:spPr>
        <a:xfrm>
          <a:off x="7816850" y="13603605"/>
          <a:ext cx="46228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33655</xdr:rowOff>
    </xdr:from>
    <xdr:to xmlns:xdr="http://schemas.openxmlformats.org/drawingml/2006/spreadsheetDrawing">
      <xdr:col>41</xdr:col>
      <xdr:colOff>101600</xdr:colOff>
      <xdr:row>78</xdr:row>
      <xdr:rowOff>132080</xdr:rowOff>
    </xdr:to>
    <xdr:sp macro="" textlink="">
      <xdr:nvSpPr>
        <xdr:cNvPr id="437" name="楕円 436"/>
        <xdr:cNvSpPr/>
      </xdr:nvSpPr>
      <xdr:spPr>
        <a:xfrm>
          <a:off x="7159625" y="134067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123190</xdr:rowOff>
    </xdr:from>
    <xdr:ext cx="462280" cy="241935"/>
    <xdr:sp macro="" textlink="">
      <xdr:nvSpPr>
        <xdr:cNvPr id="438" name="テキスト ボックス 437"/>
        <xdr:cNvSpPr txBox="1"/>
      </xdr:nvSpPr>
      <xdr:spPr>
        <a:xfrm>
          <a:off x="6991350" y="13496290"/>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73</xdr:row>
      <xdr:rowOff>69850</xdr:rowOff>
    </xdr:from>
    <xdr:to xmlns:xdr="http://schemas.openxmlformats.org/drawingml/2006/spreadsheetDrawing">
      <xdr:col>36</xdr:col>
      <xdr:colOff>165100</xdr:colOff>
      <xdr:row>74</xdr:row>
      <xdr:rowOff>2540</xdr:rowOff>
    </xdr:to>
    <xdr:sp macro="" textlink="">
      <xdr:nvSpPr>
        <xdr:cNvPr id="439" name="楕円 438"/>
        <xdr:cNvSpPr/>
      </xdr:nvSpPr>
      <xdr:spPr>
        <a:xfrm>
          <a:off x="6350000" y="125857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72</xdr:row>
      <xdr:rowOff>18415</xdr:rowOff>
    </xdr:from>
    <xdr:ext cx="527050" cy="241935"/>
    <xdr:sp macro="" textlink="">
      <xdr:nvSpPr>
        <xdr:cNvPr id="440" name="テキスト ボックス 439"/>
        <xdr:cNvSpPr txBox="1"/>
      </xdr:nvSpPr>
      <xdr:spPr>
        <a:xfrm>
          <a:off x="6149340" y="1236281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41" name="正方形/長方形 440"/>
        <xdr:cNvSpPr/>
      </xdr:nvSpPr>
      <xdr:spPr>
        <a:xfrm>
          <a:off x="6064250" y="14285595"/>
          <a:ext cx="42894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42" name="正方形/長方形 441"/>
        <xdr:cNvSpPr/>
      </xdr:nvSpPr>
      <xdr:spPr>
        <a:xfrm>
          <a:off x="6175375"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86360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175375"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44" name="正方形/長方形 443"/>
        <xdr:cNvSpPr/>
      </xdr:nvSpPr>
      <xdr:spPr>
        <a:xfrm>
          <a:off x="711200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86360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11200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6" name="正方形/長方形 445"/>
        <xdr:cNvSpPr/>
      </xdr:nvSpPr>
      <xdr:spPr>
        <a:xfrm>
          <a:off x="815975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86360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15975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064250" y="15112365"/>
          <a:ext cx="4289425"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885" cy="217170"/>
    <xdr:sp macro="" textlink="">
      <xdr:nvSpPr>
        <xdr:cNvPr id="449" name="テキスト ボックス 448"/>
        <xdr:cNvSpPr txBox="1"/>
      </xdr:nvSpPr>
      <xdr:spPr>
        <a:xfrm>
          <a:off x="6026150" y="14922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51" name="直線コネクタ 450"/>
        <xdr:cNvCxnSpPr/>
      </xdr:nvCxnSpPr>
      <xdr:spPr>
        <a:xfrm>
          <a:off x="6064250" y="16941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920" cy="251460"/>
    <xdr:sp macro="" textlink="">
      <xdr:nvSpPr>
        <xdr:cNvPr id="452" name="テキスト ボックス 451"/>
        <xdr:cNvSpPr txBox="1"/>
      </xdr:nvSpPr>
      <xdr:spPr>
        <a:xfrm>
          <a:off x="5831205" y="16799560"/>
          <a:ext cx="248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53" name="直線コネクタ 452"/>
        <xdr:cNvCxnSpPr/>
      </xdr:nvCxnSpPr>
      <xdr:spPr>
        <a:xfrm>
          <a:off x="6064250" y="16484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1460"/>
    <xdr:sp macro="" textlink="">
      <xdr:nvSpPr>
        <xdr:cNvPr id="454" name="テキスト ボックス 453"/>
        <xdr:cNvSpPr txBox="1"/>
      </xdr:nvSpPr>
      <xdr:spPr>
        <a:xfrm>
          <a:off x="5516245" y="163423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5" name="直線コネクタ 454"/>
        <xdr:cNvCxnSpPr/>
      </xdr:nvCxnSpPr>
      <xdr:spPr>
        <a:xfrm>
          <a:off x="6064250" y="16027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1460"/>
    <xdr:sp macro="" textlink="">
      <xdr:nvSpPr>
        <xdr:cNvPr id="456" name="テキスト ボックス 455"/>
        <xdr:cNvSpPr txBox="1"/>
      </xdr:nvSpPr>
      <xdr:spPr>
        <a:xfrm>
          <a:off x="5516245" y="158851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134620</xdr:rowOff>
    </xdr:from>
    <xdr:to xmlns:xdr="http://schemas.openxmlformats.org/drawingml/2006/spreadsheetDrawing">
      <xdr:col>59</xdr:col>
      <xdr:colOff>50800</xdr:colOff>
      <xdr:row>90</xdr:row>
      <xdr:rowOff>134620</xdr:rowOff>
    </xdr:to>
    <xdr:cxnSp macro="">
      <xdr:nvCxnSpPr>
        <xdr:cNvPr id="457" name="直線コネクタ 456"/>
        <xdr:cNvCxnSpPr/>
      </xdr:nvCxnSpPr>
      <xdr:spPr>
        <a:xfrm>
          <a:off x="6064250" y="155651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162560</xdr:rowOff>
    </xdr:from>
    <xdr:ext cx="595630" cy="245745"/>
    <xdr:sp macro="" textlink="">
      <xdr:nvSpPr>
        <xdr:cNvPr id="458" name="テキスト ボックス 457"/>
        <xdr:cNvSpPr txBox="1"/>
      </xdr:nvSpPr>
      <xdr:spPr>
        <a:xfrm>
          <a:off x="5516245" y="154216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9" name="直線コネクタ 458"/>
        <xdr:cNvCxnSpPr/>
      </xdr:nvCxnSpPr>
      <xdr:spPr>
        <a:xfrm>
          <a:off x="6064250" y="15112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1935"/>
    <xdr:sp macro="" textlink="">
      <xdr:nvSpPr>
        <xdr:cNvPr id="460" name="テキスト ボックス 459"/>
        <xdr:cNvSpPr txBox="1"/>
      </xdr:nvSpPr>
      <xdr:spPr>
        <a:xfrm>
          <a:off x="5516245" y="14968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1" name="普通建設事業費 （ うち更新整備　）グラフ枠"/>
        <xdr:cNvSpPr/>
      </xdr:nvSpPr>
      <xdr:spPr>
        <a:xfrm>
          <a:off x="6064250" y="15112365"/>
          <a:ext cx="4289425"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92</xdr:row>
      <xdr:rowOff>66675</xdr:rowOff>
    </xdr:from>
    <xdr:to xmlns:xdr="http://schemas.openxmlformats.org/drawingml/2006/spreadsheetDrawing">
      <xdr:col>54</xdr:col>
      <xdr:colOff>174625</xdr:colOff>
      <xdr:row>98</xdr:row>
      <xdr:rowOff>77470</xdr:rowOff>
    </xdr:to>
    <xdr:cxnSp macro="">
      <xdr:nvCxnSpPr>
        <xdr:cNvPr id="462" name="直線コネクタ 461"/>
        <xdr:cNvCxnSpPr/>
      </xdr:nvCxnSpPr>
      <xdr:spPr>
        <a:xfrm flipV="1">
          <a:off x="9604375" y="15840075"/>
          <a:ext cx="0" cy="1039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81280</xdr:rowOff>
    </xdr:from>
    <xdr:ext cx="534670" cy="259080"/>
    <xdr:sp macro="" textlink="">
      <xdr:nvSpPr>
        <xdr:cNvPr id="463" name="普通建設事業費 （ うち更新整備　）最小値テキスト"/>
        <xdr:cNvSpPr txBox="1"/>
      </xdr:nvSpPr>
      <xdr:spPr>
        <a:xfrm>
          <a:off x="9655175" y="16883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77470</xdr:rowOff>
    </xdr:from>
    <xdr:to xmlns:xdr="http://schemas.openxmlformats.org/drawingml/2006/spreadsheetDrawing">
      <xdr:col>55</xdr:col>
      <xdr:colOff>88900</xdr:colOff>
      <xdr:row>98</xdr:row>
      <xdr:rowOff>77470</xdr:rowOff>
    </xdr:to>
    <xdr:cxnSp macro="">
      <xdr:nvCxnSpPr>
        <xdr:cNvPr id="464" name="直線コネクタ 463"/>
        <xdr:cNvCxnSpPr/>
      </xdr:nvCxnSpPr>
      <xdr:spPr>
        <a:xfrm>
          <a:off x="9531350" y="168795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13335</xdr:rowOff>
    </xdr:from>
    <xdr:ext cx="598805" cy="259080"/>
    <xdr:sp macro="" textlink="">
      <xdr:nvSpPr>
        <xdr:cNvPr id="465" name="普通建設事業費 （ うち更新整備　）最大値テキスト"/>
        <xdr:cNvSpPr txBox="1"/>
      </xdr:nvSpPr>
      <xdr:spPr>
        <a:xfrm>
          <a:off x="9655175" y="15615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66675</xdr:rowOff>
    </xdr:from>
    <xdr:to xmlns:xdr="http://schemas.openxmlformats.org/drawingml/2006/spreadsheetDrawing">
      <xdr:col>55</xdr:col>
      <xdr:colOff>88900</xdr:colOff>
      <xdr:row>92</xdr:row>
      <xdr:rowOff>66675</xdr:rowOff>
    </xdr:to>
    <xdr:cxnSp macro="">
      <xdr:nvCxnSpPr>
        <xdr:cNvPr id="466" name="直線コネクタ 465"/>
        <xdr:cNvCxnSpPr/>
      </xdr:nvCxnSpPr>
      <xdr:spPr>
        <a:xfrm>
          <a:off x="9531350" y="158400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140970</xdr:rowOff>
    </xdr:from>
    <xdr:to xmlns:xdr="http://schemas.openxmlformats.org/drawingml/2006/spreadsheetDrawing">
      <xdr:col>55</xdr:col>
      <xdr:colOff>0</xdr:colOff>
      <xdr:row>97</xdr:row>
      <xdr:rowOff>68580</xdr:rowOff>
    </xdr:to>
    <xdr:cxnSp macro="">
      <xdr:nvCxnSpPr>
        <xdr:cNvPr id="467" name="直線コネクタ 466"/>
        <xdr:cNvCxnSpPr/>
      </xdr:nvCxnSpPr>
      <xdr:spPr>
        <a:xfrm>
          <a:off x="8845550" y="16600170"/>
          <a:ext cx="75882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34290</xdr:rowOff>
    </xdr:from>
    <xdr:ext cx="534670" cy="259080"/>
    <xdr:sp macro="" textlink="">
      <xdr:nvSpPr>
        <xdr:cNvPr id="468" name="普通建設事業費 （ うち更新整備　）平均値テキスト"/>
        <xdr:cNvSpPr txBox="1"/>
      </xdr:nvSpPr>
      <xdr:spPr>
        <a:xfrm>
          <a:off x="9655175" y="16493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11430</xdr:rowOff>
    </xdr:from>
    <xdr:to xmlns:xdr="http://schemas.openxmlformats.org/drawingml/2006/spreadsheetDrawing">
      <xdr:col>55</xdr:col>
      <xdr:colOff>50800</xdr:colOff>
      <xdr:row>97</xdr:row>
      <xdr:rowOff>113030</xdr:rowOff>
    </xdr:to>
    <xdr:sp macro="" textlink="">
      <xdr:nvSpPr>
        <xdr:cNvPr id="469" name="フローチャート: 判断 468"/>
        <xdr:cNvSpPr/>
      </xdr:nvSpPr>
      <xdr:spPr>
        <a:xfrm>
          <a:off x="9569450" y="16642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96</xdr:row>
      <xdr:rowOff>140970</xdr:rowOff>
    </xdr:from>
    <xdr:to xmlns:xdr="http://schemas.openxmlformats.org/drawingml/2006/spreadsheetDrawing">
      <xdr:col>50</xdr:col>
      <xdr:colOff>114300</xdr:colOff>
      <xdr:row>97</xdr:row>
      <xdr:rowOff>48895</xdr:rowOff>
    </xdr:to>
    <xdr:cxnSp macro="">
      <xdr:nvCxnSpPr>
        <xdr:cNvPr id="470" name="直線コネクタ 469"/>
        <xdr:cNvCxnSpPr/>
      </xdr:nvCxnSpPr>
      <xdr:spPr>
        <a:xfrm flipV="1">
          <a:off x="8032750" y="16600170"/>
          <a:ext cx="8128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40640</xdr:rowOff>
    </xdr:from>
    <xdr:to xmlns:xdr="http://schemas.openxmlformats.org/drawingml/2006/spreadsheetDrawing">
      <xdr:col>50</xdr:col>
      <xdr:colOff>165100</xdr:colOff>
      <xdr:row>97</xdr:row>
      <xdr:rowOff>142240</xdr:rowOff>
    </xdr:to>
    <xdr:sp macro="" textlink="">
      <xdr:nvSpPr>
        <xdr:cNvPr id="471" name="フローチャート: 判断 470"/>
        <xdr:cNvSpPr/>
      </xdr:nvSpPr>
      <xdr:spPr>
        <a:xfrm>
          <a:off x="879475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133350</xdr:rowOff>
    </xdr:from>
    <xdr:ext cx="527050" cy="251460"/>
    <xdr:sp macro="" textlink="">
      <xdr:nvSpPr>
        <xdr:cNvPr id="472" name="テキスト ボックス 471"/>
        <xdr:cNvSpPr txBox="1"/>
      </xdr:nvSpPr>
      <xdr:spPr>
        <a:xfrm>
          <a:off x="8594090" y="167640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111125</xdr:rowOff>
    </xdr:from>
    <xdr:to xmlns:xdr="http://schemas.openxmlformats.org/drawingml/2006/spreadsheetDrawing">
      <xdr:col>45</xdr:col>
      <xdr:colOff>174625</xdr:colOff>
      <xdr:row>97</xdr:row>
      <xdr:rowOff>48895</xdr:rowOff>
    </xdr:to>
    <xdr:cxnSp macro="">
      <xdr:nvCxnSpPr>
        <xdr:cNvPr id="473" name="直線コネクタ 472"/>
        <xdr:cNvCxnSpPr/>
      </xdr:nvCxnSpPr>
      <xdr:spPr>
        <a:xfrm>
          <a:off x="7210425" y="16570325"/>
          <a:ext cx="822325"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41275</xdr:rowOff>
    </xdr:from>
    <xdr:to xmlns:xdr="http://schemas.openxmlformats.org/drawingml/2006/spreadsheetDrawing">
      <xdr:col>46</xdr:col>
      <xdr:colOff>38100</xdr:colOff>
      <xdr:row>97</xdr:row>
      <xdr:rowOff>143510</xdr:rowOff>
    </xdr:to>
    <xdr:sp macro="" textlink="">
      <xdr:nvSpPr>
        <xdr:cNvPr id="474" name="フローチャート: 判断 473"/>
        <xdr:cNvSpPr/>
      </xdr:nvSpPr>
      <xdr:spPr>
        <a:xfrm>
          <a:off x="7985125" y="1667192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133985</xdr:rowOff>
    </xdr:from>
    <xdr:ext cx="527050" cy="251460"/>
    <xdr:sp macro="" textlink="">
      <xdr:nvSpPr>
        <xdr:cNvPr id="475" name="テキスト ボックス 474"/>
        <xdr:cNvSpPr txBox="1"/>
      </xdr:nvSpPr>
      <xdr:spPr>
        <a:xfrm>
          <a:off x="7784465" y="167646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111125</xdr:rowOff>
    </xdr:from>
    <xdr:to xmlns:xdr="http://schemas.openxmlformats.org/drawingml/2006/spreadsheetDrawing">
      <xdr:col>41</xdr:col>
      <xdr:colOff>50800</xdr:colOff>
      <xdr:row>98</xdr:row>
      <xdr:rowOff>13970</xdr:rowOff>
    </xdr:to>
    <xdr:cxnSp macro="">
      <xdr:nvCxnSpPr>
        <xdr:cNvPr id="476" name="直線コネクタ 475"/>
        <xdr:cNvCxnSpPr/>
      </xdr:nvCxnSpPr>
      <xdr:spPr>
        <a:xfrm flipV="1">
          <a:off x="6400800" y="16570325"/>
          <a:ext cx="809625"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164465</xdr:rowOff>
    </xdr:from>
    <xdr:to xmlns:xdr="http://schemas.openxmlformats.org/drawingml/2006/spreadsheetDrawing">
      <xdr:col>41</xdr:col>
      <xdr:colOff>101600</xdr:colOff>
      <xdr:row>97</xdr:row>
      <xdr:rowOff>94615</xdr:rowOff>
    </xdr:to>
    <xdr:sp macro="" textlink="">
      <xdr:nvSpPr>
        <xdr:cNvPr id="477" name="フローチャート: 判断 476"/>
        <xdr:cNvSpPr/>
      </xdr:nvSpPr>
      <xdr:spPr>
        <a:xfrm>
          <a:off x="7159625" y="1662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86360</xdr:rowOff>
    </xdr:from>
    <xdr:ext cx="527050" cy="251460"/>
    <xdr:sp macro="" textlink="">
      <xdr:nvSpPr>
        <xdr:cNvPr id="478" name="テキスト ボックス 477"/>
        <xdr:cNvSpPr txBox="1"/>
      </xdr:nvSpPr>
      <xdr:spPr>
        <a:xfrm>
          <a:off x="6974840" y="167170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78105</xdr:rowOff>
    </xdr:from>
    <xdr:to xmlns:xdr="http://schemas.openxmlformats.org/drawingml/2006/spreadsheetDrawing">
      <xdr:col>36</xdr:col>
      <xdr:colOff>165100</xdr:colOff>
      <xdr:row>98</xdr:row>
      <xdr:rowOff>8255</xdr:rowOff>
    </xdr:to>
    <xdr:sp macro="" textlink="">
      <xdr:nvSpPr>
        <xdr:cNvPr id="479" name="フローチャート: 判断 478"/>
        <xdr:cNvSpPr/>
      </xdr:nvSpPr>
      <xdr:spPr>
        <a:xfrm>
          <a:off x="63500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24765</xdr:rowOff>
    </xdr:from>
    <xdr:ext cx="527050" cy="259080"/>
    <xdr:sp macro="" textlink="">
      <xdr:nvSpPr>
        <xdr:cNvPr id="480" name="テキスト ボックス 479"/>
        <xdr:cNvSpPr txBox="1"/>
      </xdr:nvSpPr>
      <xdr:spPr>
        <a:xfrm>
          <a:off x="6149340" y="164839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3" name="テキスト ボックス 482"/>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17780</xdr:rowOff>
    </xdr:from>
    <xdr:to xmlns:xdr="http://schemas.openxmlformats.org/drawingml/2006/spreadsheetDrawing">
      <xdr:col>55</xdr:col>
      <xdr:colOff>50800</xdr:colOff>
      <xdr:row>97</xdr:row>
      <xdr:rowOff>119380</xdr:rowOff>
    </xdr:to>
    <xdr:sp macro="" textlink="">
      <xdr:nvSpPr>
        <xdr:cNvPr id="486" name="楕円 485"/>
        <xdr:cNvSpPr/>
      </xdr:nvSpPr>
      <xdr:spPr>
        <a:xfrm>
          <a:off x="9569450" y="166484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167640</xdr:rowOff>
    </xdr:from>
    <xdr:ext cx="534670" cy="251460"/>
    <xdr:sp macro="" textlink="">
      <xdr:nvSpPr>
        <xdr:cNvPr id="487" name="普通建設事業費 （ うち更新整備　）該当値テキスト"/>
        <xdr:cNvSpPr txBox="1"/>
      </xdr:nvSpPr>
      <xdr:spPr>
        <a:xfrm>
          <a:off x="9655175" y="166268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90170</xdr:rowOff>
    </xdr:from>
    <xdr:to xmlns:xdr="http://schemas.openxmlformats.org/drawingml/2006/spreadsheetDrawing">
      <xdr:col>50</xdr:col>
      <xdr:colOff>165100</xdr:colOff>
      <xdr:row>97</xdr:row>
      <xdr:rowOff>20320</xdr:rowOff>
    </xdr:to>
    <xdr:sp macro="" textlink="">
      <xdr:nvSpPr>
        <xdr:cNvPr id="488" name="楕円 487"/>
        <xdr:cNvSpPr/>
      </xdr:nvSpPr>
      <xdr:spPr>
        <a:xfrm>
          <a:off x="8794750" y="165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36830</xdr:rowOff>
    </xdr:from>
    <xdr:ext cx="527050" cy="259080"/>
    <xdr:sp macro="" textlink="">
      <xdr:nvSpPr>
        <xdr:cNvPr id="489" name="テキスト ボックス 488"/>
        <xdr:cNvSpPr txBox="1"/>
      </xdr:nvSpPr>
      <xdr:spPr>
        <a:xfrm>
          <a:off x="8594090" y="163245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169545</xdr:rowOff>
    </xdr:from>
    <xdr:to xmlns:xdr="http://schemas.openxmlformats.org/drawingml/2006/spreadsheetDrawing">
      <xdr:col>46</xdr:col>
      <xdr:colOff>38100</xdr:colOff>
      <xdr:row>97</xdr:row>
      <xdr:rowOff>99695</xdr:rowOff>
    </xdr:to>
    <xdr:sp macro="" textlink="">
      <xdr:nvSpPr>
        <xdr:cNvPr id="490" name="楕円 489"/>
        <xdr:cNvSpPr/>
      </xdr:nvSpPr>
      <xdr:spPr>
        <a:xfrm>
          <a:off x="7985125" y="166287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116205</xdr:rowOff>
    </xdr:from>
    <xdr:ext cx="527050" cy="259080"/>
    <xdr:sp macro="" textlink="">
      <xdr:nvSpPr>
        <xdr:cNvPr id="491" name="テキスト ボックス 490"/>
        <xdr:cNvSpPr txBox="1"/>
      </xdr:nvSpPr>
      <xdr:spPr>
        <a:xfrm>
          <a:off x="7784465" y="164039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60325</xdr:rowOff>
    </xdr:from>
    <xdr:to xmlns:xdr="http://schemas.openxmlformats.org/drawingml/2006/spreadsheetDrawing">
      <xdr:col>41</xdr:col>
      <xdr:colOff>101600</xdr:colOff>
      <xdr:row>96</xdr:row>
      <xdr:rowOff>161925</xdr:rowOff>
    </xdr:to>
    <xdr:sp macro="" textlink="">
      <xdr:nvSpPr>
        <xdr:cNvPr id="492" name="楕円 491"/>
        <xdr:cNvSpPr/>
      </xdr:nvSpPr>
      <xdr:spPr>
        <a:xfrm>
          <a:off x="7159625"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6985</xdr:rowOff>
    </xdr:from>
    <xdr:ext cx="527050" cy="251460"/>
    <xdr:sp macro="" textlink="">
      <xdr:nvSpPr>
        <xdr:cNvPr id="493" name="テキスト ボックス 492"/>
        <xdr:cNvSpPr txBox="1"/>
      </xdr:nvSpPr>
      <xdr:spPr>
        <a:xfrm>
          <a:off x="6974840" y="162947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134620</xdr:rowOff>
    </xdr:from>
    <xdr:to xmlns:xdr="http://schemas.openxmlformats.org/drawingml/2006/spreadsheetDrawing">
      <xdr:col>36</xdr:col>
      <xdr:colOff>165100</xdr:colOff>
      <xdr:row>98</xdr:row>
      <xdr:rowOff>64770</xdr:rowOff>
    </xdr:to>
    <xdr:sp macro="" textlink="">
      <xdr:nvSpPr>
        <xdr:cNvPr id="494" name="楕円 493"/>
        <xdr:cNvSpPr/>
      </xdr:nvSpPr>
      <xdr:spPr>
        <a:xfrm>
          <a:off x="63500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55880</xdr:rowOff>
    </xdr:from>
    <xdr:ext cx="527050" cy="259080"/>
    <xdr:sp macro="" textlink="">
      <xdr:nvSpPr>
        <xdr:cNvPr id="495" name="テキスト ボックス 494"/>
        <xdr:cNvSpPr txBox="1"/>
      </xdr:nvSpPr>
      <xdr:spPr>
        <a:xfrm>
          <a:off x="6149340" y="168579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6" name="正方形/長方形 495"/>
        <xdr:cNvSpPr/>
      </xdr:nvSpPr>
      <xdr:spPr>
        <a:xfrm>
          <a:off x="11414125" y="3998595"/>
          <a:ext cx="4302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7" name="正方形/長方形 496"/>
        <xdr:cNvSpPr/>
      </xdr:nvSpPr>
      <xdr:spPr>
        <a:xfrm>
          <a:off x="1152525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86360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152525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9" name="正方形/長方形 498"/>
        <xdr:cNvSpPr/>
      </xdr:nvSpPr>
      <xdr:spPr>
        <a:xfrm>
          <a:off x="12461875"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86360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2461875"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501" name="正方形/長方形 500"/>
        <xdr:cNvSpPr/>
      </xdr:nvSpPr>
      <xdr:spPr>
        <a:xfrm>
          <a:off x="13509625"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86360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3509625"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3" name="正方形/長方形 502"/>
        <xdr:cNvSpPr/>
      </xdr:nvSpPr>
      <xdr:spPr>
        <a:xfrm>
          <a:off x="11414125" y="4825365"/>
          <a:ext cx="4302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17170"/>
    <xdr:sp macro="" textlink="">
      <xdr:nvSpPr>
        <xdr:cNvPr id="504" name="テキスト ボックス 503"/>
        <xdr:cNvSpPr txBox="1"/>
      </xdr:nvSpPr>
      <xdr:spPr>
        <a:xfrm>
          <a:off x="11376025" y="4635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5" name="直線コネクタ 504"/>
        <xdr:cNvCxnSpPr/>
      </xdr:nvCxnSpPr>
      <xdr:spPr>
        <a:xfrm>
          <a:off x="11414125" y="710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42545</xdr:rowOff>
    </xdr:from>
    <xdr:to xmlns:xdr="http://schemas.openxmlformats.org/drawingml/2006/spreadsheetDrawing">
      <xdr:col>89</xdr:col>
      <xdr:colOff>174625</xdr:colOff>
      <xdr:row>39</xdr:row>
      <xdr:rowOff>42545</xdr:rowOff>
    </xdr:to>
    <xdr:cxnSp macro="">
      <xdr:nvCxnSpPr>
        <xdr:cNvPr id="506" name="直線コネクタ 505"/>
        <xdr:cNvCxnSpPr/>
      </xdr:nvCxnSpPr>
      <xdr:spPr>
        <a:xfrm>
          <a:off x="11414125" y="67290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71120</xdr:rowOff>
    </xdr:from>
    <xdr:ext cx="248920" cy="249555"/>
    <xdr:sp macro="" textlink="">
      <xdr:nvSpPr>
        <xdr:cNvPr id="507" name="テキスト ボックス 506"/>
        <xdr:cNvSpPr txBox="1"/>
      </xdr:nvSpPr>
      <xdr:spPr>
        <a:xfrm>
          <a:off x="11181080" y="658622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174625</xdr:colOff>
      <xdr:row>37</xdr:row>
      <xdr:rowOff>6350</xdr:rowOff>
    </xdr:to>
    <xdr:cxnSp macro="">
      <xdr:nvCxnSpPr>
        <xdr:cNvPr id="508" name="直線コネクタ 507"/>
        <xdr:cNvCxnSpPr/>
      </xdr:nvCxnSpPr>
      <xdr:spPr>
        <a:xfrm>
          <a:off x="11414125" y="635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34290</xdr:rowOff>
    </xdr:from>
    <xdr:ext cx="523875" cy="249555"/>
    <xdr:sp macro="" textlink="">
      <xdr:nvSpPr>
        <xdr:cNvPr id="509" name="テキスト ボックス 508"/>
        <xdr:cNvSpPr txBox="1"/>
      </xdr:nvSpPr>
      <xdr:spPr>
        <a:xfrm>
          <a:off x="10930255" y="620649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134620</xdr:rowOff>
    </xdr:from>
    <xdr:to xmlns:xdr="http://schemas.openxmlformats.org/drawingml/2006/spreadsheetDrawing">
      <xdr:col>89</xdr:col>
      <xdr:colOff>174625</xdr:colOff>
      <xdr:row>34</xdr:row>
      <xdr:rowOff>134620</xdr:rowOff>
    </xdr:to>
    <xdr:cxnSp macro="">
      <xdr:nvCxnSpPr>
        <xdr:cNvPr id="510" name="直線コネクタ 509"/>
        <xdr:cNvCxnSpPr/>
      </xdr:nvCxnSpPr>
      <xdr:spPr>
        <a:xfrm>
          <a:off x="11414125" y="59639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162560</xdr:rowOff>
    </xdr:from>
    <xdr:ext cx="523875" cy="242570"/>
    <xdr:sp macro="" textlink="">
      <xdr:nvSpPr>
        <xdr:cNvPr id="511" name="テキスト ボックス 510"/>
        <xdr:cNvSpPr txBox="1"/>
      </xdr:nvSpPr>
      <xdr:spPr>
        <a:xfrm>
          <a:off x="10930255" y="5820410"/>
          <a:ext cx="5238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97790</xdr:rowOff>
    </xdr:from>
    <xdr:to xmlns:xdr="http://schemas.openxmlformats.org/drawingml/2006/spreadsheetDrawing">
      <xdr:col>89</xdr:col>
      <xdr:colOff>174625</xdr:colOff>
      <xdr:row>32</xdr:row>
      <xdr:rowOff>97790</xdr:rowOff>
    </xdr:to>
    <xdr:cxnSp macro="">
      <xdr:nvCxnSpPr>
        <xdr:cNvPr id="512" name="直線コネクタ 511"/>
        <xdr:cNvCxnSpPr/>
      </xdr:nvCxnSpPr>
      <xdr:spPr>
        <a:xfrm>
          <a:off x="11414125" y="5584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126365</xdr:rowOff>
    </xdr:from>
    <xdr:ext cx="523875" cy="242570"/>
    <xdr:sp macro="" textlink="">
      <xdr:nvSpPr>
        <xdr:cNvPr id="513" name="テキスト ボックス 512"/>
        <xdr:cNvSpPr txBox="1"/>
      </xdr:nvSpPr>
      <xdr:spPr>
        <a:xfrm>
          <a:off x="10930255" y="5441315"/>
          <a:ext cx="5238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60960</xdr:rowOff>
    </xdr:from>
    <xdr:to xmlns:xdr="http://schemas.openxmlformats.org/drawingml/2006/spreadsheetDrawing">
      <xdr:col>89</xdr:col>
      <xdr:colOff>174625</xdr:colOff>
      <xdr:row>30</xdr:row>
      <xdr:rowOff>60960</xdr:rowOff>
    </xdr:to>
    <xdr:cxnSp macro="">
      <xdr:nvCxnSpPr>
        <xdr:cNvPr id="514" name="直線コネクタ 513"/>
        <xdr:cNvCxnSpPr/>
      </xdr:nvCxnSpPr>
      <xdr:spPr>
        <a:xfrm>
          <a:off x="11414125" y="520446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89535</xdr:rowOff>
    </xdr:from>
    <xdr:ext cx="595630" cy="241935"/>
    <xdr:sp macro="" textlink="">
      <xdr:nvSpPr>
        <xdr:cNvPr id="515" name="テキスト ボックス 514"/>
        <xdr:cNvSpPr txBox="1"/>
      </xdr:nvSpPr>
      <xdr:spPr>
        <a:xfrm>
          <a:off x="10866120" y="506158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6" name="直線コネクタ 515"/>
        <xdr:cNvCxnSpPr/>
      </xdr:nvCxnSpPr>
      <xdr:spPr>
        <a:xfrm>
          <a:off x="11414125" y="4825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52705</xdr:rowOff>
    </xdr:from>
    <xdr:ext cx="595630" cy="241935"/>
    <xdr:sp macro="" textlink="">
      <xdr:nvSpPr>
        <xdr:cNvPr id="517" name="テキスト ボックス 516"/>
        <xdr:cNvSpPr txBox="1"/>
      </xdr:nvSpPr>
      <xdr:spPr>
        <a:xfrm>
          <a:off x="10866120" y="4681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8" name="災害復旧事業費グラフ枠"/>
        <xdr:cNvSpPr/>
      </xdr:nvSpPr>
      <xdr:spPr>
        <a:xfrm>
          <a:off x="11414125" y="4825365"/>
          <a:ext cx="4302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50800</xdr:rowOff>
    </xdr:from>
    <xdr:to xmlns:xdr="http://schemas.openxmlformats.org/drawingml/2006/spreadsheetDrawing">
      <xdr:col>85</xdr:col>
      <xdr:colOff>126365</xdr:colOff>
      <xdr:row>39</xdr:row>
      <xdr:rowOff>42545</xdr:rowOff>
    </xdr:to>
    <xdr:cxnSp macro="">
      <xdr:nvCxnSpPr>
        <xdr:cNvPr id="519" name="直線コネクタ 518"/>
        <xdr:cNvCxnSpPr/>
      </xdr:nvCxnSpPr>
      <xdr:spPr>
        <a:xfrm flipV="1">
          <a:off x="14968220" y="5365750"/>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46355</xdr:rowOff>
    </xdr:from>
    <xdr:ext cx="249555" cy="249555"/>
    <xdr:sp macro="" textlink="">
      <xdr:nvSpPr>
        <xdr:cNvPr id="520" name="災害復旧事業費最小値テキスト"/>
        <xdr:cNvSpPr txBox="1"/>
      </xdr:nvSpPr>
      <xdr:spPr>
        <a:xfrm>
          <a:off x="15017750" y="67329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42545</xdr:rowOff>
    </xdr:from>
    <xdr:to xmlns:xdr="http://schemas.openxmlformats.org/drawingml/2006/spreadsheetDrawing">
      <xdr:col>86</xdr:col>
      <xdr:colOff>25400</xdr:colOff>
      <xdr:row>39</xdr:row>
      <xdr:rowOff>42545</xdr:rowOff>
    </xdr:to>
    <xdr:cxnSp macro="">
      <xdr:nvCxnSpPr>
        <xdr:cNvPr id="521" name="直線コネクタ 520"/>
        <xdr:cNvCxnSpPr/>
      </xdr:nvCxnSpPr>
      <xdr:spPr>
        <a:xfrm>
          <a:off x="14881225" y="67290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164465</xdr:rowOff>
    </xdr:from>
    <xdr:ext cx="598805" cy="248920"/>
    <xdr:sp macro="" textlink="">
      <xdr:nvSpPr>
        <xdr:cNvPr id="522" name="災害復旧事業費最大値テキスト"/>
        <xdr:cNvSpPr txBox="1"/>
      </xdr:nvSpPr>
      <xdr:spPr>
        <a:xfrm>
          <a:off x="15017750" y="513651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50800</xdr:rowOff>
    </xdr:from>
    <xdr:to xmlns:xdr="http://schemas.openxmlformats.org/drawingml/2006/spreadsheetDrawing">
      <xdr:col>86</xdr:col>
      <xdr:colOff>25400</xdr:colOff>
      <xdr:row>31</xdr:row>
      <xdr:rowOff>50800</xdr:rowOff>
    </xdr:to>
    <xdr:cxnSp macro="">
      <xdr:nvCxnSpPr>
        <xdr:cNvPr id="523" name="直線コネクタ 522"/>
        <xdr:cNvCxnSpPr/>
      </xdr:nvCxnSpPr>
      <xdr:spPr>
        <a:xfrm>
          <a:off x="14881225" y="5365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149225</xdr:rowOff>
    </xdr:from>
    <xdr:to xmlns:xdr="http://schemas.openxmlformats.org/drawingml/2006/spreadsheetDrawing">
      <xdr:col>85</xdr:col>
      <xdr:colOff>127000</xdr:colOff>
      <xdr:row>39</xdr:row>
      <xdr:rowOff>32385</xdr:rowOff>
    </xdr:to>
    <xdr:cxnSp macro="">
      <xdr:nvCxnSpPr>
        <xdr:cNvPr id="524" name="直線コネクタ 523"/>
        <xdr:cNvCxnSpPr/>
      </xdr:nvCxnSpPr>
      <xdr:spPr>
        <a:xfrm>
          <a:off x="14195425" y="6664325"/>
          <a:ext cx="7747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66675</xdr:rowOff>
    </xdr:from>
    <xdr:ext cx="469900" cy="248920"/>
    <xdr:sp macro="" textlink="">
      <xdr:nvSpPr>
        <xdr:cNvPr id="525" name="災害復旧事業費平均値テキスト"/>
        <xdr:cNvSpPr txBox="1"/>
      </xdr:nvSpPr>
      <xdr:spPr>
        <a:xfrm>
          <a:off x="15017750" y="6410325"/>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44450</xdr:rowOff>
    </xdr:from>
    <xdr:to xmlns:xdr="http://schemas.openxmlformats.org/drawingml/2006/spreadsheetDrawing">
      <xdr:col>85</xdr:col>
      <xdr:colOff>174625</xdr:colOff>
      <xdr:row>38</xdr:row>
      <xdr:rowOff>142240</xdr:rowOff>
    </xdr:to>
    <xdr:sp macro="" textlink="">
      <xdr:nvSpPr>
        <xdr:cNvPr id="526" name="フローチャート: 判断 525"/>
        <xdr:cNvSpPr/>
      </xdr:nvSpPr>
      <xdr:spPr>
        <a:xfrm>
          <a:off x="14919325" y="655955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55880</xdr:rowOff>
    </xdr:from>
    <xdr:to xmlns:xdr="http://schemas.openxmlformats.org/drawingml/2006/spreadsheetDrawing">
      <xdr:col>81</xdr:col>
      <xdr:colOff>50800</xdr:colOff>
      <xdr:row>38</xdr:row>
      <xdr:rowOff>149225</xdr:rowOff>
    </xdr:to>
    <xdr:cxnSp macro="">
      <xdr:nvCxnSpPr>
        <xdr:cNvPr id="527" name="直線コネクタ 526"/>
        <xdr:cNvCxnSpPr/>
      </xdr:nvCxnSpPr>
      <xdr:spPr>
        <a:xfrm>
          <a:off x="13385800" y="6570980"/>
          <a:ext cx="809625"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92075</xdr:rowOff>
    </xdr:from>
    <xdr:to xmlns:xdr="http://schemas.openxmlformats.org/drawingml/2006/spreadsheetDrawing">
      <xdr:col>81</xdr:col>
      <xdr:colOff>101600</xdr:colOff>
      <xdr:row>39</xdr:row>
      <xdr:rowOff>24765</xdr:rowOff>
    </xdr:to>
    <xdr:sp macro="" textlink="">
      <xdr:nvSpPr>
        <xdr:cNvPr id="528" name="フローチャート: 判断 527"/>
        <xdr:cNvSpPr/>
      </xdr:nvSpPr>
      <xdr:spPr>
        <a:xfrm>
          <a:off x="14144625" y="66071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40640</xdr:rowOff>
    </xdr:from>
    <xdr:ext cx="462280" cy="248920"/>
    <xdr:sp macro="" textlink="">
      <xdr:nvSpPr>
        <xdr:cNvPr id="529" name="テキスト ボックス 528"/>
        <xdr:cNvSpPr txBox="1"/>
      </xdr:nvSpPr>
      <xdr:spPr>
        <a:xfrm>
          <a:off x="13976350" y="6384290"/>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37</xdr:row>
      <xdr:rowOff>159385</xdr:rowOff>
    </xdr:from>
    <xdr:to xmlns:xdr="http://schemas.openxmlformats.org/drawingml/2006/spreadsheetDrawing">
      <xdr:col>76</xdr:col>
      <xdr:colOff>114300</xdr:colOff>
      <xdr:row>38</xdr:row>
      <xdr:rowOff>55880</xdr:rowOff>
    </xdr:to>
    <xdr:cxnSp macro="">
      <xdr:nvCxnSpPr>
        <xdr:cNvPr id="530" name="直線コネクタ 529"/>
        <xdr:cNvCxnSpPr/>
      </xdr:nvCxnSpPr>
      <xdr:spPr>
        <a:xfrm>
          <a:off x="12573000" y="6503035"/>
          <a:ext cx="8128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98425</xdr:rowOff>
    </xdr:from>
    <xdr:to xmlns:xdr="http://schemas.openxmlformats.org/drawingml/2006/spreadsheetDrawing">
      <xdr:col>76</xdr:col>
      <xdr:colOff>165100</xdr:colOff>
      <xdr:row>39</xdr:row>
      <xdr:rowOff>31115</xdr:rowOff>
    </xdr:to>
    <xdr:sp macro="" textlink="">
      <xdr:nvSpPr>
        <xdr:cNvPr id="531" name="フローチャート: 判断 530"/>
        <xdr:cNvSpPr/>
      </xdr:nvSpPr>
      <xdr:spPr>
        <a:xfrm>
          <a:off x="13335000" y="66135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22860</xdr:rowOff>
    </xdr:from>
    <xdr:ext cx="462280" cy="242570"/>
    <xdr:sp macro="" textlink="">
      <xdr:nvSpPr>
        <xdr:cNvPr id="532" name="テキスト ボックス 531"/>
        <xdr:cNvSpPr txBox="1"/>
      </xdr:nvSpPr>
      <xdr:spPr>
        <a:xfrm>
          <a:off x="13166725" y="6709410"/>
          <a:ext cx="46228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159385</xdr:rowOff>
    </xdr:from>
    <xdr:to xmlns:xdr="http://schemas.openxmlformats.org/drawingml/2006/spreadsheetDrawing">
      <xdr:col>71</xdr:col>
      <xdr:colOff>174625</xdr:colOff>
      <xdr:row>38</xdr:row>
      <xdr:rowOff>116840</xdr:rowOff>
    </xdr:to>
    <xdr:cxnSp macro="">
      <xdr:nvCxnSpPr>
        <xdr:cNvPr id="533" name="直線コネクタ 532"/>
        <xdr:cNvCxnSpPr/>
      </xdr:nvCxnSpPr>
      <xdr:spPr>
        <a:xfrm flipV="1">
          <a:off x="11750675" y="6503035"/>
          <a:ext cx="822325"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71755</xdr:rowOff>
    </xdr:from>
    <xdr:to xmlns:xdr="http://schemas.openxmlformats.org/drawingml/2006/spreadsheetDrawing">
      <xdr:col>72</xdr:col>
      <xdr:colOff>38100</xdr:colOff>
      <xdr:row>39</xdr:row>
      <xdr:rowOff>4445</xdr:rowOff>
    </xdr:to>
    <xdr:sp macro="" textlink="">
      <xdr:nvSpPr>
        <xdr:cNvPr id="534" name="フローチャート: 判断 533"/>
        <xdr:cNvSpPr/>
      </xdr:nvSpPr>
      <xdr:spPr>
        <a:xfrm>
          <a:off x="12525375" y="658685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160655</xdr:rowOff>
    </xdr:from>
    <xdr:ext cx="462280" cy="242570"/>
    <xdr:sp macro="" textlink="">
      <xdr:nvSpPr>
        <xdr:cNvPr id="535" name="テキスト ボックス 534"/>
        <xdr:cNvSpPr txBox="1"/>
      </xdr:nvSpPr>
      <xdr:spPr>
        <a:xfrm>
          <a:off x="12357100" y="6675755"/>
          <a:ext cx="46228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50165</xdr:rowOff>
    </xdr:from>
    <xdr:to xmlns:xdr="http://schemas.openxmlformats.org/drawingml/2006/spreadsheetDrawing">
      <xdr:col>67</xdr:col>
      <xdr:colOff>101600</xdr:colOff>
      <xdr:row>38</xdr:row>
      <xdr:rowOff>147320</xdr:rowOff>
    </xdr:to>
    <xdr:sp macro="" textlink="">
      <xdr:nvSpPr>
        <xdr:cNvPr id="536" name="フローチャート: 判断 535"/>
        <xdr:cNvSpPr/>
      </xdr:nvSpPr>
      <xdr:spPr>
        <a:xfrm>
          <a:off x="11699875" y="65652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163195</xdr:rowOff>
    </xdr:from>
    <xdr:ext cx="462280" cy="243205"/>
    <xdr:sp macro="" textlink="">
      <xdr:nvSpPr>
        <xdr:cNvPr id="537" name="テキスト ボックス 536"/>
        <xdr:cNvSpPr txBox="1"/>
      </xdr:nvSpPr>
      <xdr:spPr>
        <a:xfrm>
          <a:off x="11531600" y="6335395"/>
          <a:ext cx="4622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8" name="テキスト ボックス 537"/>
        <xdr:cNvSpPr txBox="1"/>
      </xdr:nvSpPr>
      <xdr:spPr>
        <a:xfrm>
          <a:off x="147955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39" name="テキスト ボックス 538"/>
        <xdr:cNvSpPr txBox="1"/>
      </xdr:nvSpPr>
      <xdr:spPr>
        <a:xfrm>
          <a:off x="14020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40" name="テキスト ボックス 539"/>
        <xdr:cNvSpPr txBox="1"/>
      </xdr:nvSpPr>
      <xdr:spPr>
        <a:xfrm>
          <a:off x="132111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41" name="テキスト ボックス 540"/>
        <xdr:cNvSpPr txBox="1"/>
      </xdr:nvSpPr>
      <xdr:spPr>
        <a:xfrm>
          <a:off x="123983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42" name="テキスト ボックス 541"/>
        <xdr:cNvSpPr txBox="1"/>
      </xdr:nvSpPr>
      <xdr:spPr>
        <a:xfrm>
          <a:off x="1157605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149225</xdr:rowOff>
    </xdr:from>
    <xdr:to xmlns:xdr="http://schemas.openxmlformats.org/drawingml/2006/spreadsheetDrawing">
      <xdr:col>85</xdr:col>
      <xdr:colOff>174625</xdr:colOff>
      <xdr:row>39</xdr:row>
      <xdr:rowOff>81280</xdr:rowOff>
    </xdr:to>
    <xdr:sp macro="" textlink="">
      <xdr:nvSpPr>
        <xdr:cNvPr id="543" name="楕円 542"/>
        <xdr:cNvSpPr/>
      </xdr:nvSpPr>
      <xdr:spPr>
        <a:xfrm>
          <a:off x="14919325" y="6664325"/>
          <a:ext cx="984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38</xdr:row>
      <xdr:rowOff>66675</xdr:rowOff>
    </xdr:from>
    <xdr:ext cx="378460" cy="248920"/>
    <xdr:sp macro="" textlink="">
      <xdr:nvSpPr>
        <xdr:cNvPr id="544" name="災害復旧事業費該当値テキスト"/>
        <xdr:cNvSpPr txBox="1"/>
      </xdr:nvSpPr>
      <xdr:spPr>
        <a:xfrm>
          <a:off x="15017750" y="658177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100330</xdr:rowOff>
    </xdr:from>
    <xdr:to xmlns:xdr="http://schemas.openxmlformats.org/drawingml/2006/spreadsheetDrawing">
      <xdr:col>81</xdr:col>
      <xdr:colOff>101600</xdr:colOff>
      <xdr:row>39</xdr:row>
      <xdr:rowOff>33020</xdr:rowOff>
    </xdr:to>
    <xdr:sp macro="" textlink="">
      <xdr:nvSpPr>
        <xdr:cNvPr id="545" name="楕円 544"/>
        <xdr:cNvSpPr/>
      </xdr:nvSpPr>
      <xdr:spPr>
        <a:xfrm>
          <a:off x="14144625" y="66154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24765</xdr:rowOff>
    </xdr:from>
    <xdr:ext cx="462280" cy="242570"/>
    <xdr:sp macro="" textlink="">
      <xdr:nvSpPr>
        <xdr:cNvPr id="546" name="テキスト ボックス 545"/>
        <xdr:cNvSpPr txBox="1"/>
      </xdr:nvSpPr>
      <xdr:spPr>
        <a:xfrm>
          <a:off x="13976350" y="6711315"/>
          <a:ext cx="46228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6350</xdr:rowOff>
    </xdr:from>
    <xdr:to xmlns:xdr="http://schemas.openxmlformats.org/drawingml/2006/spreadsheetDrawing">
      <xdr:col>76</xdr:col>
      <xdr:colOff>165100</xdr:colOff>
      <xdr:row>38</xdr:row>
      <xdr:rowOff>104775</xdr:rowOff>
    </xdr:to>
    <xdr:sp macro="" textlink="">
      <xdr:nvSpPr>
        <xdr:cNvPr id="547" name="楕円 546"/>
        <xdr:cNvSpPr/>
      </xdr:nvSpPr>
      <xdr:spPr>
        <a:xfrm>
          <a:off x="13335000" y="65214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120650</xdr:rowOff>
    </xdr:from>
    <xdr:ext cx="527050" cy="241300"/>
    <xdr:sp macro="" textlink="">
      <xdr:nvSpPr>
        <xdr:cNvPr id="548" name="テキスト ボックス 547"/>
        <xdr:cNvSpPr txBox="1"/>
      </xdr:nvSpPr>
      <xdr:spPr>
        <a:xfrm>
          <a:off x="13134340" y="6292850"/>
          <a:ext cx="5270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109855</xdr:rowOff>
    </xdr:from>
    <xdr:to xmlns:xdr="http://schemas.openxmlformats.org/drawingml/2006/spreadsheetDrawing">
      <xdr:col>72</xdr:col>
      <xdr:colOff>38100</xdr:colOff>
      <xdr:row>38</xdr:row>
      <xdr:rowOff>42545</xdr:rowOff>
    </xdr:to>
    <xdr:sp macro="" textlink="">
      <xdr:nvSpPr>
        <xdr:cNvPr id="549" name="楕円 548"/>
        <xdr:cNvSpPr/>
      </xdr:nvSpPr>
      <xdr:spPr>
        <a:xfrm>
          <a:off x="12525375" y="645350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59055</xdr:rowOff>
    </xdr:from>
    <xdr:ext cx="527050" cy="242570"/>
    <xdr:sp macro="" textlink="">
      <xdr:nvSpPr>
        <xdr:cNvPr id="550" name="テキスト ボックス 549"/>
        <xdr:cNvSpPr txBox="1"/>
      </xdr:nvSpPr>
      <xdr:spPr>
        <a:xfrm>
          <a:off x="12324715" y="6231255"/>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67945</xdr:rowOff>
    </xdr:from>
    <xdr:to xmlns:xdr="http://schemas.openxmlformats.org/drawingml/2006/spreadsheetDrawing">
      <xdr:col>67</xdr:col>
      <xdr:colOff>101600</xdr:colOff>
      <xdr:row>39</xdr:row>
      <xdr:rowOff>635</xdr:rowOff>
    </xdr:to>
    <xdr:sp macro="" textlink="">
      <xdr:nvSpPr>
        <xdr:cNvPr id="551" name="楕円 550"/>
        <xdr:cNvSpPr/>
      </xdr:nvSpPr>
      <xdr:spPr>
        <a:xfrm>
          <a:off x="11699875" y="65830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157480</xdr:rowOff>
    </xdr:from>
    <xdr:ext cx="462280" cy="241935"/>
    <xdr:sp macro="" textlink="">
      <xdr:nvSpPr>
        <xdr:cNvPr id="552" name="テキスト ボックス 551"/>
        <xdr:cNvSpPr txBox="1"/>
      </xdr:nvSpPr>
      <xdr:spPr>
        <a:xfrm>
          <a:off x="11531600" y="6672580"/>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53" name="正方形/長方形 552"/>
        <xdr:cNvSpPr/>
      </xdr:nvSpPr>
      <xdr:spPr>
        <a:xfrm>
          <a:off x="11414125" y="7427595"/>
          <a:ext cx="4302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4" name="正方形/長方形 553"/>
        <xdr:cNvSpPr/>
      </xdr:nvSpPr>
      <xdr:spPr>
        <a:xfrm>
          <a:off x="1152525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86360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152525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6" name="正方形/長方形 555"/>
        <xdr:cNvSpPr/>
      </xdr:nvSpPr>
      <xdr:spPr>
        <a:xfrm>
          <a:off x="12461875"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86360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2461875"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8" name="正方形/長方形 557"/>
        <xdr:cNvSpPr/>
      </xdr:nvSpPr>
      <xdr:spPr>
        <a:xfrm>
          <a:off x="13509625"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86360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3509625"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0" name="正方形/長方形 559"/>
        <xdr:cNvSpPr/>
      </xdr:nvSpPr>
      <xdr:spPr>
        <a:xfrm>
          <a:off x="11414125" y="8254365"/>
          <a:ext cx="4302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17170"/>
    <xdr:sp macro="" textlink="">
      <xdr:nvSpPr>
        <xdr:cNvPr id="561" name="テキスト ボックス 560"/>
        <xdr:cNvSpPr txBox="1"/>
      </xdr:nvSpPr>
      <xdr:spPr>
        <a:xfrm>
          <a:off x="11376025" y="8064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62" name="直線コネクタ 561"/>
        <xdr:cNvCxnSpPr/>
      </xdr:nvCxnSpPr>
      <xdr:spPr>
        <a:xfrm>
          <a:off x="11414125" y="10537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174625</xdr:colOff>
      <xdr:row>54</xdr:row>
      <xdr:rowOff>134620</xdr:rowOff>
    </xdr:to>
    <xdr:cxnSp macro="">
      <xdr:nvCxnSpPr>
        <xdr:cNvPr id="563" name="直線コネクタ 562"/>
        <xdr:cNvCxnSpPr/>
      </xdr:nvCxnSpPr>
      <xdr:spPr>
        <a:xfrm>
          <a:off x="11414125" y="93929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162560</xdr:rowOff>
    </xdr:from>
    <xdr:ext cx="248920" cy="242570"/>
    <xdr:sp macro="" textlink="">
      <xdr:nvSpPr>
        <xdr:cNvPr id="564" name="テキスト ボックス 563"/>
        <xdr:cNvSpPr txBox="1"/>
      </xdr:nvSpPr>
      <xdr:spPr>
        <a:xfrm>
          <a:off x="11181080" y="9249410"/>
          <a:ext cx="2489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65" name="直線コネクタ 564"/>
        <xdr:cNvCxnSpPr/>
      </xdr:nvCxnSpPr>
      <xdr:spPr>
        <a:xfrm>
          <a:off x="11414125" y="8254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52705</xdr:rowOff>
    </xdr:from>
    <xdr:ext cx="248920" cy="241935"/>
    <xdr:sp macro="" textlink="">
      <xdr:nvSpPr>
        <xdr:cNvPr id="566" name="テキスト ボックス 565"/>
        <xdr:cNvSpPr txBox="1"/>
      </xdr:nvSpPr>
      <xdr:spPr>
        <a:xfrm>
          <a:off x="11181080" y="8110855"/>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7" name="失業対策事業費グラフ枠"/>
        <xdr:cNvSpPr/>
      </xdr:nvSpPr>
      <xdr:spPr>
        <a:xfrm>
          <a:off x="11414125" y="8254365"/>
          <a:ext cx="4302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134620</xdr:rowOff>
    </xdr:from>
    <xdr:to xmlns:xdr="http://schemas.openxmlformats.org/drawingml/2006/spreadsheetDrawing">
      <xdr:col>85</xdr:col>
      <xdr:colOff>126365</xdr:colOff>
      <xdr:row>54</xdr:row>
      <xdr:rowOff>134620</xdr:rowOff>
    </xdr:to>
    <xdr:cxnSp macro="">
      <xdr:nvCxnSpPr>
        <xdr:cNvPr id="568" name="直線コネクタ 567"/>
        <xdr:cNvCxnSpPr/>
      </xdr:nvCxnSpPr>
      <xdr:spPr>
        <a:xfrm>
          <a:off x="14968220" y="939292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9525</xdr:rowOff>
    </xdr:from>
    <xdr:ext cx="249555" cy="248920"/>
    <xdr:sp macro="" textlink="">
      <xdr:nvSpPr>
        <xdr:cNvPr id="569" name="失業対策事業費最小値テキスト"/>
        <xdr:cNvSpPr txBox="1"/>
      </xdr:nvSpPr>
      <xdr:spPr>
        <a:xfrm>
          <a:off x="15017750" y="943927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70" name="直線コネクタ 569"/>
        <xdr:cNvCxnSpPr/>
      </xdr:nvCxnSpPr>
      <xdr:spPr>
        <a:xfrm>
          <a:off x="14881225" y="9392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9525</xdr:rowOff>
    </xdr:from>
    <xdr:ext cx="249555" cy="248920"/>
    <xdr:sp macro="" textlink="">
      <xdr:nvSpPr>
        <xdr:cNvPr id="571" name="失業対策事業費最大値テキスト"/>
        <xdr:cNvSpPr txBox="1"/>
      </xdr:nvSpPr>
      <xdr:spPr>
        <a:xfrm>
          <a:off x="15017750" y="909637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72" name="直線コネクタ 571"/>
        <xdr:cNvCxnSpPr/>
      </xdr:nvCxnSpPr>
      <xdr:spPr>
        <a:xfrm>
          <a:off x="14881225" y="9392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134620</xdr:rowOff>
    </xdr:from>
    <xdr:to xmlns:xdr="http://schemas.openxmlformats.org/drawingml/2006/spreadsheetDrawing">
      <xdr:col>85</xdr:col>
      <xdr:colOff>127000</xdr:colOff>
      <xdr:row>54</xdr:row>
      <xdr:rowOff>134620</xdr:rowOff>
    </xdr:to>
    <xdr:cxnSp macro="">
      <xdr:nvCxnSpPr>
        <xdr:cNvPr id="573" name="直線コネクタ 572"/>
        <xdr:cNvCxnSpPr/>
      </xdr:nvCxnSpPr>
      <xdr:spPr>
        <a:xfrm>
          <a:off x="14195425" y="939292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64770</xdr:rowOff>
    </xdr:from>
    <xdr:ext cx="249555" cy="248920"/>
    <xdr:sp macro="" textlink="">
      <xdr:nvSpPr>
        <xdr:cNvPr id="574" name="失業対策事業費平均値テキスト"/>
        <xdr:cNvSpPr txBox="1"/>
      </xdr:nvSpPr>
      <xdr:spPr>
        <a:xfrm>
          <a:off x="15017750" y="9323070"/>
          <a:ext cx="24955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86360</xdr:rowOff>
    </xdr:from>
    <xdr:to xmlns:xdr="http://schemas.openxmlformats.org/drawingml/2006/spreadsheetDrawing">
      <xdr:col>85</xdr:col>
      <xdr:colOff>174625</xdr:colOff>
      <xdr:row>55</xdr:row>
      <xdr:rowOff>18415</xdr:rowOff>
    </xdr:to>
    <xdr:sp macro="" textlink="">
      <xdr:nvSpPr>
        <xdr:cNvPr id="575" name="フローチャート: 判断 574"/>
        <xdr:cNvSpPr/>
      </xdr:nvSpPr>
      <xdr:spPr>
        <a:xfrm>
          <a:off x="14919325" y="9344660"/>
          <a:ext cx="984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134620</xdr:rowOff>
    </xdr:from>
    <xdr:to xmlns:xdr="http://schemas.openxmlformats.org/drawingml/2006/spreadsheetDrawing">
      <xdr:col>81</xdr:col>
      <xdr:colOff>50800</xdr:colOff>
      <xdr:row>54</xdr:row>
      <xdr:rowOff>134620</xdr:rowOff>
    </xdr:to>
    <xdr:cxnSp macro="">
      <xdr:nvCxnSpPr>
        <xdr:cNvPr id="576" name="直線コネクタ 575"/>
        <xdr:cNvCxnSpPr/>
      </xdr:nvCxnSpPr>
      <xdr:spPr>
        <a:xfrm>
          <a:off x="13385800" y="939292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86360</xdr:rowOff>
    </xdr:from>
    <xdr:to xmlns:xdr="http://schemas.openxmlformats.org/drawingml/2006/spreadsheetDrawing">
      <xdr:col>81</xdr:col>
      <xdr:colOff>101600</xdr:colOff>
      <xdr:row>55</xdr:row>
      <xdr:rowOff>18415</xdr:rowOff>
    </xdr:to>
    <xdr:sp macro="" textlink="">
      <xdr:nvSpPr>
        <xdr:cNvPr id="577" name="フローチャート: 判断 576"/>
        <xdr:cNvSpPr/>
      </xdr:nvSpPr>
      <xdr:spPr>
        <a:xfrm>
          <a:off x="14144625"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9525</xdr:rowOff>
    </xdr:from>
    <xdr:ext cx="241935" cy="248920"/>
    <xdr:sp macro="" textlink="">
      <xdr:nvSpPr>
        <xdr:cNvPr id="578" name="テキスト ボックス 577"/>
        <xdr:cNvSpPr txBox="1"/>
      </xdr:nvSpPr>
      <xdr:spPr>
        <a:xfrm>
          <a:off x="14086840" y="9439275"/>
          <a:ext cx="2419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134620</xdr:rowOff>
    </xdr:from>
    <xdr:to xmlns:xdr="http://schemas.openxmlformats.org/drawingml/2006/spreadsheetDrawing">
      <xdr:col>76</xdr:col>
      <xdr:colOff>114300</xdr:colOff>
      <xdr:row>54</xdr:row>
      <xdr:rowOff>134620</xdr:rowOff>
    </xdr:to>
    <xdr:cxnSp macro="">
      <xdr:nvCxnSpPr>
        <xdr:cNvPr id="579" name="直線コネクタ 578"/>
        <xdr:cNvCxnSpPr/>
      </xdr:nvCxnSpPr>
      <xdr:spPr>
        <a:xfrm>
          <a:off x="12573000" y="93929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86360</xdr:rowOff>
    </xdr:from>
    <xdr:to xmlns:xdr="http://schemas.openxmlformats.org/drawingml/2006/spreadsheetDrawing">
      <xdr:col>76</xdr:col>
      <xdr:colOff>165100</xdr:colOff>
      <xdr:row>55</xdr:row>
      <xdr:rowOff>18415</xdr:rowOff>
    </xdr:to>
    <xdr:sp macro="" textlink="">
      <xdr:nvSpPr>
        <xdr:cNvPr id="580" name="フローチャート: 判断 579"/>
        <xdr:cNvSpPr/>
      </xdr:nvSpPr>
      <xdr:spPr>
        <a:xfrm>
          <a:off x="13335000"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9525</xdr:rowOff>
    </xdr:from>
    <xdr:ext cx="249555" cy="248920"/>
    <xdr:sp macro="" textlink="">
      <xdr:nvSpPr>
        <xdr:cNvPr id="581" name="テキスト ボックス 580"/>
        <xdr:cNvSpPr txBox="1"/>
      </xdr:nvSpPr>
      <xdr:spPr>
        <a:xfrm>
          <a:off x="13271500" y="943927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134620</xdr:rowOff>
    </xdr:from>
    <xdr:to xmlns:xdr="http://schemas.openxmlformats.org/drawingml/2006/spreadsheetDrawing">
      <xdr:col>71</xdr:col>
      <xdr:colOff>174625</xdr:colOff>
      <xdr:row>54</xdr:row>
      <xdr:rowOff>134620</xdr:rowOff>
    </xdr:to>
    <xdr:cxnSp macro="">
      <xdr:nvCxnSpPr>
        <xdr:cNvPr id="582" name="直線コネクタ 581"/>
        <xdr:cNvCxnSpPr/>
      </xdr:nvCxnSpPr>
      <xdr:spPr>
        <a:xfrm>
          <a:off x="11750675" y="939292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86360</xdr:rowOff>
    </xdr:from>
    <xdr:to xmlns:xdr="http://schemas.openxmlformats.org/drawingml/2006/spreadsheetDrawing">
      <xdr:col>72</xdr:col>
      <xdr:colOff>38100</xdr:colOff>
      <xdr:row>55</xdr:row>
      <xdr:rowOff>18415</xdr:rowOff>
    </xdr:to>
    <xdr:sp macro="" textlink="">
      <xdr:nvSpPr>
        <xdr:cNvPr id="583" name="フローチャート: 判断 582"/>
        <xdr:cNvSpPr/>
      </xdr:nvSpPr>
      <xdr:spPr>
        <a:xfrm>
          <a:off x="12525375" y="9344660"/>
          <a:ext cx="857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9525</xdr:rowOff>
    </xdr:from>
    <xdr:ext cx="241935" cy="248920"/>
    <xdr:sp macro="" textlink="">
      <xdr:nvSpPr>
        <xdr:cNvPr id="584" name="テキスト ボックス 583"/>
        <xdr:cNvSpPr txBox="1"/>
      </xdr:nvSpPr>
      <xdr:spPr>
        <a:xfrm>
          <a:off x="12451715" y="9439275"/>
          <a:ext cx="2419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86360</xdr:rowOff>
    </xdr:from>
    <xdr:to xmlns:xdr="http://schemas.openxmlformats.org/drawingml/2006/spreadsheetDrawing">
      <xdr:col>67</xdr:col>
      <xdr:colOff>101600</xdr:colOff>
      <xdr:row>55</xdr:row>
      <xdr:rowOff>18415</xdr:rowOff>
    </xdr:to>
    <xdr:sp macro="" textlink="">
      <xdr:nvSpPr>
        <xdr:cNvPr id="585" name="フローチャート: 判断 584"/>
        <xdr:cNvSpPr/>
      </xdr:nvSpPr>
      <xdr:spPr>
        <a:xfrm>
          <a:off x="11699875"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9525</xdr:rowOff>
    </xdr:from>
    <xdr:ext cx="241935" cy="248920"/>
    <xdr:sp macro="" textlink="">
      <xdr:nvSpPr>
        <xdr:cNvPr id="586" name="テキスト ボックス 585"/>
        <xdr:cNvSpPr txBox="1"/>
      </xdr:nvSpPr>
      <xdr:spPr>
        <a:xfrm>
          <a:off x="11642090" y="9439275"/>
          <a:ext cx="2419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87" name="テキスト ボックス 586"/>
        <xdr:cNvSpPr txBox="1"/>
      </xdr:nvSpPr>
      <xdr:spPr>
        <a:xfrm>
          <a:off x="147955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88" name="テキスト ボックス 587"/>
        <xdr:cNvSpPr txBox="1"/>
      </xdr:nvSpPr>
      <xdr:spPr>
        <a:xfrm>
          <a:off x="14020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89" name="テキスト ボックス 588"/>
        <xdr:cNvSpPr txBox="1"/>
      </xdr:nvSpPr>
      <xdr:spPr>
        <a:xfrm>
          <a:off x="132111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90" name="テキスト ボックス 589"/>
        <xdr:cNvSpPr txBox="1"/>
      </xdr:nvSpPr>
      <xdr:spPr>
        <a:xfrm>
          <a:off x="123983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91" name="テキスト ボックス 590"/>
        <xdr:cNvSpPr txBox="1"/>
      </xdr:nvSpPr>
      <xdr:spPr>
        <a:xfrm>
          <a:off x="1157605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86360</xdr:rowOff>
    </xdr:from>
    <xdr:to xmlns:xdr="http://schemas.openxmlformats.org/drawingml/2006/spreadsheetDrawing">
      <xdr:col>85</xdr:col>
      <xdr:colOff>174625</xdr:colOff>
      <xdr:row>55</xdr:row>
      <xdr:rowOff>18415</xdr:rowOff>
    </xdr:to>
    <xdr:sp macro="" textlink="">
      <xdr:nvSpPr>
        <xdr:cNvPr id="592" name="楕円 591"/>
        <xdr:cNvSpPr/>
      </xdr:nvSpPr>
      <xdr:spPr>
        <a:xfrm>
          <a:off x="14919325" y="9344660"/>
          <a:ext cx="984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120650</xdr:rowOff>
    </xdr:from>
    <xdr:ext cx="249555" cy="241935"/>
    <xdr:sp macro="" textlink="">
      <xdr:nvSpPr>
        <xdr:cNvPr id="593" name="失業対策事業費該当値テキスト"/>
        <xdr:cNvSpPr txBox="1"/>
      </xdr:nvSpPr>
      <xdr:spPr>
        <a:xfrm>
          <a:off x="15017750" y="920750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86360</xdr:rowOff>
    </xdr:from>
    <xdr:to xmlns:xdr="http://schemas.openxmlformats.org/drawingml/2006/spreadsheetDrawing">
      <xdr:col>81</xdr:col>
      <xdr:colOff>101600</xdr:colOff>
      <xdr:row>55</xdr:row>
      <xdr:rowOff>18415</xdr:rowOff>
    </xdr:to>
    <xdr:sp macro="" textlink="">
      <xdr:nvSpPr>
        <xdr:cNvPr id="594" name="楕円 593"/>
        <xdr:cNvSpPr/>
      </xdr:nvSpPr>
      <xdr:spPr>
        <a:xfrm>
          <a:off x="14144625"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34290</xdr:rowOff>
    </xdr:from>
    <xdr:ext cx="241935" cy="249555"/>
    <xdr:sp macro="" textlink="">
      <xdr:nvSpPr>
        <xdr:cNvPr id="595" name="テキスト ボックス 594"/>
        <xdr:cNvSpPr txBox="1"/>
      </xdr:nvSpPr>
      <xdr:spPr>
        <a:xfrm>
          <a:off x="14086840" y="9121140"/>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86360</xdr:rowOff>
    </xdr:from>
    <xdr:to xmlns:xdr="http://schemas.openxmlformats.org/drawingml/2006/spreadsheetDrawing">
      <xdr:col>76</xdr:col>
      <xdr:colOff>165100</xdr:colOff>
      <xdr:row>55</xdr:row>
      <xdr:rowOff>18415</xdr:rowOff>
    </xdr:to>
    <xdr:sp macro="" textlink="">
      <xdr:nvSpPr>
        <xdr:cNvPr id="596" name="楕円 595"/>
        <xdr:cNvSpPr/>
      </xdr:nvSpPr>
      <xdr:spPr>
        <a:xfrm>
          <a:off x="13335000"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34290</xdr:rowOff>
    </xdr:from>
    <xdr:ext cx="249555" cy="249555"/>
    <xdr:sp macro="" textlink="">
      <xdr:nvSpPr>
        <xdr:cNvPr id="597" name="テキスト ボックス 596"/>
        <xdr:cNvSpPr txBox="1"/>
      </xdr:nvSpPr>
      <xdr:spPr>
        <a:xfrm>
          <a:off x="13271500" y="912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86360</xdr:rowOff>
    </xdr:from>
    <xdr:to xmlns:xdr="http://schemas.openxmlformats.org/drawingml/2006/spreadsheetDrawing">
      <xdr:col>72</xdr:col>
      <xdr:colOff>38100</xdr:colOff>
      <xdr:row>55</xdr:row>
      <xdr:rowOff>18415</xdr:rowOff>
    </xdr:to>
    <xdr:sp macro="" textlink="">
      <xdr:nvSpPr>
        <xdr:cNvPr id="598" name="楕円 597"/>
        <xdr:cNvSpPr/>
      </xdr:nvSpPr>
      <xdr:spPr>
        <a:xfrm>
          <a:off x="12525375" y="9344660"/>
          <a:ext cx="857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34290</xdr:rowOff>
    </xdr:from>
    <xdr:ext cx="241935" cy="249555"/>
    <xdr:sp macro="" textlink="">
      <xdr:nvSpPr>
        <xdr:cNvPr id="599" name="テキスト ボックス 598"/>
        <xdr:cNvSpPr txBox="1"/>
      </xdr:nvSpPr>
      <xdr:spPr>
        <a:xfrm>
          <a:off x="12451715" y="9121140"/>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86360</xdr:rowOff>
    </xdr:from>
    <xdr:to xmlns:xdr="http://schemas.openxmlformats.org/drawingml/2006/spreadsheetDrawing">
      <xdr:col>67</xdr:col>
      <xdr:colOff>101600</xdr:colOff>
      <xdr:row>55</xdr:row>
      <xdr:rowOff>18415</xdr:rowOff>
    </xdr:to>
    <xdr:sp macro="" textlink="">
      <xdr:nvSpPr>
        <xdr:cNvPr id="600" name="楕円 599"/>
        <xdr:cNvSpPr/>
      </xdr:nvSpPr>
      <xdr:spPr>
        <a:xfrm>
          <a:off x="11699875"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34290</xdr:rowOff>
    </xdr:from>
    <xdr:ext cx="241935" cy="249555"/>
    <xdr:sp macro="" textlink="">
      <xdr:nvSpPr>
        <xdr:cNvPr id="601" name="テキスト ボックス 600"/>
        <xdr:cNvSpPr txBox="1"/>
      </xdr:nvSpPr>
      <xdr:spPr>
        <a:xfrm>
          <a:off x="11642090" y="9121140"/>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02" name="正方形/長方形 601"/>
        <xdr:cNvSpPr/>
      </xdr:nvSpPr>
      <xdr:spPr>
        <a:xfrm>
          <a:off x="11414125" y="10856595"/>
          <a:ext cx="4302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03" name="正方形/長方形 602"/>
        <xdr:cNvSpPr/>
      </xdr:nvSpPr>
      <xdr:spPr>
        <a:xfrm>
          <a:off x="1152525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86360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152525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05" name="正方形/長方形 604"/>
        <xdr:cNvSpPr/>
      </xdr:nvSpPr>
      <xdr:spPr>
        <a:xfrm>
          <a:off x="12461875"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86360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2461875"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07" name="正方形/長方形 606"/>
        <xdr:cNvSpPr/>
      </xdr:nvSpPr>
      <xdr:spPr>
        <a:xfrm>
          <a:off x="13509625"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86360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3509625"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09" name="正方形/長方形 608"/>
        <xdr:cNvSpPr/>
      </xdr:nvSpPr>
      <xdr:spPr>
        <a:xfrm>
          <a:off x="11414125" y="11683365"/>
          <a:ext cx="4302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17170"/>
    <xdr:sp macro="" textlink="">
      <xdr:nvSpPr>
        <xdr:cNvPr id="610" name="テキスト ボックス 609"/>
        <xdr:cNvSpPr txBox="1"/>
      </xdr:nvSpPr>
      <xdr:spPr>
        <a:xfrm>
          <a:off x="11376025" y="11493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11" name="直線コネクタ 610"/>
        <xdr:cNvCxnSpPr/>
      </xdr:nvCxnSpPr>
      <xdr:spPr>
        <a:xfrm>
          <a:off x="11414125" y="1396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42545</xdr:rowOff>
    </xdr:from>
    <xdr:to xmlns:xdr="http://schemas.openxmlformats.org/drawingml/2006/spreadsheetDrawing">
      <xdr:col>89</xdr:col>
      <xdr:colOff>174625</xdr:colOff>
      <xdr:row>79</xdr:row>
      <xdr:rowOff>42545</xdr:rowOff>
    </xdr:to>
    <xdr:cxnSp macro="">
      <xdr:nvCxnSpPr>
        <xdr:cNvPr id="612" name="直線コネクタ 611"/>
        <xdr:cNvCxnSpPr/>
      </xdr:nvCxnSpPr>
      <xdr:spPr>
        <a:xfrm>
          <a:off x="11414125" y="135870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71120</xdr:rowOff>
    </xdr:from>
    <xdr:ext cx="248920" cy="249555"/>
    <xdr:sp macro="" textlink="">
      <xdr:nvSpPr>
        <xdr:cNvPr id="613" name="テキスト ボックス 612"/>
        <xdr:cNvSpPr txBox="1"/>
      </xdr:nvSpPr>
      <xdr:spPr>
        <a:xfrm>
          <a:off x="11181080" y="1344422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174625</xdr:colOff>
      <xdr:row>77</xdr:row>
      <xdr:rowOff>6350</xdr:rowOff>
    </xdr:to>
    <xdr:cxnSp macro="">
      <xdr:nvCxnSpPr>
        <xdr:cNvPr id="614" name="直線コネクタ 613"/>
        <xdr:cNvCxnSpPr/>
      </xdr:nvCxnSpPr>
      <xdr:spPr>
        <a:xfrm>
          <a:off x="11414125" y="1320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34290</xdr:rowOff>
    </xdr:from>
    <xdr:ext cx="523875" cy="249555"/>
    <xdr:sp macro="" textlink="">
      <xdr:nvSpPr>
        <xdr:cNvPr id="615" name="テキスト ボックス 614"/>
        <xdr:cNvSpPr txBox="1"/>
      </xdr:nvSpPr>
      <xdr:spPr>
        <a:xfrm>
          <a:off x="10930255" y="1306449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134620</xdr:rowOff>
    </xdr:from>
    <xdr:to xmlns:xdr="http://schemas.openxmlformats.org/drawingml/2006/spreadsheetDrawing">
      <xdr:col>89</xdr:col>
      <xdr:colOff>174625</xdr:colOff>
      <xdr:row>74</xdr:row>
      <xdr:rowOff>134620</xdr:rowOff>
    </xdr:to>
    <xdr:cxnSp macro="">
      <xdr:nvCxnSpPr>
        <xdr:cNvPr id="616" name="直線コネクタ 615"/>
        <xdr:cNvCxnSpPr/>
      </xdr:nvCxnSpPr>
      <xdr:spPr>
        <a:xfrm>
          <a:off x="11414125" y="128219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162560</xdr:rowOff>
    </xdr:from>
    <xdr:ext cx="523875" cy="242570"/>
    <xdr:sp macro="" textlink="">
      <xdr:nvSpPr>
        <xdr:cNvPr id="617" name="テキスト ボックス 616"/>
        <xdr:cNvSpPr txBox="1"/>
      </xdr:nvSpPr>
      <xdr:spPr>
        <a:xfrm>
          <a:off x="10930255" y="12678410"/>
          <a:ext cx="5238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97790</xdr:rowOff>
    </xdr:from>
    <xdr:to xmlns:xdr="http://schemas.openxmlformats.org/drawingml/2006/spreadsheetDrawing">
      <xdr:col>89</xdr:col>
      <xdr:colOff>174625</xdr:colOff>
      <xdr:row>72</xdr:row>
      <xdr:rowOff>97790</xdr:rowOff>
    </xdr:to>
    <xdr:cxnSp macro="">
      <xdr:nvCxnSpPr>
        <xdr:cNvPr id="618" name="直線コネクタ 617"/>
        <xdr:cNvCxnSpPr/>
      </xdr:nvCxnSpPr>
      <xdr:spPr>
        <a:xfrm>
          <a:off x="11414125" y="12442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126365</xdr:rowOff>
    </xdr:from>
    <xdr:ext cx="523875" cy="242570"/>
    <xdr:sp macro="" textlink="">
      <xdr:nvSpPr>
        <xdr:cNvPr id="619" name="テキスト ボックス 618"/>
        <xdr:cNvSpPr txBox="1"/>
      </xdr:nvSpPr>
      <xdr:spPr>
        <a:xfrm>
          <a:off x="10930255" y="12299315"/>
          <a:ext cx="5238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60960</xdr:rowOff>
    </xdr:from>
    <xdr:to xmlns:xdr="http://schemas.openxmlformats.org/drawingml/2006/spreadsheetDrawing">
      <xdr:col>89</xdr:col>
      <xdr:colOff>174625</xdr:colOff>
      <xdr:row>70</xdr:row>
      <xdr:rowOff>60960</xdr:rowOff>
    </xdr:to>
    <xdr:cxnSp macro="">
      <xdr:nvCxnSpPr>
        <xdr:cNvPr id="620" name="直線コネクタ 619"/>
        <xdr:cNvCxnSpPr/>
      </xdr:nvCxnSpPr>
      <xdr:spPr>
        <a:xfrm>
          <a:off x="11414125" y="1206246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89535</xdr:rowOff>
    </xdr:from>
    <xdr:ext cx="595630" cy="241935"/>
    <xdr:sp macro="" textlink="">
      <xdr:nvSpPr>
        <xdr:cNvPr id="621" name="テキスト ボックス 620"/>
        <xdr:cNvSpPr txBox="1"/>
      </xdr:nvSpPr>
      <xdr:spPr>
        <a:xfrm>
          <a:off x="10866120" y="1191958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22" name="直線コネクタ 621"/>
        <xdr:cNvCxnSpPr/>
      </xdr:nvCxnSpPr>
      <xdr:spPr>
        <a:xfrm>
          <a:off x="11414125" y="11683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1935"/>
    <xdr:sp macro="" textlink="">
      <xdr:nvSpPr>
        <xdr:cNvPr id="623" name="テキスト ボックス 622"/>
        <xdr:cNvSpPr txBox="1"/>
      </xdr:nvSpPr>
      <xdr:spPr>
        <a:xfrm>
          <a:off x="10866120" y="11539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24" name="公債費グラフ枠"/>
        <xdr:cNvSpPr/>
      </xdr:nvSpPr>
      <xdr:spPr>
        <a:xfrm>
          <a:off x="11414125" y="11683365"/>
          <a:ext cx="4302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15875</xdr:rowOff>
    </xdr:from>
    <xdr:to xmlns:xdr="http://schemas.openxmlformats.org/drawingml/2006/spreadsheetDrawing">
      <xdr:col>85</xdr:col>
      <xdr:colOff>126365</xdr:colOff>
      <xdr:row>79</xdr:row>
      <xdr:rowOff>12065</xdr:rowOff>
    </xdr:to>
    <xdr:cxnSp macro="">
      <xdr:nvCxnSpPr>
        <xdr:cNvPr id="625" name="直線コネクタ 624"/>
        <xdr:cNvCxnSpPr/>
      </xdr:nvCxnSpPr>
      <xdr:spPr>
        <a:xfrm flipV="1">
          <a:off x="14968220" y="12017375"/>
          <a:ext cx="127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15875</xdr:rowOff>
    </xdr:from>
    <xdr:ext cx="469900" cy="249555"/>
    <xdr:sp macro="" textlink="">
      <xdr:nvSpPr>
        <xdr:cNvPr id="626" name="公債費最小値テキスト"/>
        <xdr:cNvSpPr txBox="1"/>
      </xdr:nvSpPr>
      <xdr:spPr>
        <a:xfrm>
          <a:off x="15017750" y="135604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12065</xdr:rowOff>
    </xdr:from>
    <xdr:to xmlns:xdr="http://schemas.openxmlformats.org/drawingml/2006/spreadsheetDrawing">
      <xdr:col>86</xdr:col>
      <xdr:colOff>25400</xdr:colOff>
      <xdr:row>79</xdr:row>
      <xdr:rowOff>12065</xdr:rowOff>
    </xdr:to>
    <xdr:cxnSp macro="">
      <xdr:nvCxnSpPr>
        <xdr:cNvPr id="627" name="直線コネクタ 626"/>
        <xdr:cNvCxnSpPr/>
      </xdr:nvCxnSpPr>
      <xdr:spPr>
        <a:xfrm>
          <a:off x="14881225" y="135566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68</xdr:row>
      <xdr:rowOff>129540</xdr:rowOff>
    </xdr:from>
    <xdr:ext cx="598805" cy="242570"/>
    <xdr:sp macro="" textlink="">
      <xdr:nvSpPr>
        <xdr:cNvPr id="628" name="公債費最大値テキスト"/>
        <xdr:cNvSpPr txBox="1"/>
      </xdr:nvSpPr>
      <xdr:spPr>
        <a:xfrm>
          <a:off x="15017750" y="11788140"/>
          <a:ext cx="5988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15875</xdr:rowOff>
    </xdr:from>
    <xdr:to xmlns:xdr="http://schemas.openxmlformats.org/drawingml/2006/spreadsheetDrawing">
      <xdr:col>86</xdr:col>
      <xdr:colOff>25400</xdr:colOff>
      <xdr:row>70</xdr:row>
      <xdr:rowOff>15875</xdr:rowOff>
    </xdr:to>
    <xdr:cxnSp macro="">
      <xdr:nvCxnSpPr>
        <xdr:cNvPr id="629" name="直線コネクタ 628"/>
        <xdr:cNvCxnSpPr/>
      </xdr:nvCxnSpPr>
      <xdr:spPr>
        <a:xfrm>
          <a:off x="14881225" y="120173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37465</xdr:rowOff>
    </xdr:from>
    <xdr:to xmlns:xdr="http://schemas.openxmlformats.org/drawingml/2006/spreadsheetDrawing">
      <xdr:col>85</xdr:col>
      <xdr:colOff>127000</xdr:colOff>
      <xdr:row>76</xdr:row>
      <xdr:rowOff>46355</xdr:rowOff>
    </xdr:to>
    <xdr:cxnSp macro="">
      <xdr:nvCxnSpPr>
        <xdr:cNvPr id="630" name="直線コネクタ 629"/>
        <xdr:cNvCxnSpPr/>
      </xdr:nvCxnSpPr>
      <xdr:spPr>
        <a:xfrm flipV="1">
          <a:off x="14195425" y="13067665"/>
          <a:ext cx="7747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73</xdr:row>
      <xdr:rowOff>129540</xdr:rowOff>
    </xdr:from>
    <xdr:ext cx="534670" cy="242570"/>
    <xdr:sp macro="" textlink="">
      <xdr:nvSpPr>
        <xdr:cNvPr id="631" name="公債費平均値テキスト"/>
        <xdr:cNvSpPr txBox="1"/>
      </xdr:nvSpPr>
      <xdr:spPr>
        <a:xfrm>
          <a:off x="15017750" y="12645390"/>
          <a:ext cx="534670"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107315</xdr:rowOff>
    </xdr:from>
    <xdr:to xmlns:xdr="http://schemas.openxmlformats.org/drawingml/2006/spreadsheetDrawing">
      <xdr:col>85</xdr:col>
      <xdr:colOff>174625</xdr:colOff>
      <xdr:row>75</xdr:row>
      <xdr:rowOff>40640</xdr:rowOff>
    </xdr:to>
    <xdr:sp macro="" textlink="">
      <xdr:nvSpPr>
        <xdr:cNvPr id="632" name="フローチャート: 判断 631"/>
        <xdr:cNvSpPr/>
      </xdr:nvSpPr>
      <xdr:spPr>
        <a:xfrm>
          <a:off x="14919325" y="1279461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46355</xdr:rowOff>
    </xdr:from>
    <xdr:to xmlns:xdr="http://schemas.openxmlformats.org/drawingml/2006/spreadsheetDrawing">
      <xdr:col>81</xdr:col>
      <xdr:colOff>50800</xdr:colOff>
      <xdr:row>76</xdr:row>
      <xdr:rowOff>55880</xdr:rowOff>
    </xdr:to>
    <xdr:cxnSp macro="">
      <xdr:nvCxnSpPr>
        <xdr:cNvPr id="633" name="直線コネクタ 632"/>
        <xdr:cNvCxnSpPr/>
      </xdr:nvCxnSpPr>
      <xdr:spPr>
        <a:xfrm flipV="1">
          <a:off x="13385800" y="13076555"/>
          <a:ext cx="8096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85090</xdr:rowOff>
    </xdr:from>
    <xdr:to xmlns:xdr="http://schemas.openxmlformats.org/drawingml/2006/spreadsheetDrawing">
      <xdr:col>81</xdr:col>
      <xdr:colOff>101600</xdr:colOff>
      <xdr:row>75</xdr:row>
      <xdr:rowOff>17780</xdr:rowOff>
    </xdr:to>
    <xdr:sp macro="" textlink="">
      <xdr:nvSpPr>
        <xdr:cNvPr id="634" name="フローチャート: 判断 633"/>
        <xdr:cNvSpPr/>
      </xdr:nvSpPr>
      <xdr:spPr>
        <a:xfrm>
          <a:off x="14144625" y="127723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33655</xdr:rowOff>
    </xdr:from>
    <xdr:ext cx="527050" cy="248920"/>
    <xdr:sp macro="" textlink="">
      <xdr:nvSpPr>
        <xdr:cNvPr id="635" name="テキスト ボックス 634"/>
        <xdr:cNvSpPr txBox="1"/>
      </xdr:nvSpPr>
      <xdr:spPr>
        <a:xfrm>
          <a:off x="13959840" y="12549505"/>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76</xdr:row>
      <xdr:rowOff>55880</xdr:rowOff>
    </xdr:from>
    <xdr:to xmlns:xdr="http://schemas.openxmlformats.org/drawingml/2006/spreadsheetDrawing">
      <xdr:col>76</xdr:col>
      <xdr:colOff>114300</xdr:colOff>
      <xdr:row>76</xdr:row>
      <xdr:rowOff>78740</xdr:rowOff>
    </xdr:to>
    <xdr:cxnSp macro="">
      <xdr:nvCxnSpPr>
        <xdr:cNvPr id="636" name="直線コネクタ 635"/>
        <xdr:cNvCxnSpPr/>
      </xdr:nvCxnSpPr>
      <xdr:spPr>
        <a:xfrm flipV="1">
          <a:off x="12573000" y="1308608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107950</xdr:rowOff>
    </xdr:from>
    <xdr:to xmlns:xdr="http://schemas.openxmlformats.org/drawingml/2006/spreadsheetDrawing">
      <xdr:col>76</xdr:col>
      <xdr:colOff>165100</xdr:colOff>
      <xdr:row>75</xdr:row>
      <xdr:rowOff>40640</xdr:rowOff>
    </xdr:to>
    <xdr:sp macro="" textlink="">
      <xdr:nvSpPr>
        <xdr:cNvPr id="637" name="フローチャート: 判断 636"/>
        <xdr:cNvSpPr/>
      </xdr:nvSpPr>
      <xdr:spPr>
        <a:xfrm>
          <a:off x="13335000" y="127952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57150</xdr:rowOff>
    </xdr:from>
    <xdr:ext cx="527050" cy="242570"/>
    <xdr:sp macro="" textlink="">
      <xdr:nvSpPr>
        <xdr:cNvPr id="638" name="テキスト ボックス 637"/>
        <xdr:cNvSpPr txBox="1"/>
      </xdr:nvSpPr>
      <xdr:spPr>
        <a:xfrm>
          <a:off x="13134340" y="12573000"/>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78740</xdr:rowOff>
    </xdr:from>
    <xdr:to xmlns:xdr="http://schemas.openxmlformats.org/drawingml/2006/spreadsheetDrawing">
      <xdr:col>71</xdr:col>
      <xdr:colOff>174625</xdr:colOff>
      <xdr:row>76</xdr:row>
      <xdr:rowOff>90170</xdr:rowOff>
    </xdr:to>
    <xdr:cxnSp macro="">
      <xdr:nvCxnSpPr>
        <xdr:cNvPr id="639" name="直線コネクタ 638"/>
        <xdr:cNvCxnSpPr/>
      </xdr:nvCxnSpPr>
      <xdr:spPr>
        <a:xfrm flipV="1">
          <a:off x="11750675" y="13108940"/>
          <a:ext cx="8223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134620</xdr:rowOff>
    </xdr:from>
    <xdr:to xmlns:xdr="http://schemas.openxmlformats.org/drawingml/2006/spreadsheetDrawing">
      <xdr:col>72</xdr:col>
      <xdr:colOff>38100</xdr:colOff>
      <xdr:row>75</xdr:row>
      <xdr:rowOff>67310</xdr:rowOff>
    </xdr:to>
    <xdr:sp macro="" textlink="">
      <xdr:nvSpPr>
        <xdr:cNvPr id="640" name="フローチャート: 判断 639"/>
        <xdr:cNvSpPr/>
      </xdr:nvSpPr>
      <xdr:spPr>
        <a:xfrm>
          <a:off x="12525375" y="1282192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83185</xdr:rowOff>
    </xdr:from>
    <xdr:ext cx="527050" cy="243205"/>
    <xdr:sp macro="" textlink="">
      <xdr:nvSpPr>
        <xdr:cNvPr id="641" name="テキスト ボックス 640"/>
        <xdr:cNvSpPr txBox="1"/>
      </xdr:nvSpPr>
      <xdr:spPr>
        <a:xfrm>
          <a:off x="12324715" y="12599035"/>
          <a:ext cx="5270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142240</xdr:rowOff>
    </xdr:from>
    <xdr:to xmlns:xdr="http://schemas.openxmlformats.org/drawingml/2006/spreadsheetDrawing">
      <xdr:col>67</xdr:col>
      <xdr:colOff>101600</xdr:colOff>
      <xdr:row>75</xdr:row>
      <xdr:rowOff>74930</xdr:rowOff>
    </xdr:to>
    <xdr:sp macro="" textlink="">
      <xdr:nvSpPr>
        <xdr:cNvPr id="642" name="フローチャート: 判断 641"/>
        <xdr:cNvSpPr/>
      </xdr:nvSpPr>
      <xdr:spPr>
        <a:xfrm>
          <a:off x="11699875" y="128295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91440</xdr:rowOff>
    </xdr:from>
    <xdr:ext cx="527050" cy="242570"/>
    <xdr:sp macro="" textlink="">
      <xdr:nvSpPr>
        <xdr:cNvPr id="643" name="テキスト ボックス 642"/>
        <xdr:cNvSpPr txBox="1"/>
      </xdr:nvSpPr>
      <xdr:spPr>
        <a:xfrm>
          <a:off x="11515090" y="12607290"/>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44" name="テキスト ボックス 643"/>
        <xdr:cNvSpPr txBox="1"/>
      </xdr:nvSpPr>
      <xdr:spPr>
        <a:xfrm>
          <a:off x="147955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45" name="テキスト ボックス 644"/>
        <xdr:cNvSpPr txBox="1"/>
      </xdr:nvSpPr>
      <xdr:spPr>
        <a:xfrm>
          <a:off x="14020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46" name="テキスト ボックス 645"/>
        <xdr:cNvSpPr txBox="1"/>
      </xdr:nvSpPr>
      <xdr:spPr>
        <a:xfrm>
          <a:off x="132111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47" name="テキスト ボックス 646"/>
        <xdr:cNvSpPr txBox="1"/>
      </xdr:nvSpPr>
      <xdr:spPr>
        <a:xfrm>
          <a:off x="123983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48" name="テキスト ボックス 647"/>
        <xdr:cNvSpPr txBox="1"/>
      </xdr:nvSpPr>
      <xdr:spPr>
        <a:xfrm>
          <a:off x="1157605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153670</xdr:rowOff>
    </xdr:from>
    <xdr:to xmlns:xdr="http://schemas.openxmlformats.org/drawingml/2006/spreadsheetDrawing">
      <xdr:col>85</xdr:col>
      <xdr:colOff>174625</xdr:colOff>
      <xdr:row>76</xdr:row>
      <xdr:rowOff>86360</xdr:rowOff>
    </xdr:to>
    <xdr:sp macro="" textlink="">
      <xdr:nvSpPr>
        <xdr:cNvPr id="649" name="楕円 648"/>
        <xdr:cNvSpPr/>
      </xdr:nvSpPr>
      <xdr:spPr>
        <a:xfrm>
          <a:off x="14919325" y="13012420"/>
          <a:ext cx="984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75</xdr:row>
      <xdr:rowOff>132715</xdr:rowOff>
    </xdr:from>
    <xdr:ext cx="534670" cy="248920"/>
    <xdr:sp macro="" textlink="">
      <xdr:nvSpPr>
        <xdr:cNvPr id="650" name="公債費該当値テキスト"/>
        <xdr:cNvSpPr txBox="1"/>
      </xdr:nvSpPr>
      <xdr:spPr>
        <a:xfrm>
          <a:off x="15017750" y="1299146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162560</xdr:rowOff>
    </xdr:from>
    <xdr:to xmlns:xdr="http://schemas.openxmlformats.org/drawingml/2006/spreadsheetDrawing">
      <xdr:col>81</xdr:col>
      <xdr:colOff>101600</xdr:colOff>
      <xdr:row>76</xdr:row>
      <xdr:rowOff>95250</xdr:rowOff>
    </xdr:to>
    <xdr:sp macro="" textlink="">
      <xdr:nvSpPr>
        <xdr:cNvPr id="651" name="楕円 650"/>
        <xdr:cNvSpPr/>
      </xdr:nvSpPr>
      <xdr:spPr>
        <a:xfrm>
          <a:off x="14144625" y="130213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86995</xdr:rowOff>
    </xdr:from>
    <xdr:ext cx="527050" cy="241935"/>
    <xdr:sp macro="" textlink="">
      <xdr:nvSpPr>
        <xdr:cNvPr id="652" name="テキスト ボックス 651"/>
        <xdr:cNvSpPr txBox="1"/>
      </xdr:nvSpPr>
      <xdr:spPr>
        <a:xfrm>
          <a:off x="13959840" y="1311719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6350</xdr:rowOff>
    </xdr:from>
    <xdr:to xmlns:xdr="http://schemas.openxmlformats.org/drawingml/2006/spreadsheetDrawing">
      <xdr:col>76</xdr:col>
      <xdr:colOff>165100</xdr:colOff>
      <xdr:row>76</xdr:row>
      <xdr:rowOff>104775</xdr:rowOff>
    </xdr:to>
    <xdr:sp macro="" textlink="">
      <xdr:nvSpPr>
        <xdr:cNvPr id="653" name="楕円 652"/>
        <xdr:cNvSpPr/>
      </xdr:nvSpPr>
      <xdr:spPr>
        <a:xfrm>
          <a:off x="13335000" y="130365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95885</xdr:rowOff>
    </xdr:from>
    <xdr:ext cx="527050" cy="242570"/>
    <xdr:sp macro="" textlink="">
      <xdr:nvSpPr>
        <xdr:cNvPr id="654" name="テキスト ボックス 653"/>
        <xdr:cNvSpPr txBox="1"/>
      </xdr:nvSpPr>
      <xdr:spPr>
        <a:xfrm>
          <a:off x="13134340" y="13126085"/>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29845</xdr:rowOff>
    </xdr:from>
    <xdr:to xmlns:xdr="http://schemas.openxmlformats.org/drawingml/2006/spreadsheetDrawing">
      <xdr:col>72</xdr:col>
      <xdr:colOff>38100</xdr:colOff>
      <xdr:row>76</xdr:row>
      <xdr:rowOff>127635</xdr:rowOff>
    </xdr:to>
    <xdr:sp macro="" textlink="">
      <xdr:nvSpPr>
        <xdr:cNvPr id="655" name="楕円 654"/>
        <xdr:cNvSpPr/>
      </xdr:nvSpPr>
      <xdr:spPr>
        <a:xfrm>
          <a:off x="12525375" y="130600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119380</xdr:rowOff>
    </xdr:from>
    <xdr:ext cx="527050" cy="242570"/>
    <xdr:sp macro="" textlink="">
      <xdr:nvSpPr>
        <xdr:cNvPr id="656" name="テキスト ボックス 655"/>
        <xdr:cNvSpPr txBox="1"/>
      </xdr:nvSpPr>
      <xdr:spPr>
        <a:xfrm>
          <a:off x="12324715" y="13149580"/>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40640</xdr:rowOff>
    </xdr:from>
    <xdr:to xmlns:xdr="http://schemas.openxmlformats.org/drawingml/2006/spreadsheetDrawing">
      <xdr:col>67</xdr:col>
      <xdr:colOff>101600</xdr:colOff>
      <xdr:row>76</xdr:row>
      <xdr:rowOff>138430</xdr:rowOff>
    </xdr:to>
    <xdr:sp macro="" textlink="">
      <xdr:nvSpPr>
        <xdr:cNvPr id="657" name="楕円 656"/>
        <xdr:cNvSpPr/>
      </xdr:nvSpPr>
      <xdr:spPr>
        <a:xfrm>
          <a:off x="11699875" y="13070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130175</xdr:rowOff>
    </xdr:from>
    <xdr:ext cx="527050" cy="242570"/>
    <xdr:sp macro="" textlink="">
      <xdr:nvSpPr>
        <xdr:cNvPr id="658" name="テキスト ボックス 657"/>
        <xdr:cNvSpPr txBox="1"/>
      </xdr:nvSpPr>
      <xdr:spPr>
        <a:xfrm>
          <a:off x="11515090" y="13160375"/>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59" name="正方形/長方形 658"/>
        <xdr:cNvSpPr/>
      </xdr:nvSpPr>
      <xdr:spPr>
        <a:xfrm>
          <a:off x="11414125" y="14285595"/>
          <a:ext cx="4302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60" name="正方形/長方形 659"/>
        <xdr:cNvSpPr/>
      </xdr:nvSpPr>
      <xdr:spPr>
        <a:xfrm>
          <a:off x="1152525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86360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152525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62" name="正方形/長方形 661"/>
        <xdr:cNvSpPr/>
      </xdr:nvSpPr>
      <xdr:spPr>
        <a:xfrm>
          <a:off x="12461875"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86360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2461875"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64" name="正方形/長方形 663"/>
        <xdr:cNvSpPr/>
      </xdr:nvSpPr>
      <xdr:spPr>
        <a:xfrm>
          <a:off x="13509625"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86360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3509625"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66" name="正方形/長方形 665"/>
        <xdr:cNvSpPr/>
      </xdr:nvSpPr>
      <xdr:spPr>
        <a:xfrm>
          <a:off x="11414125" y="15112365"/>
          <a:ext cx="4302125"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17170"/>
    <xdr:sp macro="" textlink="">
      <xdr:nvSpPr>
        <xdr:cNvPr id="667" name="テキスト ボックス 666"/>
        <xdr:cNvSpPr txBox="1"/>
      </xdr:nvSpPr>
      <xdr:spPr>
        <a:xfrm>
          <a:off x="11376025" y="14922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8" name="直線コネクタ 667"/>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174625</xdr:colOff>
      <xdr:row>99</xdr:row>
      <xdr:rowOff>99060</xdr:rowOff>
    </xdr:to>
    <xdr:cxnSp macro="">
      <xdr:nvCxnSpPr>
        <xdr:cNvPr id="669" name="直線コネクタ 668"/>
        <xdr:cNvCxnSpPr/>
      </xdr:nvCxnSpPr>
      <xdr:spPr>
        <a:xfrm>
          <a:off x="11414125" y="17072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920" cy="259080"/>
    <xdr:sp macro="" textlink="">
      <xdr:nvSpPr>
        <xdr:cNvPr id="670" name="テキスト ボックス 669"/>
        <xdr:cNvSpPr txBox="1"/>
      </xdr:nvSpPr>
      <xdr:spPr>
        <a:xfrm>
          <a:off x="1118108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174625</xdr:colOff>
      <xdr:row>97</xdr:row>
      <xdr:rowOff>114935</xdr:rowOff>
    </xdr:to>
    <xdr:cxnSp macro="">
      <xdr:nvCxnSpPr>
        <xdr:cNvPr id="671" name="直線コネクタ 670"/>
        <xdr:cNvCxnSpPr/>
      </xdr:nvCxnSpPr>
      <xdr:spPr>
        <a:xfrm>
          <a:off x="11414125" y="1674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23875" cy="251460"/>
    <xdr:sp macro="" textlink="">
      <xdr:nvSpPr>
        <xdr:cNvPr id="672" name="テキスト ボックス 671"/>
        <xdr:cNvSpPr txBox="1"/>
      </xdr:nvSpPr>
      <xdr:spPr>
        <a:xfrm>
          <a:off x="10930255" y="16603345"/>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174625</xdr:colOff>
      <xdr:row>95</xdr:row>
      <xdr:rowOff>132080</xdr:rowOff>
    </xdr:to>
    <xdr:cxnSp macro="">
      <xdr:nvCxnSpPr>
        <xdr:cNvPr id="673" name="直線コネクタ 672"/>
        <xdr:cNvCxnSpPr/>
      </xdr:nvCxnSpPr>
      <xdr:spPr>
        <a:xfrm>
          <a:off x="11414125" y="1641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23875" cy="259080"/>
    <xdr:sp macro="" textlink="">
      <xdr:nvSpPr>
        <xdr:cNvPr id="674" name="テキスト ボックス 673"/>
        <xdr:cNvSpPr txBox="1"/>
      </xdr:nvSpPr>
      <xdr:spPr>
        <a:xfrm>
          <a:off x="10930255" y="162769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174625</xdr:colOff>
      <xdr:row>93</xdr:row>
      <xdr:rowOff>147955</xdr:rowOff>
    </xdr:to>
    <xdr:cxnSp macro="">
      <xdr:nvCxnSpPr>
        <xdr:cNvPr id="675" name="直線コネクタ 674"/>
        <xdr:cNvCxnSpPr/>
      </xdr:nvCxnSpPr>
      <xdr:spPr>
        <a:xfrm>
          <a:off x="11414125" y="1609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23875" cy="251460"/>
    <xdr:sp macro="" textlink="">
      <xdr:nvSpPr>
        <xdr:cNvPr id="676" name="テキスト ボックス 675"/>
        <xdr:cNvSpPr txBox="1"/>
      </xdr:nvSpPr>
      <xdr:spPr>
        <a:xfrm>
          <a:off x="10930255" y="1595120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174625</xdr:colOff>
      <xdr:row>91</xdr:row>
      <xdr:rowOff>164465</xdr:rowOff>
    </xdr:to>
    <xdr:cxnSp macro="">
      <xdr:nvCxnSpPr>
        <xdr:cNvPr id="677" name="直線コネクタ 676"/>
        <xdr:cNvCxnSpPr/>
      </xdr:nvCxnSpPr>
      <xdr:spPr>
        <a:xfrm>
          <a:off x="11414125" y="15766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23875" cy="258445"/>
    <xdr:sp macro="" textlink="">
      <xdr:nvSpPr>
        <xdr:cNvPr id="678" name="テキスト ボックス 677"/>
        <xdr:cNvSpPr txBox="1"/>
      </xdr:nvSpPr>
      <xdr:spPr>
        <a:xfrm>
          <a:off x="10930255" y="1562417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8255</xdr:rowOff>
    </xdr:from>
    <xdr:to xmlns:xdr="http://schemas.openxmlformats.org/drawingml/2006/spreadsheetDrawing">
      <xdr:col>89</xdr:col>
      <xdr:colOff>174625</xdr:colOff>
      <xdr:row>90</xdr:row>
      <xdr:rowOff>8255</xdr:rowOff>
    </xdr:to>
    <xdr:cxnSp macro="">
      <xdr:nvCxnSpPr>
        <xdr:cNvPr id="679" name="直線コネクタ 678"/>
        <xdr:cNvCxnSpPr/>
      </xdr:nvCxnSpPr>
      <xdr:spPr>
        <a:xfrm>
          <a:off x="11414125" y="154387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36830</xdr:rowOff>
    </xdr:from>
    <xdr:ext cx="595630" cy="249555"/>
    <xdr:sp macro="" textlink="">
      <xdr:nvSpPr>
        <xdr:cNvPr id="680" name="テキスト ボックス 679"/>
        <xdr:cNvSpPr txBox="1"/>
      </xdr:nvSpPr>
      <xdr:spPr>
        <a:xfrm>
          <a:off x="10866120" y="152958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81" name="直線コネクタ 680"/>
        <xdr:cNvCxnSpPr/>
      </xdr:nvCxnSpPr>
      <xdr:spPr>
        <a:xfrm>
          <a:off x="11414125" y="15112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1935"/>
    <xdr:sp macro="" textlink="">
      <xdr:nvSpPr>
        <xdr:cNvPr id="682" name="テキスト ボックス 681"/>
        <xdr:cNvSpPr txBox="1"/>
      </xdr:nvSpPr>
      <xdr:spPr>
        <a:xfrm>
          <a:off x="10866120" y="14968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83" name="積立金グラフ枠"/>
        <xdr:cNvSpPr/>
      </xdr:nvSpPr>
      <xdr:spPr>
        <a:xfrm>
          <a:off x="11414125" y="15112365"/>
          <a:ext cx="4302125"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24765</xdr:rowOff>
    </xdr:from>
    <xdr:to xmlns:xdr="http://schemas.openxmlformats.org/drawingml/2006/spreadsheetDrawing">
      <xdr:col>85</xdr:col>
      <xdr:colOff>126365</xdr:colOff>
      <xdr:row>99</xdr:row>
      <xdr:rowOff>57150</xdr:rowOff>
    </xdr:to>
    <xdr:cxnSp macro="">
      <xdr:nvCxnSpPr>
        <xdr:cNvPr id="684" name="直線コネクタ 683"/>
        <xdr:cNvCxnSpPr/>
      </xdr:nvCxnSpPr>
      <xdr:spPr>
        <a:xfrm flipV="1">
          <a:off x="14968220" y="15626715"/>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99</xdr:row>
      <xdr:rowOff>61595</xdr:rowOff>
    </xdr:from>
    <xdr:ext cx="469900" cy="259080"/>
    <xdr:sp macro="" textlink="">
      <xdr:nvSpPr>
        <xdr:cNvPr id="685" name="積立金最小値テキスト"/>
        <xdr:cNvSpPr txBox="1"/>
      </xdr:nvSpPr>
      <xdr:spPr>
        <a:xfrm>
          <a:off x="15017750" y="17035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57150</xdr:rowOff>
    </xdr:from>
    <xdr:to xmlns:xdr="http://schemas.openxmlformats.org/drawingml/2006/spreadsheetDrawing">
      <xdr:col>86</xdr:col>
      <xdr:colOff>25400</xdr:colOff>
      <xdr:row>99</xdr:row>
      <xdr:rowOff>57150</xdr:rowOff>
    </xdr:to>
    <xdr:cxnSp macro="">
      <xdr:nvCxnSpPr>
        <xdr:cNvPr id="686" name="直線コネクタ 685"/>
        <xdr:cNvCxnSpPr/>
      </xdr:nvCxnSpPr>
      <xdr:spPr>
        <a:xfrm>
          <a:off x="14881225" y="17030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137795</xdr:rowOff>
    </xdr:from>
    <xdr:ext cx="534670" cy="251460"/>
    <xdr:sp macro="" textlink="">
      <xdr:nvSpPr>
        <xdr:cNvPr id="687" name="積立金最大値テキスト"/>
        <xdr:cNvSpPr txBox="1"/>
      </xdr:nvSpPr>
      <xdr:spPr>
        <a:xfrm>
          <a:off x="15017750" y="1539684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24765</xdr:rowOff>
    </xdr:from>
    <xdr:to xmlns:xdr="http://schemas.openxmlformats.org/drawingml/2006/spreadsheetDrawing">
      <xdr:col>86</xdr:col>
      <xdr:colOff>25400</xdr:colOff>
      <xdr:row>91</xdr:row>
      <xdr:rowOff>24765</xdr:rowOff>
    </xdr:to>
    <xdr:cxnSp macro="">
      <xdr:nvCxnSpPr>
        <xdr:cNvPr id="688" name="直線コネクタ 687"/>
        <xdr:cNvCxnSpPr/>
      </xdr:nvCxnSpPr>
      <xdr:spPr>
        <a:xfrm>
          <a:off x="14881225" y="156267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24130</xdr:rowOff>
    </xdr:from>
    <xdr:to xmlns:xdr="http://schemas.openxmlformats.org/drawingml/2006/spreadsheetDrawing">
      <xdr:col>85</xdr:col>
      <xdr:colOff>127000</xdr:colOff>
      <xdr:row>96</xdr:row>
      <xdr:rowOff>151765</xdr:rowOff>
    </xdr:to>
    <xdr:cxnSp macro="">
      <xdr:nvCxnSpPr>
        <xdr:cNvPr id="689" name="直線コネクタ 688"/>
        <xdr:cNvCxnSpPr/>
      </xdr:nvCxnSpPr>
      <xdr:spPr>
        <a:xfrm>
          <a:off x="14195425" y="16483330"/>
          <a:ext cx="7747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96</xdr:row>
      <xdr:rowOff>80010</xdr:rowOff>
    </xdr:from>
    <xdr:ext cx="534670" cy="259080"/>
    <xdr:sp macro="" textlink="">
      <xdr:nvSpPr>
        <xdr:cNvPr id="690" name="積立金平均値テキスト"/>
        <xdr:cNvSpPr txBox="1"/>
      </xdr:nvSpPr>
      <xdr:spPr>
        <a:xfrm>
          <a:off x="15017750" y="16539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101600</xdr:rowOff>
    </xdr:from>
    <xdr:to xmlns:xdr="http://schemas.openxmlformats.org/drawingml/2006/spreadsheetDrawing">
      <xdr:col>85</xdr:col>
      <xdr:colOff>174625</xdr:colOff>
      <xdr:row>97</xdr:row>
      <xdr:rowOff>31750</xdr:rowOff>
    </xdr:to>
    <xdr:sp macro="" textlink="">
      <xdr:nvSpPr>
        <xdr:cNvPr id="691" name="フローチャート: 判断 690"/>
        <xdr:cNvSpPr/>
      </xdr:nvSpPr>
      <xdr:spPr>
        <a:xfrm>
          <a:off x="14919325" y="165608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24130</xdr:rowOff>
    </xdr:from>
    <xdr:to xmlns:xdr="http://schemas.openxmlformats.org/drawingml/2006/spreadsheetDrawing">
      <xdr:col>81</xdr:col>
      <xdr:colOff>50800</xdr:colOff>
      <xdr:row>96</xdr:row>
      <xdr:rowOff>27940</xdr:rowOff>
    </xdr:to>
    <xdr:cxnSp macro="">
      <xdr:nvCxnSpPr>
        <xdr:cNvPr id="692" name="直線コネクタ 691"/>
        <xdr:cNvCxnSpPr/>
      </xdr:nvCxnSpPr>
      <xdr:spPr>
        <a:xfrm flipV="1">
          <a:off x="13385800" y="1648333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10160</xdr:rowOff>
    </xdr:from>
    <xdr:to xmlns:xdr="http://schemas.openxmlformats.org/drawingml/2006/spreadsheetDrawing">
      <xdr:col>81</xdr:col>
      <xdr:colOff>101600</xdr:colOff>
      <xdr:row>96</xdr:row>
      <xdr:rowOff>111760</xdr:rowOff>
    </xdr:to>
    <xdr:sp macro="" textlink="">
      <xdr:nvSpPr>
        <xdr:cNvPr id="693" name="フローチャート: 判断 692"/>
        <xdr:cNvSpPr/>
      </xdr:nvSpPr>
      <xdr:spPr>
        <a:xfrm>
          <a:off x="14144625"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102870</xdr:rowOff>
    </xdr:from>
    <xdr:ext cx="527050" cy="259080"/>
    <xdr:sp macro="" textlink="">
      <xdr:nvSpPr>
        <xdr:cNvPr id="694" name="テキスト ボックス 693"/>
        <xdr:cNvSpPr txBox="1"/>
      </xdr:nvSpPr>
      <xdr:spPr>
        <a:xfrm>
          <a:off x="13959840" y="165620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95</xdr:row>
      <xdr:rowOff>42545</xdr:rowOff>
    </xdr:from>
    <xdr:to xmlns:xdr="http://schemas.openxmlformats.org/drawingml/2006/spreadsheetDrawing">
      <xdr:col>76</xdr:col>
      <xdr:colOff>114300</xdr:colOff>
      <xdr:row>96</xdr:row>
      <xdr:rowOff>27940</xdr:rowOff>
    </xdr:to>
    <xdr:cxnSp macro="">
      <xdr:nvCxnSpPr>
        <xdr:cNvPr id="695" name="直線コネクタ 694"/>
        <xdr:cNvCxnSpPr/>
      </xdr:nvCxnSpPr>
      <xdr:spPr>
        <a:xfrm>
          <a:off x="12573000" y="16330295"/>
          <a:ext cx="8128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109855</xdr:rowOff>
    </xdr:from>
    <xdr:to xmlns:xdr="http://schemas.openxmlformats.org/drawingml/2006/spreadsheetDrawing">
      <xdr:col>76</xdr:col>
      <xdr:colOff>165100</xdr:colOff>
      <xdr:row>96</xdr:row>
      <xdr:rowOff>40640</xdr:rowOff>
    </xdr:to>
    <xdr:sp macro="" textlink="">
      <xdr:nvSpPr>
        <xdr:cNvPr id="696" name="フローチャート: 判断 695"/>
        <xdr:cNvSpPr/>
      </xdr:nvSpPr>
      <xdr:spPr>
        <a:xfrm>
          <a:off x="133350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56515</xdr:rowOff>
    </xdr:from>
    <xdr:ext cx="527050" cy="258445"/>
    <xdr:sp macro="" textlink="">
      <xdr:nvSpPr>
        <xdr:cNvPr id="697" name="テキスト ボックス 696"/>
        <xdr:cNvSpPr txBox="1"/>
      </xdr:nvSpPr>
      <xdr:spPr>
        <a:xfrm>
          <a:off x="13134340" y="161728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42545</xdr:rowOff>
    </xdr:from>
    <xdr:to xmlns:xdr="http://schemas.openxmlformats.org/drawingml/2006/spreadsheetDrawing">
      <xdr:col>71</xdr:col>
      <xdr:colOff>174625</xdr:colOff>
      <xdr:row>97</xdr:row>
      <xdr:rowOff>164465</xdr:rowOff>
    </xdr:to>
    <xdr:cxnSp macro="">
      <xdr:nvCxnSpPr>
        <xdr:cNvPr id="698" name="直線コネクタ 697"/>
        <xdr:cNvCxnSpPr/>
      </xdr:nvCxnSpPr>
      <xdr:spPr>
        <a:xfrm flipV="1">
          <a:off x="11750675" y="16330295"/>
          <a:ext cx="822325" cy="464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80010</xdr:rowOff>
    </xdr:from>
    <xdr:to xmlns:xdr="http://schemas.openxmlformats.org/drawingml/2006/spreadsheetDrawing">
      <xdr:col>72</xdr:col>
      <xdr:colOff>38100</xdr:colOff>
      <xdr:row>98</xdr:row>
      <xdr:rowOff>10160</xdr:rowOff>
    </xdr:to>
    <xdr:sp macro="" textlink="">
      <xdr:nvSpPr>
        <xdr:cNvPr id="699" name="フローチャート: 判断 698"/>
        <xdr:cNvSpPr/>
      </xdr:nvSpPr>
      <xdr:spPr>
        <a:xfrm>
          <a:off x="12525375" y="167106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1270</xdr:rowOff>
    </xdr:from>
    <xdr:ext cx="527050" cy="259080"/>
    <xdr:sp macro="" textlink="">
      <xdr:nvSpPr>
        <xdr:cNvPr id="700" name="テキスト ボックス 699"/>
        <xdr:cNvSpPr txBox="1"/>
      </xdr:nvSpPr>
      <xdr:spPr>
        <a:xfrm>
          <a:off x="12324715" y="168033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140970</xdr:rowOff>
    </xdr:from>
    <xdr:to xmlns:xdr="http://schemas.openxmlformats.org/drawingml/2006/spreadsheetDrawing">
      <xdr:col>67</xdr:col>
      <xdr:colOff>101600</xdr:colOff>
      <xdr:row>98</xdr:row>
      <xdr:rowOff>71120</xdr:rowOff>
    </xdr:to>
    <xdr:sp macro="" textlink="">
      <xdr:nvSpPr>
        <xdr:cNvPr id="701" name="フローチャート: 判断 700"/>
        <xdr:cNvSpPr/>
      </xdr:nvSpPr>
      <xdr:spPr>
        <a:xfrm>
          <a:off x="11699875"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62230</xdr:rowOff>
    </xdr:from>
    <xdr:ext cx="527050" cy="259080"/>
    <xdr:sp macro="" textlink="">
      <xdr:nvSpPr>
        <xdr:cNvPr id="702" name="テキスト ボックス 701"/>
        <xdr:cNvSpPr txBox="1"/>
      </xdr:nvSpPr>
      <xdr:spPr>
        <a:xfrm>
          <a:off x="11515090" y="168643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6" name="テキスト ボックス 705"/>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100965</xdr:rowOff>
    </xdr:from>
    <xdr:to xmlns:xdr="http://schemas.openxmlformats.org/drawingml/2006/spreadsheetDrawing">
      <xdr:col>85</xdr:col>
      <xdr:colOff>174625</xdr:colOff>
      <xdr:row>97</xdr:row>
      <xdr:rowOff>31115</xdr:rowOff>
    </xdr:to>
    <xdr:sp macro="" textlink="">
      <xdr:nvSpPr>
        <xdr:cNvPr id="708" name="楕円 707"/>
        <xdr:cNvSpPr/>
      </xdr:nvSpPr>
      <xdr:spPr>
        <a:xfrm>
          <a:off x="14919325" y="165601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95</xdr:row>
      <xdr:rowOff>123825</xdr:rowOff>
    </xdr:from>
    <xdr:ext cx="534670" cy="251460"/>
    <xdr:sp macro="" textlink="">
      <xdr:nvSpPr>
        <xdr:cNvPr id="709" name="積立金該当値テキスト"/>
        <xdr:cNvSpPr txBox="1"/>
      </xdr:nvSpPr>
      <xdr:spPr>
        <a:xfrm>
          <a:off x="15017750" y="164115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144780</xdr:rowOff>
    </xdr:from>
    <xdr:to xmlns:xdr="http://schemas.openxmlformats.org/drawingml/2006/spreadsheetDrawing">
      <xdr:col>81</xdr:col>
      <xdr:colOff>101600</xdr:colOff>
      <xdr:row>96</xdr:row>
      <xdr:rowOff>74930</xdr:rowOff>
    </xdr:to>
    <xdr:sp macro="" textlink="">
      <xdr:nvSpPr>
        <xdr:cNvPr id="710" name="楕円 709"/>
        <xdr:cNvSpPr/>
      </xdr:nvSpPr>
      <xdr:spPr>
        <a:xfrm>
          <a:off x="14144625" y="164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91440</xdr:rowOff>
    </xdr:from>
    <xdr:ext cx="527050" cy="259080"/>
    <xdr:sp macro="" textlink="">
      <xdr:nvSpPr>
        <xdr:cNvPr id="711" name="テキスト ボックス 710"/>
        <xdr:cNvSpPr txBox="1"/>
      </xdr:nvSpPr>
      <xdr:spPr>
        <a:xfrm>
          <a:off x="13959840" y="162077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148590</xdr:rowOff>
    </xdr:from>
    <xdr:to xmlns:xdr="http://schemas.openxmlformats.org/drawingml/2006/spreadsheetDrawing">
      <xdr:col>76</xdr:col>
      <xdr:colOff>165100</xdr:colOff>
      <xdr:row>96</xdr:row>
      <xdr:rowOff>78740</xdr:rowOff>
    </xdr:to>
    <xdr:sp macro="" textlink="">
      <xdr:nvSpPr>
        <xdr:cNvPr id="712" name="楕円 711"/>
        <xdr:cNvSpPr/>
      </xdr:nvSpPr>
      <xdr:spPr>
        <a:xfrm>
          <a:off x="13335000" y="164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69850</xdr:rowOff>
    </xdr:from>
    <xdr:ext cx="527050" cy="259080"/>
    <xdr:sp macro="" textlink="">
      <xdr:nvSpPr>
        <xdr:cNvPr id="713" name="テキスト ボックス 712"/>
        <xdr:cNvSpPr txBox="1"/>
      </xdr:nvSpPr>
      <xdr:spPr>
        <a:xfrm>
          <a:off x="13134340" y="165290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163195</xdr:rowOff>
    </xdr:from>
    <xdr:to xmlns:xdr="http://schemas.openxmlformats.org/drawingml/2006/spreadsheetDrawing">
      <xdr:col>72</xdr:col>
      <xdr:colOff>38100</xdr:colOff>
      <xdr:row>95</xdr:row>
      <xdr:rowOff>93345</xdr:rowOff>
    </xdr:to>
    <xdr:sp macro="" textlink="">
      <xdr:nvSpPr>
        <xdr:cNvPr id="714" name="楕円 713"/>
        <xdr:cNvSpPr/>
      </xdr:nvSpPr>
      <xdr:spPr>
        <a:xfrm>
          <a:off x="12525375" y="162794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109855</xdr:rowOff>
    </xdr:from>
    <xdr:ext cx="527050" cy="251460"/>
    <xdr:sp macro="" textlink="">
      <xdr:nvSpPr>
        <xdr:cNvPr id="715" name="テキスト ボックス 714"/>
        <xdr:cNvSpPr txBox="1"/>
      </xdr:nvSpPr>
      <xdr:spPr>
        <a:xfrm>
          <a:off x="12324715" y="160547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113665</xdr:rowOff>
    </xdr:from>
    <xdr:to xmlns:xdr="http://schemas.openxmlformats.org/drawingml/2006/spreadsheetDrawing">
      <xdr:col>67</xdr:col>
      <xdr:colOff>101600</xdr:colOff>
      <xdr:row>98</xdr:row>
      <xdr:rowOff>43815</xdr:rowOff>
    </xdr:to>
    <xdr:sp macro="" textlink="">
      <xdr:nvSpPr>
        <xdr:cNvPr id="716" name="楕円 715"/>
        <xdr:cNvSpPr/>
      </xdr:nvSpPr>
      <xdr:spPr>
        <a:xfrm>
          <a:off x="11699875" y="167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60325</xdr:rowOff>
    </xdr:from>
    <xdr:ext cx="527050" cy="259080"/>
    <xdr:sp macro="" textlink="">
      <xdr:nvSpPr>
        <xdr:cNvPr id="717" name="テキスト ボックス 716"/>
        <xdr:cNvSpPr txBox="1"/>
      </xdr:nvSpPr>
      <xdr:spPr>
        <a:xfrm>
          <a:off x="11515090" y="165195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18" name="正方形/長方形 717"/>
        <xdr:cNvSpPr/>
      </xdr:nvSpPr>
      <xdr:spPr>
        <a:xfrm>
          <a:off x="16764000" y="3998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19" name="正方形/長方形 718"/>
        <xdr:cNvSpPr/>
      </xdr:nvSpPr>
      <xdr:spPr>
        <a:xfrm>
          <a:off x="168910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86360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68910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21" name="正方形/長方形 720"/>
        <xdr:cNvSpPr/>
      </xdr:nvSpPr>
      <xdr:spPr>
        <a:xfrm>
          <a:off x="1781175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86360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781175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23" name="正方形/長方形 722"/>
        <xdr:cNvSpPr/>
      </xdr:nvSpPr>
      <xdr:spPr>
        <a:xfrm>
          <a:off x="188595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86360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188595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25" name="正方形/長方形 724"/>
        <xdr:cNvSpPr/>
      </xdr:nvSpPr>
      <xdr:spPr>
        <a:xfrm>
          <a:off x="16764000" y="4825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17170"/>
    <xdr:sp macro="" textlink="">
      <xdr:nvSpPr>
        <xdr:cNvPr id="726" name="テキスト ボックス 725"/>
        <xdr:cNvSpPr txBox="1"/>
      </xdr:nvSpPr>
      <xdr:spPr>
        <a:xfrm>
          <a:off x="16741775" y="4635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27" name="直線コネクタ 726"/>
        <xdr:cNvCxnSpPr/>
      </xdr:nvCxnSpPr>
      <xdr:spPr>
        <a:xfrm>
          <a:off x="16764000" y="710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24765</xdr:rowOff>
    </xdr:from>
    <xdr:to xmlns:xdr="http://schemas.openxmlformats.org/drawingml/2006/spreadsheetDrawing">
      <xdr:col>120</xdr:col>
      <xdr:colOff>114300</xdr:colOff>
      <xdr:row>38</xdr:row>
      <xdr:rowOff>24765</xdr:rowOff>
    </xdr:to>
    <xdr:cxnSp macro="">
      <xdr:nvCxnSpPr>
        <xdr:cNvPr id="728" name="直線コネクタ 727"/>
        <xdr:cNvCxnSpPr/>
      </xdr:nvCxnSpPr>
      <xdr:spPr>
        <a:xfrm>
          <a:off x="16764000" y="6539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52705</xdr:rowOff>
    </xdr:from>
    <xdr:ext cx="248920" cy="241935"/>
    <xdr:sp macro="" textlink="">
      <xdr:nvSpPr>
        <xdr:cNvPr id="729" name="テキスト ボックス 728"/>
        <xdr:cNvSpPr txBox="1"/>
      </xdr:nvSpPr>
      <xdr:spPr>
        <a:xfrm>
          <a:off x="16546830" y="6396355"/>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134620</xdr:rowOff>
    </xdr:from>
    <xdr:to xmlns:xdr="http://schemas.openxmlformats.org/drawingml/2006/spreadsheetDrawing">
      <xdr:col>120</xdr:col>
      <xdr:colOff>114300</xdr:colOff>
      <xdr:row>34</xdr:row>
      <xdr:rowOff>134620</xdr:rowOff>
    </xdr:to>
    <xdr:cxnSp macro="">
      <xdr:nvCxnSpPr>
        <xdr:cNvPr id="730" name="直線コネクタ 729"/>
        <xdr:cNvCxnSpPr/>
      </xdr:nvCxnSpPr>
      <xdr:spPr>
        <a:xfrm>
          <a:off x="16764000" y="5963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162560</xdr:rowOff>
    </xdr:from>
    <xdr:ext cx="523875" cy="242570"/>
    <xdr:sp macro="" textlink="">
      <xdr:nvSpPr>
        <xdr:cNvPr id="731" name="テキスト ボックス 730"/>
        <xdr:cNvSpPr txBox="1"/>
      </xdr:nvSpPr>
      <xdr:spPr>
        <a:xfrm>
          <a:off x="16280130" y="5820410"/>
          <a:ext cx="5238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79375</xdr:rowOff>
    </xdr:from>
    <xdr:to xmlns:xdr="http://schemas.openxmlformats.org/drawingml/2006/spreadsheetDrawing">
      <xdr:col>120</xdr:col>
      <xdr:colOff>114300</xdr:colOff>
      <xdr:row>31</xdr:row>
      <xdr:rowOff>79375</xdr:rowOff>
    </xdr:to>
    <xdr:cxnSp macro="">
      <xdr:nvCxnSpPr>
        <xdr:cNvPr id="732" name="直線コネクタ 731"/>
        <xdr:cNvCxnSpPr/>
      </xdr:nvCxnSpPr>
      <xdr:spPr>
        <a:xfrm>
          <a:off x="16764000" y="53943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107315</xdr:rowOff>
    </xdr:from>
    <xdr:ext cx="523875" cy="249555"/>
    <xdr:sp macro="" textlink="">
      <xdr:nvSpPr>
        <xdr:cNvPr id="733" name="テキスト ボックス 732"/>
        <xdr:cNvSpPr txBox="1"/>
      </xdr:nvSpPr>
      <xdr:spPr>
        <a:xfrm>
          <a:off x="16280130" y="525081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4" name="直線コネクタ 733"/>
        <xdr:cNvCxnSpPr/>
      </xdr:nvCxnSpPr>
      <xdr:spPr>
        <a:xfrm>
          <a:off x="16764000" y="4825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3875" cy="241935"/>
    <xdr:sp macro="" textlink="">
      <xdr:nvSpPr>
        <xdr:cNvPr id="735" name="テキスト ボックス 734"/>
        <xdr:cNvSpPr txBox="1"/>
      </xdr:nvSpPr>
      <xdr:spPr>
        <a:xfrm>
          <a:off x="16280130" y="468185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6" name="投資及び出資金グラフ枠"/>
        <xdr:cNvSpPr/>
      </xdr:nvSpPr>
      <xdr:spPr>
        <a:xfrm>
          <a:off x="16764000" y="4825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81280</xdr:rowOff>
    </xdr:from>
    <xdr:to xmlns:xdr="http://schemas.openxmlformats.org/drawingml/2006/spreadsheetDrawing">
      <xdr:col>116</xdr:col>
      <xdr:colOff>62865</xdr:colOff>
      <xdr:row>38</xdr:row>
      <xdr:rowOff>24765</xdr:rowOff>
    </xdr:to>
    <xdr:cxnSp macro="">
      <xdr:nvCxnSpPr>
        <xdr:cNvPr id="737" name="直線コネクタ 736"/>
        <xdr:cNvCxnSpPr/>
      </xdr:nvCxnSpPr>
      <xdr:spPr>
        <a:xfrm flipV="1">
          <a:off x="20318095" y="5224780"/>
          <a:ext cx="127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27940</xdr:rowOff>
    </xdr:from>
    <xdr:ext cx="249555" cy="242570"/>
    <xdr:sp macro="" textlink="">
      <xdr:nvSpPr>
        <xdr:cNvPr id="738" name="投資及び出資金最小値テキスト"/>
        <xdr:cNvSpPr txBox="1"/>
      </xdr:nvSpPr>
      <xdr:spPr>
        <a:xfrm>
          <a:off x="20370800" y="6543040"/>
          <a:ext cx="249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24765</xdr:rowOff>
    </xdr:from>
    <xdr:to xmlns:xdr="http://schemas.openxmlformats.org/drawingml/2006/spreadsheetDrawing">
      <xdr:col>116</xdr:col>
      <xdr:colOff>152400</xdr:colOff>
      <xdr:row>38</xdr:row>
      <xdr:rowOff>24765</xdr:rowOff>
    </xdr:to>
    <xdr:cxnSp macro="">
      <xdr:nvCxnSpPr>
        <xdr:cNvPr id="739" name="直線コネクタ 738"/>
        <xdr:cNvCxnSpPr/>
      </xdr:nvCxnSpPr>
      <xdr:spPr>
        <a:xfrm>
          <a:off x="20246975" y="6539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29845</xdr:rowOff>
    </xdr:from>
    <xdr:ext cx="534670" cy="241935"/>
    <xdr:sp macro="" textlink="">
      <xdr:nvSpPr>
        <xdr:cNvPr id="740" name="投資及び出資金最大値テキスト"/>
        <xdr:cNvSpPr txBox="1"/>
      </xdr:nvSpPr>
      <xdr:spPr>
        <a:xfrm>
          <a:off x="20370800" y="500189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81280</xdr:rowOff>
    </xdr:from>
    <xdr:to xmlns:xdr="http://schemas.openxmlformats.org/drawingml/2006/spreadsheetDrawing">
      <xdr:col>116</xdr:col>
      <xdr:colOff>152400</xdr:colOff>
      <xdr:row>30</xdr:row>
      <xdr:rowOff>81280</xdr:rowOff>
    </xdr:to>
    <xdr:cxnSp macro="">
      <xdr:nvCxnSpPr>
        <xdr:cNvPr id="741" name="直線コネクタ 740"/>
        <xdr:cNvCxnSpPr/>
      </xdr:nvCxnSpPr>
      <xdr:spPr>
        <a:xfrm>
          <a:off x="20246975" y="5224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33</xdr:row>
      <xdr:rowOff>105410</xdr:rowOff>
    </xdr:from>
    <xdr:to xmlns:xdr="http://schemas.openxmlformats.org/drawingml/2006/spreadsheetDrawing">
      <xdr:col>116</xdr:col>
      <xdr:colOff>63500</xdr:colOff>
      <xdr:row>33</xdr:row>
      <xdr:rowOff>149860</xdr:rowOff>
    </xdr:to>
    <xdr:cxnSp macro="">
      <xdr:nvCxnSpPr>
        <xdr:cNvPr id="742" name="直線コネクタ 741"/>
        <xdr:cNvCxnSpPr/>
      </xdr:nvCxnSpPr>
      <xdr:spPr>
        <a:xfrm>
          <a:off x="19558000" y="5763260"/>
          <a:ext cx="762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88265</xdr:rowOff>
    </xdr:from>
    <xdr:ext cx="469900" cy="241935"/>
    <xdr:sp macro="" textlink="">
      <xdr:nvSpPr>
        <xdr:cNvPr id="743" name="投資及び出資金平均値テキスト"/>
        <xdr:cNvSpPr txBox="1"/>
      </xdr:nvSpPr>
      <xdr:spPr>
        <a:xfrm>
          <a:off x="20370800" y="6260465"/>
          <a:ext cx="46990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109220</xdr:rowOff>
    </xdr:from>
    <xdr:to xmlns:xdr="http://schemas.openxmlformats.org/drawingml/2006/spreadsheetDrawing">
      <xdr:col>116</xdr:col>
      <xdr:colOff>114300</xdr:colOff>
      <xdr:row>37</xdr:row>
      <xdr:rowOff>41275</xdr:rowOff>
    </xdr:to>
    <xdr:sp macro="" textlink="">
      <xdr:nvSpPr>
        <xdr:cNvPr id="744" name="フローチャート: 判断 743"/>
        <xdr:cNvSpPr/>
      </xdr:nvSpPr>
      <xdr:spPr>
        <a:xfrm>
          <a:off x="20269200" y="62814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33</xdr:row>
      <xdr:rowOff>105410</xdr:rowOff>
    </xdr:from>
    <xdr:to xmlns:xdr="http://schemas.openxmlformats.org/drawingml/2006/spreadsheetDrawing">
      <xdr:col>111</xdr:col>
      <xdr:colOff>174625</xdr:colOff>
      <xdr:row>34</xdr:row>
      <xdr:rowOff>97790</xdr:rowOff>
    </xdr:to>
    <xdr:cxnSp macro="">
      <xdr:nvCxnSpPr>
        <xdr:cNvPr id="745" name="直線コネクタ 744"/>
        <xdr:cNvCxnSpPr/>
      </xdr:nvCxnSpPr>
      <xdr:spPr>
        <a:xfrm flipV="1">
          <a:off x="18735675" y="5763260"/>
          <a:ext cx="822325"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128270</xdr:rowOff>
    </xdr:from>
    <xdr:to xmlns:xdr="http://schemas.openxmlformats.org/drawingml/2006/spreadsheetDrawing">
      <xdr:col>112</xdr:col>
      <xdr:colOff>38100</xdr:colOff>
      <xdr:row>37</xdr:row>
      <xdr:rowOff>60960</xdr:rowOff>
    </xdr:to>
    <xdr:sp macro="" textlink="">
      <xdr:nvSpPr>
        <xdr:cNvPr id="746" name="フローチャート: 判断 745"/>
        <xdr:cNvSpPr/>
      </xdr:nvSpPr>
      <xdr:spPr>
        <a:xfrm>
          <a:off x="19510375" y="630047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52705</xdr:rowOff>
    </xdr:from>
    <xdr:ext cx="462280" cy="241935"/>
    <xdr:sp macro="" textlink="">
      <xdr:nvSpPr>
        <xdr:cNvPr id="747" name="テキスト ボックス 746"/>
        <xdr:cNvSpPr txBox="1"/>
      </xdr:nvSpPr>
      <xdr:spPr>
        <a:xfrm>
          <a:off x="19342100" y="6396355"/>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34</xdr:row>
      <xdr:rowOff>97790</xdr:rowOff>
    </xdr:from>
    <xdr:to xmlns:xdr="http://schemas.openxmlformats.org/drawingml/2006/spreadsheetDrawing">
      <xdr:col>107</xdr:col>
      <xdr:colOff>50800</xdr:colOff>
      <xdr:row>34</xdr:row>
      <xdr:rowOff>99695</xdr:rowOff>
    </xdr:to>
    <xdr:cxnSp macro="">
      <xdr:nvCxnSpPr>
        <xdr:cNvPr id="748" name="直線コネクタ 747"/>
        <xdr:cNvCxnSpPr/>
      </xdr:nvCxnSpPr>
      <xdr:spPr>
        <a:xfrm flipV="1">
          <a:off x="17926050" y="5927090"/>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109855</xdr:rowOff>
    </xdr:from>
    <xdr:to xmlns:xdr="http://schemas.openxmlformats.org/drawingml/2006/spreadsheetDrawing">
      <xdr:col>107</xdr:col>
      <xdr:colOff>101600</xdr:colOff>
      <xdr:row>37</xdr:row>
      <xdr:rowOff>42545</xdr:rowOff>
    </xdr:to>
    <xdr:sp macro="" textlink="">
      <xdr:nvSpPr>
        <xdr:cNvPr id="749" name="フローチャート: 判断 748"/>
        <xdr:cNvSpPr/>
      </xdr:nvSpPr>
      <xdr:spPr>
        <a:xfrm>
          <a:off x="18684875" y="62820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34290</xdr:rowOff>
    </xdr:from>
    <xdr:ext cx="462280" cy="249555"/>
    <xdr:sp macro="" textlink="">
      <xdr:nvSpPr>
        <xdr:cNvPr id="750" name="テキスト ボックス 749"/>
        <xdr:cNvSpPr txBox="1"/>
      </xdr:nvSpPr>
      <xdr:spPr>
        <a:xfrm>
          <a:off x="18516600" y="637794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34</xdr:row>
      <xdr:rowOff>99695</xdr:rowOff>
    </xdr:from>
    <xdr:to xmlns:xdr="http://schemas.openxmlformats.org/drawingml/2006/spreadsheetDrawing">
      <xdr:col>102</xdr:col>
      <xdr:colOff>114300</xdr:colOff>
      <xdr:row>34</xdr:row>
      <xdr:rowOff>125095</xdr:rowOff>
    </xdr:to>
    <xdr:cxnSp macro="">
      <xdr:nvCxnSpPr>
        <xdr:cNvPr id="751" name="直線コネクタ 750"/>
        <xdr:cNvCxnSpPr/>
      </xdr:nvCxnSpPr>
      <xdr:spPr>
        <a:xfrm flipV="1">
          <a:off x="17113250" y="5928995"/>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84455</xdr:rowOff>
    </xdr:from>
    <xdr:to xmlns:xdr="http://schemas.openxmlformats.org/drawingml/2006/spreadsheetDrawing">
      <xdr:col>102</xdr:col>
      <xdr:colOff>165100</xdr:colOff>
      <xdr:row>37</xdr:row>
      <xdr:rowOff>17780</xdr:rowOff>
    </xdr:to>
    <xdr:sp macro="" textlink="">
      <xdr:nvSpPr>
        <xdr:cNvPr id="752" name="フローチャート: 判断 751"/>
        <xdr:cNvSpPr/>
      </xdr:nvSpPr>
      <xdr:spPr>
        <a:xfrm>
          <a:off x="17875250" y="625665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8255</xdr:rowOff>
    </xdr:from>
    <xdr:ext cx="462280" cy="249555"/>
    <xdr:sp macro="" textlink="">
      <xdr:nvSpPr>
        <xdr:cNvPr id="753" name="テキスト ボックス 752"/>
        <xdr:cNvSpPr txBox="1"/>
      </xdr:nvSpPr>
      <xdr:spPr>
        <a:xfrm>
          <a:off x="17706975" y="6351905"/>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149225</xdr:rowOff>
    </xdr:from>
    <xdr:to xmlns:xdr="http://schemas.openxmlformats.org/drawingml/2006/spreadsheetDrawing">
      <xdr:col>98</xdr:col>
      <xdr:colOff>38100</xdr:colOff>
      <xdr:row>37</xdr:row>
      <xdr:rowOff>81915</xdr:rowOff>
    </xdr:to>
    <xdr:sp macro="" textlink="">
      <xdr:nvSpPr>
        <xdr:cNvPr id="754" name="フローチャート: 判断 753"/>
        <xdr:cNvSpPr/>
      </xdr:nvSpPr>
      <xdr:spPr>
        <a:xfrm>
          <a:off x="17065625" y="632142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73025</xdr:rowOff>
    </xdr:from>
    <xdr:ext cx="462280" cy="249555"/>
    <xdr:sp macro="" textlink="">
      <xdr:nvSpPr>
        <xdr:cNvPr id="755" name="テキスト ボックス 754"/>
        <xdr:cNvSpPr txBox="1"/>
      </xdr:nvSpPr>
      <xdr:spPr>
        <a:xfrm>
          <a:off x="16897350" y="6416675"/>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56" name="テキスト ボックス 755"/>
        <xdr:cNvSpPr txBox="1"/>
      </xdr:nvSpPr>
      <xdr:spPr>
        <a:xfrm>
          <a:off x="201453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57" name="テキスト ボックス 756"/>
        <xdr:cNvSpPr txBox="1"/>
      </xdr:nvSpPr>
      <xdr:spPr>
        <a:xfrm>
          <a:off x="193833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58" name="テキスト ボックス 757"/>
        <xdr:cNvSpPr txBox="1"/>
      </xdr:nvSpPr>
      <xdr:spPr>
        <a:xfrm>
          <a:off x="1856105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59" name="テキスト ボックス 758"/>
        <xdr:cNvSpPr txBox="1"/>
      </xdr:nvSpPr>
      <xdr:spPr>
        <a:xfrm>
          <a:off x="177514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60" name="テキスト ボックス 759"/>
        <xdr:cNvSpPr txBox="1"/>
      </xdr:nvSpPr>
      <xdr:spPr>
        <a:xfrm>
          <a:off x="169386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33</xdr:row>
      <xdr:rowOff>100965</xdr:rowOff>
    </xdr:from>
    <xdr:to xmlns:xdr="http://schemas.openxmlformats.org/drawingml/2006/spreadsheetDrawing">
      <xdr:col>116</xdr:col>
      <xdr:colOff>114300</xdr:colOff>
      <xdr:row>34</xdr:row>
      <xdr:rowOff>33655</xdr:rowOff>
    </xdr:to>
    <xdr:sp macro="" textlink="">
      <xdr:nvSpPr>
        <xdr:cNvPr id="761" name="楕円 760"/>
        <xdr:cNvSpPr/>
      </xdr:nvSpPr>
      <xdr:spPr>
        <a:xfrm>
          <a:off x="20269200" y="57588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32</xdr:row>
      <xdr:rowOff>123190</xdr:rowOff>
    </xdr:from>
    <xdr:ext cx="534670" cy="241935"/>
    <xdr:sp macro="" textlink="">
      <xdr:nvSpPr>
        <xdr:cNvPr id="762" name="投資及び出資金該当値テキスト"/>
        <xdr:cNvSpPr txBox="1"/>
      </xdr:nvSpPr>
      <xdr:spPr>
        <a:xfrm>
          <a:off x="20370800" y="560959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33</xdr:row>
      <xdr:rowOff>57150</xdr:rowOff>
    </xdr:from>
    <xdr:to xmlns:xdr="http://schemas.openxmlformats.org/drawingml/2006/spreadsheetDrawing">
      <xdr:col>112</xdr:col>
      <xdr:colOff>38100</xdr:colOff>
      <xdr:row>33</xdr:row>
      <xdr:rowOff>154940</xdr:rowOff>
    </xdr:to>
    <xdr:sp macro="" textlink="">
      <xdr:nvSpPr>
        <xdr:cNvPr id="763" name="楕円 762"/>
        <xdr:cNvSpPr/>
      </xdr:nvSpPr>
      <xdr:spPr>
        <a:xfrm>
          <a:off x="19510375" y="57150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32</xdr:row>
      <xdr:rowOff>6350</xdr:rowOff>
    </xdr:from>
    <xdr:ext cx="527050" cy="248920"/>
    <xdr:sp macro="" textlink="">
      <xdr:nvSpPr>
        <xdr:cNvPr id="764" name="テキスト ボックス 763"/>
        <xdr:cNvSpPr txBox="1"/>
      </xdr:nvSpPr>
      <xdr:spPr>
        <a:xfrm>
          <a:off x="19309715" y="549275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34</xdr:row>
      <xdr:rowOff>48260</xdr:rowOff>
    </xdr:from>
    <xdr:to xmlns:xdr="http://schemas.openxmlformats.org/drawingml/2006/spreadsheetDrawing">
      <xdr:col>107</xdr:col>
      <xdr:colOff>101600</xdr:colOff>
      <xdr:row>34</xdr:row>
      <xdr:rowOff>146050</xdr:rowOff>
    </xdr:to>
    <xdr:sp macro="" textlink="">
      <xdr:nvSpPr>
        <xdr:cNvPr id="765" name="楕円 764"/>
        <xdr:cNvSpPr/>
      </xdr:nvSpPr>
      <xdr:spPr>
        <a:xfrm>
          <a:off x="18684875" y="5877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32</xdr:row>
      <xdr:rowOff>161925</xdr:rowOff>
    </xdr:from>
    <xdr:ext cx="527050" cy="242570"/>
    <xdr:sp macro="" textlink="">
      <xdr:nvSpPr>
        <xdr:cNvPr id="766" name="テキスト ボックス 765"/>
        <xdr:cNvSpPr txBox="1"/>
      </xdr:nvSpPr>
      <xdr:spPr>
        <a:xfrm>
          <a:off x="18500090" y="5648325"/>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34</xdr:row>
      <xdr:rowOff>50800</xdr:rowOff>
    </xdr:from>
    <xdr:to xmlns:xdr="http://schemas.openxmlformats.org/drawingml/2006/spreadsheetDrawing">
      <xdr:col>102</xdr:col>
      <xdr:colOff>165100</xdr:colOff>
      <xdr:row>34</xdr:row>
      <xdr:rowOff>149225</xdr:rowOff>
    </xdr:to>
    <xdr:sp macro="" textlink="">
      <xdr:nvSpPr>
        <xdr:cNvPr id="767" name="楕円 766"/>
        <xdr:cNvSpPr/>
      </xdr:nvSpPr>
      <xdr:spPr>
        <a:xfrm>
          <a:off x="17875250" y="58801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32</xdr:row>
      <xdr:rowOff>164465</xdr:rowOff>
    </xdr:from>
    <xdr:ext cx="527050" cy="248920"/>
    <xdr:sp macro="" textlink="">
      <xdr:nvSpPr>
        <xdr:cNvPr id="768" name="テキスト ボックス 767"/>
        <xdr:cNvSpPr txBox="1"/>
      </xdr:nvSpPr>
      <xdr:spPr>
        <a:xfrm>
          <a:off x="17674590" y="5650865"/>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34</xdr:row>
      <xdr:rowOff>75565</xdr:rowOff>
    </xdr:from>
    <xdr:to xmlns:xdr="http://schemas.openxmlformats.org/drawingml/2006/spreadsheetDrawing">
      <xdr:col>98</xdr:col>
      <xdr:colOff>38100</xdr:colOff>
      <xdr:row>35</xdr:row>
      <xdr:rowOff>8255</xdr:rowOff>
    </xdr:to>
    <xdr:sp macro="" textlink="">
      <xdr:nvSpPr>
        <xdr:cNvPr id="769" name="楕円 768"/>
        <xdr:cNvSpPr/>
      </xdr:nvSpPr>
      <xdr:spPr>
        <a:xfrm>
          <a:off x="17065625" y="590486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33</xdr:row>
      <xdr:rowOff>24765</xdr:rowOff>
    </xdr:from>
    <xdr:ext cx="527050" cy="242570"/>
    <xdr:sp macro="" textlink="">
      <xdr:nvSpPr>
        <xdr:cNvPr id="770" name="テキスト ボックス 769"/>
        <xdr:cNvSpPr txBox="1"/>
      </xdr:nvSpPr>
      <xdr:spPr>
        <a:xfrm>
          <a:off x="16864965" y="5682615"/>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71" name="正方形/長方形 770"/>
        <xdr:cNvSpPr/>
      </xdr:nvSpPr>
      <xdr:spPr>
        <a:xfrm>
          <a:off x="16764000" y="7427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72" name="正方形/長方形 771"/>
        <xdr:cNvSpPr/>
      </xdr:nvSpPr>
      <xdr:spPr>
        <a:xfrm>
          <a:off x="168910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86360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68910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74" name="正方形/長方形 773"/>
        <xdr:cNvSpPr/>
      </xdr:nvSpPr>
      <xdr:spPr>
        <a:xfrm>
          <a:off x="1781175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86360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781175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76" name="正方形/長方形 775"/>
        <xdr:cNvSpPr/>
      </xdr:nvSpPr>
      <xdr:spPr>
        <a:xfrm>
          <a:off x="188595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86360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188595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78" name="正方形/長方形 777"/>
        <xdr:cNvSpPr/>
      </xdr:nvSpPr>
      <xdr:spPr>
        <a:xfrm>
          <a:off x="16764000" y="8254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17170"/>
    <xdr:sp macro="" textlink="">
      <xdr:nvSpPr>
        <xdr:cNvPr id="779" name="テキスト ボックス 778"/>
        <xdr:cNvSpPr txBox="1"/>
      </xdr:nvSpPr>
      <xdr:spPr>
        <a:xfrm>
          <a:off x="16741775" y="8064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80" name="直線コネクタ 779"/>
        <xdr:cNvCxnSpPr/>
      </xdr:nvCxnSpPr>
      <xdr:spPr>
        <a:xfrm>
          <a:off x="16764000" y="10537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134620</xdr:rowOff>
    </xdr:from>
    <xdr:to xmlns:xdr="http://schemas.openxmlformats.org/drawingml/2006/spreadsheetDrawing">
      <xdr:col>120</xdr:col>
      <xdr:colOff>114300</xdr:colOff>
      <xdr:row>58</xdr:row>
      <xdr:rowOff>134620</xdr:rowOff>
    </xdr:to>
    <xdr:cxnSp macro="">
      <xdr:nvCxnSpPr>
        <xdr:cNvPr id="781" name="直線コネクタ 780"/>
        <xdr:cNvCxnSpPr/>
      </xdr:nvCxnSpPr>
      <xdr:spPr>
        <a:xfrm>
          <a:off x="16764000" y="10078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162560</xdr:rowOff>
    </xdr:from>
    <xdr:ext cx="248920" cy="242570"/>
    <xdr:sp macro="" textlink="">
      <xdr:nvSpPr>
        <xdr:cNvPr id="782" name="テキスト ボックス 781"/>
        <xdr:cNvSpPr txBox="1"/>
      </xdr:nvSpPr>
      <xdr:spPr>
        <a:xfrm>
          <a:off x="16546830" y="9935210"/>
          <a:ext cx="2489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83" name="直線コネクタ 782"/>
        <xdr:cNvCxnSpPr/>
      </xdr:nvCxnSpPr>
      <xdr:spPr>
        <a:xfrm>
          <a:off x="16764000" y="96259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52705</xdr:rowOff>
    </xdr:from>
    <xdr:ext cx="523875" cy="241935"/>
    <xdr:sp macro="" textlink="">
      <xdr:nvSpPr>
        <xdr:cNvPr id="784" name="テキスト ボックス 783"/>
        <xdr:cNvSpPr txBox="1"/>
      </xdr:nvSpPr>
      <xdr:spPr>
        <a:xfrm>
          <a:off x="16280130" y="948245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79375</xdr:rowOff>
    </xdr:from>
    <xdr:to xmlns:xdr="http://schemas.openxmlformats.org/drawingml/2006/spreadsheetDrawing">
      <xdr:col>120</xdr:col>
      <xdr:colOff>114300</xdr:colOff>
      <xdr:row>53</xdr:row>
      <xdr:rowOff>79375</xdr:rowOff>
    </xdr:to>
    <xdr:cxnSp macro="">
      <xdr:nvCxnSpPr>
        <xdr:cNvPr id="785" name="直線コネクタ 784"/>
        <xdr:cNvCxnSpPr/>
      </xdr:nvCxnSpPr>
      <xdr:spPr>
        <a:xfrm>
          <a:off x="16764000" y="9166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107315</xdr:rowOff>
    </xdr:from>
    <xdr:ext cx="523875" cy="249555"/>
    <xdr:sp macro="" textlink="">
      <xdr:nvSpPr>
        <xdr:cNvPr id="786" name="テキスト ボックス 785"/>
        <xdr:cNvSpPr txBox="1"/>
      </xdr:nvSpPr>
      <xdr:spPr>
        <a:xfrm>
          <a:off x="16280130" y="902271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134620</xdr:rowOff>
    </xdr:from>
    <xdr:to xmlns:xdr="http://schemas.openxmlformats.org/drawingml/2006/spreadsheetDrawing">
      <xdr:col>120</xdr:col>
      <xdr:colOff>114300</xdr:colOff>
      <xdr:row>50</xdr:row>
      <xdr:rowOff>134620</xdr:rowOff>
    </xdr:to>
    <xdr:cxnSp macro="">
      <xdr:nvCxnSpPr>
        <xdr:cNvPr id="787" name="直線コネクタ 786"/>
        <xdr:cNvCxnSpPr/>
      </xdr:nvCxnSpPr>
      <xdr:spPr>
        <a:xfrm>
          <a:off x="16764000" y="87071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162560</xdr:rowOff>
    </xdr:from>
    <xdr:ext cx="523875" cy="242570"/>
    <xdr:sp macro="" textlink="">
      <xdr:nvSpPr>
        <xdr:cNvPr id="788" name="テキスト ボックス 787"/>
        <xdr:cNvSpPr txBox="1"/>
      </xdr:nvSpPr>
      <xdr:spPr>
        <a:xfrm>
          <a:off x="16280130" y="8563610"/>
          <a:ext cx="5238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9" name="直線コネクタ 788"/>
        <xdr:cNvCxnSpPr/>
      </xdr:nvCxnSpPr>
      <xdr:spPr>
        <a:xfrm>
          <a:off x="16764000" y="8254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52705</xdr:rowOff>
    </xdr:from>
    <xdr:ext cx="523875" cy="241935"/>
    <xdr:sp macro="" textlink="">
      <xdr:nvSpPr>
        <xdr:cNvPr id="790" name="テキスト ボックス 789"/>
        <xdr:cNvSpPr txBox="1"/>
      </xdr:nvSpPr>
      <xdr:spPr>
        <a:xfrm>
          <a:off x="16280130" y="811085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1" name="貸付金グラフ枠"/>
        <xdr:cNvSpPr/>
      </xdr:nvSpPr>
      <xdr:spPr>
        <a:xfrm>
          <a:off x="16764000" y="8254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151765</xdr:rowOff>
    </xdr:from>
    <xdr:to xmlns:xdr="http://schemas.openxmlformats.org/drawingml/2006/spreadsheetDrawing">
      <xdr:col>116</xdr:col>
      <xdr:colOff>62865</xdr:colOff>
      <xdr:row>58</xdr:row>
      <xdr:rowOff>134620</xdr:rowOff>
    </xdr:to>
    <xdr:cxnSp macro="">
      <xdr:nvCxnSpPr>
        <xdr:cNvPr id="792" name="直線コネクタ 791"/>
        <xdr:cNvCxnSpPr/>
      </xdr:nvCxnSpPr>
      <xdr:spPr>
        <a:xfrm flipV="1">
          <a:off x="20318095" y="8895715"/>
          <a:ext cx="1270" cy="1183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137795</xdr:rowOff>
    </xdr:from>
    <xdr:ext cx="249555" cy="249555"/>
    <xdr:sp macro="" textlink="">
      <xdr:nvSpPr>
        <xdr:cNvPr id="793" name="貸付金最小値テキスト"/>
        <xdr:cNvSpPr txBox="1"/>
      </xdr:nvSpPr>
      <xdr:spPr>
        <a:xfrm>
          <a:off x="20370800" y="1008189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134620</xdr:rowOff>
    </xdr:from>
    <xdr:to xmlns:xdr="http://schemas.openxmlformats.org/drawingml/2006/spreadsheetDrawing">
      <xdr:col>116</xdr:col>
      <xdr:colOff>152400</xdr:colOff>
      <xdr:row>58</xdr:row>
      <xdr:rowOff>134620</xdr:rowOff>
    </xdr:to>
    <xdr:cxnSp macro="">
      <xdr:nvCxnSpPr>
        <xdr:cNvPr id="794" name="直線コネクタ 793"/>
        <xdr:cNvCxnSpPr/>
      </xdr:nvCxnSpPr>
      <xdr:spPr>
        <a:xfrm>
          <a:off x="20246975" y="10078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100330</xdr:rowOff>
    </xdr:from>
    <xdr:ext cx="534670" cy="248920"/>
    <xdr:sp macro="" textlink="">
      <xdr:nvSpPr>
        <xdr:cNvPr id="795" name="貸付金最大値テキスト"/>
        <xdr:cNvSpPr txBox="1"/>
      </xdr:nvSpPr>
      <xdr:spPr>
        <a:xfrm>
          <a:off x="20370800" y="867283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151765</xdr:rowOff>
    </xdr:from>
    <xdr:to xmlns:xdr="http://schemas.openxmlformats.org/drawingml/2006/spreadsheetDrawing">
      <xdr:col>116</xdr:col>
      <xdr:colOff>152400</xdr:colOff>
      <xdr:row>51</xdr:row>
      <xdr:rowOff>151765</xdr:rowOff>
    </xdr:to>
    <xdr:cxnSp macro="">
      <xdr:nvCxnSpPr>
        <xdr:cNvPr id="796" name="直線コネクタ 795"/>
        <xdr:cNvCxnSpPr/>
      </xdr:nvCxnSpPr>
      <xdr:spPr>
        <a:xfrm>
          <a:off x="20246975" y="88957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58</xdr:row>
      <xdr:rowOff>59055</xdr:rowOff>
    </xdr:from>
    <xdr:to xmlns:xdr="http://schemas.openxmlformats.org/drawingml/2006/spreadsheetDrawing">
      <xdr:col>116</xdr:col>
      <xdr:colOff>63500</xdr:colOff>
      <xdr:row>58</xdr:row>
      <xdr:rowOff>60325</xdr:rowOff>
    </xdr:to>
    <xdr:cxnSp macro="">
      <xdr:nvCxnSpPr>
        <xdr:cNvPr id="797" name="直線コネクタ 796"/>
        <xdr:cNvCxnSpPr/>
      </xdr:nvCxnSpPr>
      <xdr:spPr>
        <a:xfrm flipV="1">
          <a:off x="19558000" y="1000315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132080</xdr:rowOff>
    </xdr:from>
    <xdr:ext cx="469900" cy="248285"/>
    <xdr:sp macro="" textlink="">
      <xdr:nvSpPr>
        <xdr:cNvPr id="798" name="貸付金平均値テキスト"/>
        <xdr:cNvSpPr txBox="1"/>
      </xdr:nvSpPr>
      <xdr:spPr>
        <a:xfrm>
          <a:off x="20370800" y="973328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109220</xdr:rowOff>
    </xdr:from>
    <xdr:to xmlns:xdr="http://schemas.openxmlformats.org/drawingml/2006/spreadsheetDrawing">
      <xdr:col>116</xdr:col>
      <xdr:colOff>114300</xdr:colOff>
      <xdr:row>58</xdr:row>
      <xdr:rowOff>41910</xdr:rowOff>
    </xdr:to>
    <xdr:sp macro="" textlink="">
      <xdr:nvSpPr>
        <xdr:cNvPr id="799" name="フローチャート: 判断 798"/>
        <xdr:cNvSpPr/>
      </xdr:nvSpPr>
      <xdr:spPr>
        <a:xfrm>
          <a:off x="20269200" y="98818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50165</xdr:rowOff>
    </xdr:from>
    <xdr:to xmlns:xdr="http://schemas.openxmlformats.org/drawingml/2006/spreadsheetDrawing">
      <xdr:col>111</xdr:col>
      <xdr:colOff>174625</xdr:colOff>
      <xdr:row>58</xdr:row>
      <xdr:rowOff>60325</xdr:rowOff>
    </xdr:to>
    <xdr:cxnSp macro="">
      <xdr:nvCxnSpPr>
        <xdr:cNvPr id="800" name="直線コネクタ 799"/>
        <xdr:cNvCxnSpPr/>
      </xdr:nvCxnSpPr>
      <xdr:spPr>
        <a:xfrm>
          <a:off x="18735675" y="9994265"/>
          <a:ext cx="8223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104775</xdr:rowOff>
    </xdr:from>
    <xdr:to xmlns:xdr="http://schemas.openxmlformats.org/drawingml/2006/spreadsheetDrawing">
      <xdr:col>112</xdr:col>
      <xdr:colOff>38100</xdr:colOff>
      <xdr:row>58</xdr:row>
      <xdr:rowOff>38100</xdr:rowOff>
    </xdr:to>
    <xdr:sp macro="" textlink="">
      <xdr:nvSpPr>
        <xdr:cNvPr id="801" name="フローチャート: 判断 800"/>
        <xdr:cNvSpPr/>
      </xdr:nvSpPr>
      <xdr:spPr>
        <a:xfrm>
          <a:off x="19510375" y="98774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53975</xdr:rowOff>
    </xdr:from>
    <xdr:ext cx="462280" cy="241935"/>
    <xdr:sp macro="" textlink="">
      <xdr:nvSpPr>
        <xdr:cNvPr id="802" name="テキスト ボックス 801"/>
        <xdr:cNvSpPr txBox="1"/>
      </xdr:nvSpPr>
      <xdr:spPr>
        <a:xfrm>
          <a:off x="19342100" y="9655175"/>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50165</xdr:rowOff>
    </xdr:from>
    <xdr:to xmlns:xdr="http://schemas.openxmlformats.org/drawingml/2006/spreadsheetDrawing">
      <xdr:col>107</xdr:col>
      <xdr:colOff>50800</xdr:colOff>
      <xdr:row>58</xdr:row>
      <xdr:rowOff>50800</xdr:rowOff>
    </xdr:to>
    <xdr:cxnSp macro="">
      <xdr:nvCxnSpPr>
        <xdr:cNvPr id="803" name="直線コネクタ 802"/>
        <xdr:cNvCxnSpPr/>
      </xdr:nvCxnSpPr>
      <xdr:spPr>
        <a:xfrm flipV="1">
          <a:off x="17926050" y="9994265"/>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93980</xdr:rowOff>
    </xdr:from>
    <xdr:to xmlns:xdr="http://schemas.openxmlformats.org/drawingml/2006/spreadsheetDrawing">
      <xdr:col>107</xdr:col>
      <xdr:colOff>101600</xdr:colOff>
      <xdr:row>58</xdr:row>
      <xdr:rowOff>27305</xdr:rowOff>
    </xdr:to>
    <xdr:sp macro="" textlink="">
      <xdr:nvSpPr>
        <xdr:cNvPr id="804" name="フローチャート: 判断 803"/>
        <xdr:cNvSpPr/>
      </xdr:nvSpPr>
      <xdr:spPr>
        <a:xfrm>
          <a:off x="18684875" y="986663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42545</xdr:rowOff>
    </xdr:from>
    <xdr:ext cx="462280" cy="249555"/>
    <xdr:sp macro="" textlink="">
      <xdr:nvSpPr>
        <xdr:cNvPr id="805" name="テキスト ボックス 804"/>
        <xdr:cNvSpPr txBox="1"/>
      </xdr:nvSpPr>
      <xdr:spPr>
        <a:xfrm>
          <a:off x="18516600" y="9643745"/>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58</xdr:row>
      <xdr:rowOff>50800</xdr:rowOff>
    </xdr:from>
    <xdr:to xmlns:xdr="http://schemas.openxmlformats.org/drawingml/2006/spreadsheetDrawing">
      <xdr:col>102</xdr:col>
      <xdr:colOff>114300</xdr:colOff>
      <xdr:row>58</xdr:row>
      <xdr:rowOff>52070</xdr:rowOff>
    </xdr:to>
    <xdr:cxnSp macro="">
      <xdr:nvCxnSpPr>
        <xdr:cNvPr id="806" name="直線コネクタ 805"/>
        <xdr:cNvCxnSpPr/>
      </xdr:nvCxnSpPr>
      <xdr:spPr>
        <a:xfrm flipV="1">
          <a:off x="17113250" y="999490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125730</xdr:rowOff>
    </xdr:from>
    <xdr:to xmlns:xdr="http://schemas.openxmlformats.org/drawingml/2006/spreadsheetDrawing">
      <xdr:col>102</xdr:col>
      <xdr:colOff>165100</xdr:colOff>
      <xdr:row>58</xdr:row>
      <xdr:rowOff>58420</xdr:rowOff>
    </xdr:to>
    <xdr:sp macro="" textlink="">
      <xdr:nvSpPr>
        <xdr:cNvPr id="807" name="フローチャート: 判断 806"/>
        <xdr:cNvSpPr/>
      </xdr:nvSpPr>
      <xdr:spPr>
        <a:xfrm>
          <a:off x="17875250" y="98983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73660</xdr:rowOff>
    </xdr:from>
    <xdr:ext cx="462280" cy="249555"/>
    <xdr:sp macro="" textlink="">
      <xdr:nvSpPr>
        <xdr:cNvPr id="808" name="テキスト ボックス 807"/>
        <xdr:cNvSpPr txBox="1"/>
      </xdr:nvSpPr>
      <xdr:spPr>
        <a:xfrm>
          <a:off x="17706975" y="967486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147320</xdr:rowOff>
    </xdr:from>
    <xdr:to xmlns:xdr="http://schemas.openxmlformats.org/drawingml/2006/spreadsheetDrawing">
      <xdr:col>98</xdr:col>
      <xdr:colOff>38100</xdr:colOff>
      <xdr:row>58</xdr:row>
      <xdr:rowOff>80010</xdr:rowOff>
    </xdr:to>
    <xdr:sp macro="" textlink="">
      <xdr:nvSpPr>
        <xdr:cNvPr id="809" name="フローチャート: 判断 808"/>
        <xdr:cNvSpPr/>
      </xdr:nvSpPr>
      <xdr:spPr>
        <a:xfrm>
          <a:off x="17065625" y="991997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95885</xdr:rowOff>
    </xdr:from>
    <xdr:ext cx="462280" cy="242570"/>
    <xdr:sp macro="" textlink="">
      <xdr:nvSpPr>
        <xdr:cNvPr id="810" name="テキスト ボックス 809"/>
        <xdr:cNvSpPr txBox="1"/>
      </xdr:nvSpPr>
      <xdr:spPr>
        <a:xfrm>
          <a:off x="16897350" y="9697085"/>
          <a:ext cx="46228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11" name="テキスト ボックス 810"/>
        <xdr:cNvSpPr txBox="1"/>
      </xdr:nvSpPr>
      <xdr:spPr>
        <a:xfrm>
          <a:off x="201453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12" name="テキスト ボックス 811"/>
        <xdr:cNvSpPr txBox="1"/>
      </xdr:nvSpPr>
      <xdr:spPr>
        <a:xfrm>
          <a:off x="193833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13" name="テキスト ボックス 812"/>
        <xdr:cNvSpPr txBox="1"/>
      </xdr:nvSpPr>
      <xdr:spPr>
        <a:xfrm>
          <a:off x="1856105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14" name="テキスト ボックス 813"/>
        <xdr:cNvSpPr txBox="1"/>
      </xdr:nvSpPr>
      <xdr:spPr>
        <a:xfrm>
          <a:off x="177514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15" name="テキスト ボックス 814"/>
        <xdr:cNvSpPr txBox="1"/>
      </xdr:nvSpPr>
      <xdr:spPr>
        <a:xfrm>
          <a:off x="169386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9525</xdr:rowOff>
    </xdr:from>
    <xdr:to xmlns:xdr="http://schemas.openxmlformats.org/drawingml/2006/spreadsheetDrawing">
      <xdr:col>116</xdr:col>
      <xdr:colOff>114300</xdr:colOff>
      <xdr:row>58</xdr:row>
      <xdr:rowOff>107315</xdr:rowOff>
    </xdr:to>
    <xdr:sp macro="" textlink="">
      <xdr:nvSpPr>
        <xdr:cNvPr id="816" name="楕円 815"/>
        <xdr:cNvSpPr/>
      </xdr:nvSpPr>
      <xdr:spPr>
        <a:xfrm>
          <a:off x="20269200" y="9953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93345</xdr:rowOff>
    </xdr:from>
    <xdr:ext cx="469900" cy="242570"/>
    <xdr:sp macro="" textlink="">
      <xdr:nvSpPr>
        <xdr:cNvPr id="817" name="貸付金該当値テキスト"/>
        <xdr:cNvSpPr txBox="1"/>
      </xdr:nvSpPr>
      <xdr:spPr>
        <a:xfrm>
          <a:off x="20370800" y="9865995"/>
          <a:ext cx="4699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10795</xdr:rowOff>
    </xdr:from>
    <xdr:to xmlns:xdr="http://schemas.openxmlformats.org/drawingml/2006/spreadsheetDrawing">
      <xdr:col>112</xdr:col>
      <xdr:colOff>38100</xdr:colOff>
      <xdr:row>58</xdr:row>
      <xdr:rowOff>109220</xdr:rowOff>
    </xdr:to>
    <xdr:sp macro="" textlink="">
      <xdr:nvSpPr>
        <xdr:cNvPr id="818" name="楕円 817"/>
        <xdr:cNvSpPr/>
      </xdr:nvSpPr>
      <xdr:spPr>
        <a:xfrm>
          <a:off x="19510375" y="995489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100330</xdr:rowOff>
    </xdr:from>
    <xdr:ext cx="462280" cy="248920"/>
    <xdr:sp macro="" textlink="">
      <xdr:nvSpPr>
        <xdr:cNvPr id="819" name="テキスト ボックス 818"/>
        <xdr:cNvSpPr txBox="1"/>
      </xdr:nvSpPr>
      <xdr:spPr>
        <a:xfrm>
          <a:off x="19342100" y="10044430"/>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1270</xdr:rowOff>
    </xdr:from>
    <xdr:to xmlns:xdr="http://schemas.openxmlformats.org/drawingml/2006/spreadsheetDrawing">
      <xdr:col>107</xdr:col>
      <xdr:colOff>101600</xdr:colOff>
      <xdr:row>58</xdr:row>
      <xdr:rowOff>99060</xdr:rowOff>
    </xdr:to>
    <xdr:sp macro="" textlink="">
      <xdr:nvSpPr>
        <xdr:cNvPr id="820" name="楕円 819"/>
        <xdr:cNvSpPr/>
      </xdr:nvSpPr>
      <xdr:spPr>
        <a:xfrm>
          <a:off x="18684875" y="9945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90805</xdr:rowOff>
    </xdr:from>
    <xdr:ext cx="462280" cy="241935"/>
    <xdr:sp macro="" textlink="">
      <xdr:nvSpPr>
        <xdr:cNvPr id="821" name="テキスト ボックス 820"/>
        <xdr:cNvSpPr txBox="1"/>
      </xdr:nvSpPr>
      <xdr:spPr>
        <a:xfrm>
          <a:off x="18516600" y="10034905"/>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1905</xdr:rowOff>
    </xdr:from>
    <xdr:to xmlns:xdr="http://schemas.openxmlformats.org/drawingml/2006/spreadsheetDrawing">
      <xdr:col>102</xdr:col>
      <xdr:colOff>165100</xdr:colOff>
      <xdr:row>58</xdr:row>
      <xdr:rowOff>99695</xdr:rowOff>
    </xdr:to>
    <xdr:sp macro="" textlink="">
      <xdr:nvSpPr>
        <xdr:cNvPr id="822" name="楕円 821"/>
        <xdr:cNvSpPr/>
      </xdr:nvSpPr>
      <xdr:spPr>
        <a:xfrm>
          <a:off x="17875250" y="9946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91440</xdr:rowOff>
    </xdr:from>
    <xdr:ext cx="462280" cy="242570"/>
    <xdr:sp macro="" textlink="">
      <xdr:nvSpPr>
        <xdr:cNvPr id="823" name="テキスト ボックス 822"/>
        <xdr:cNvSpPr txBox="1"/>
      </xdr:nvSpPr>
      <xdr:spPr>
        <a:xfrm>
          <a:off x="17706975" y="10035540"/>
          <a:ext cx="46228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3175</xdr:rowOff>
    </xdr:from>
    <xdr:to xmlns:xdr="http://schemas.openxmlformats.org/drawingml/2006/spreadsheetDrawing">
      <xdr:col>98</xdr:col>
      <xdr:colOff>38100</xdr:colOff>
      <xdr:row>58</xdr:row>
      <xdr:rowOff>100965</xdr:rowOff>
    </xdr:to>
    <xdr:sp macro="" textlink="">
      <xdr:nvSpPr>
        <xdr:cNvPr id="824" name="楕円 823"/>
        <xdr:cNvSpPr/>
      </xdr:nvSpPr>
      <xdr:spPr>
        <a:xfrm>
          <a:off x="17065625" y="99472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92710</xdr:rowOff>
    </xdr:from>
    <xdr:ext cx="462280" cy="242570"/>
    <xdr:sp macro="" textlink="">
      <xdr:nvSpPr>
        <xdr:cNvPr id="825" name="テキスト ボックス 824"/>
        <xdr:cNvSpPr txBox="1"/>
      </xdr:nvSpPr>
      <xdr:spPr>
        <a:xfrm>
          <a:off x="16897350" y="10036810"/>
          <a:ext cx="46228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55245</xdr:rowOff>
    </xdr:from>
    <xdr:to xmlns:xdr="http://schemas.openxmlformats.org/drawingml/2006/spreadsheetDrawing">
      <xdr:col>120</xdr:col>
      <xdr:colOff>114300</xdr:colOff>
      <xdr:row>65</xdr:row>
      <xdr:rowOff>30480</xdr:rowOff>
    </xdr:to>
    <xdr:sp macro="" textlink="">
      <xdr:nvSpPr>
        <xdr:cNvPr id="826" name="正方形/長方形 825"/>
        <xdr:cNvSpPr/>
      </xdr:nvSpPr>
      <xdr:spPr>
        <a:xfrm>
          <a:off x="16764000" y="10856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55245</xdr:rowOff>
    </xdr:from>
    <xdr:to xmlns:xdr="http://schemas.openxmlformats.org/drawingml/2006/spreadsheetDrawing">
      <xdr:col>104</xdr:col>
      <xdr:colOff>127000</xdr:colOff>
      <xdr:row>66</xdr:row>
      <xdr:rowOff>134620</xdr:rowOff>
    </xdr:to>
    <xdr:sp macro="" textlink="">
      <xdr:nvSpPr>
        <xdr:cNvPr id="827" name="正方形/長方形 826"/>
        <xdr:cNvSpPr/>
      </xdr:nvSpPr>
      <xdr:spPr>
        <a:xfrm>
          <a:off x="1689100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86360</xdr:rowOff>
    </xdr:from>
    <xdr:to xmlns:xdr="http://schemas.openxmlformats.org/drawingml/2006/spreadsheetDrawing">
      <xdr:col>104</xdr:col>
      <xdr:colOff>127000</xdr:colOff>
      <xdr:row>68</xdr:row>
      <xdr:rowOff>0</xdr:rowOff>
    </xdr:to>
    <xdr:sp macro="" textlink="">
      <xdr:nvSpPr>
        <xdr:cNvPr id="828" name="正方形/長方形 827"/>
        <xdr:cNvSpPr/>
      </xdr:nvSpPr>
      <xdr:spPr>
        <a:xfrm>
          <a:off x="1689100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55245</xdr:rowOff>
    </xdr:from>
    <xdr:to xmlns:xdr="http://schemas.openxmlformats.org/drawingml/2006/spreadsheetDrawing">
      <xdr:col>110</xdr:col>
      <xdr:colOff>0</xdr:colOff>
      <xdr:row>66</xdr:row>
      <xdr:rowOff>134620</xdr:rowOff>
    </xdr:to>
    <xdr:sp macro="" textlink="">
      <xdr:nvSpPr>
        <xdr:cNvPr id="829" name="正方形/長方形 828"/>
        <xdr:cNvSpPr/>
      </xdr:nvSpPr>
      <xdr:spPr>
        <a:xfrm>
          <a:off x="1781175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86360</xdr:rowOff>
    </xdr:from>
    <xdr:to xmlns:xdr="http://schemas.openxmlformats.org/drawingml/2006/spreadsheetDrawing">
      <xdr:col>110</xdr:col>
      <xdr:colOff>0</xdr:colOff>
      <xdr:row>68</xdr:row>
      <xdr:rowOff>0</xdr:rowOff>
    </xdr:to>
    <xdr:sp macro="" textlink="">
      <xdr:nvSpPr>
        <xdr:cNvPr id="830" name="正方形/長方形 829"/>
        <xdr:cNvSpPr/>
      </xdr:nvSpPr>
      <xdr:spPr>
        <a:xfrm>
          <a:off x="1781175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55245</xdr:rowOff>
    </xdr:from>
    <xdr:to xmlns:xdr="http://schemas.openxmlformats.org/drawingml/2006/spreadsheetDrawing">
      <xdr:col>116</xdr:col>
      <xdr:colOff>0</xdr:colOff>
      <xdr:row>66</xdr:row>
      <xdr:rowOff>134620</xdr:rowOff>
    </xdr:to>
    <xdr:sp macro="" textlink="">
      <xdr:nvSpPr>
        <xdr:cNvPr id="831" name="正方形/長方形 830"/>
        <xdr:cNvSpPr/>
      </xdr:nvSpPr>
      <xdr:spPr>
        <a:xfrm>
          <a:off x="1885950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66</xdr:row>
      <xdr:rowOff>86360</xdr:rowOff>
    </xdr:from>
    <xdr:to xmlns:xdr="http://schemas.openxmlformats.org/drawingml/2006/spreadsheetDrawing">
      <xdr:col>116</xdr:col>
      <xdr:colOff>0</xdr:colOff>
      <xdr:row>68</xdr:row>
      <xdr:rowOff>0</xdr:rowOff>
    </xdr:to>
    <xdr:sp macro="" textlink="">
      <xdr:nvSpPr>
        <xdr:cNvPr id="832" name="正方形/長方形 831"/>
        <xdr:cNvSpPr/>
      </xdr:nvSpPr>
      <xdr:spPr>
        <a:xfrm>
          <a:off x="1885950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33" name="正方形/長方形 832"/>
        <xdr:cNvSpPr/>
      </xdr:nvSpPr>
      <xdr:spPr>
        <a:xfrm>
          <a:off x="16764000" y="11683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885" cy="217170"/>
    <xdr:sp macro="" textlink="">
      <xdr:nvSpPr>
        <xdr:cNvPr id="834" name="テキスト ボックス 833"/>
        <xdr:cNvSpPr txBox="1"/>
      </xdr:nvSpPr>
      <xdr:spPr>
        <a:xfrm>
          <a:off x="16741775" y="11493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79375</xdr:rowOff>
    </xdr:from>
    <xdr:to xmlns:xdr="http://schemas.openxmlformats.org/drawingml/2006/spreadsheetDrawing">
      <xdr:col>120</xdr:col>
      <xdr:colOff>114300</xdr:colOff>
      <xdr:row>81</xdr:row>
      <xdr:rowOff>79375</xdr:rowOff>
    </xdr:to>
    <xdr:cxnSp macro="">
      <xdr:nvCxnSpPr>
        <xdr:cNvPr id="835" name="直線コネクタ 834"/>
        <xdr:cNvCxnSpPr/>
      </xdr:nvCxnSpPr>
      <xdr:spPr>
        <a:xfrm>
          <a:off x="16764000" y="1396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107315</xdr:rowOff>
    </xdr:from>
    <xdr:ext cx="248920" cy="249555"/>
    <xdr:sp macro="" textlink="">
      <xdr:nvSpPr>
        <xdr:cNvPr id="836" name="テキスト ボックス 835"/>
        <xdr:cNvSpPr txBox="1"/>
      </xdr:nvSpPr>
      <xdr:spPr>
        <a:xfrm>
          <a:off x="16546830" y="1382331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42545</xdr:rowOff>
    </xdr:from>
    <xdr:to xmlns:xdr="http://schemas.openxmlformats.org/drawingml/2006/spreadsheetDrawing">
      <xdr:col>120</xdr:col>
      <xdr:colOff>114300</xdr:colOff>
      <xdr:row>79</xdr:row>
      <xdr:rowOff>42545</xdr:rowOff>
    </xdr:to>
    <xdr:cxnSp macro="">
      <xdr:nvCxnSpPr>
        <xdr:cNvPr id="837" name="直線コネクタ 836"/>
        <xdr:cNvCxnSpPr/>
      </xdr:nvCxnSpPr>
      <xdr:spPr>
        <a:xfrm>
          <a:off x="16764000" y="135870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71120</xdr:rowOff>
    </xdr:from>
    <xdr:ext cx="523875" cy="249555"/>
    <xdr:sp macro="" textlink="">
      <xdr:nvSpPr>
        <xdr:cNvPr id="838" name="テキスト ボックス 837"/>
        <xdr:cNvSpPr txBox="1"/>
      </xdr:nvSpPr>
      <xdr:spPr>
        <a:xfrm>
          <a:off x="16280130" y="1344422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9" name="直線コネクタ 838"/>
        <xdr:cNvCxnSpPr/>
      </xdr:nvCxnSpPr>
      <xdr:spPr>
        <a:xfrm>
          <a:off x="16764000" y="1320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34290</xdr:rowOff>
    </xdr:from>
    <xdr:ext cx="523875" cy="249555"/>
    <xdr:sp macro="" textlink="">
      <xdr:nvSpPr>
        <xdr:cNvPr id="840" name="テキスト ボックス 839"/>
        <xdr:cNvSpPr txBox="1"/>
      </xdr:nvSpPr>
      <xdr:spPr>
        <a:xfrm>
          <a:off x="16280130" y="1306449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134620</xdr:rowOff>
    </xdr:from>
    <xdr:to xmlns:xdr="http://schemas.openxmlformats.org/drawingml/2006/spreadsheetDrawing">
      <xdr:col>120</xdr:col>
      <xdr:colOff>114300</xdr:colOff>
      <xdr:row>74</xdr:row>
      <xdr:rowOff>134620</xdr:rowOff>
    </xdr:to>
    <xdr:cxnSp macro="">
      <xdr:nvCxnSpPr>
        <xdr:cNvPr id="841" name="直線コネクタ 840"/>
        <xdr:cNvCxnSpPr/>
      </xdr:nvCxnSpPr>
      <xdr:spPr>
        <a:xfrm>
          <a:off x="16764000" y="12821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162560</xdr:rowOff>
    </xdr:from>
    <xdr:ext cx="523875" cy="242570"/>
    <xdr:sp macro="" textlink="">
      <xdr:nvSpPr>
        <xdr:cNvPr id="842" name="テキスト ボックス 841"/>
        <xdr:cNvSpPr txBox="1"/>
      </xdr:nvSpPr>
      <xdr:spPr>
        <a:xfrm>
          <a:off x="16280130" y="12678410"/>
          <a:ext cx="5238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97790</xdr:rowOff>
    </xdr:from>
    <xdr:to xmlns:xdr="http://schemas.openxmlformats.org/drawingml/2006/spreadsheetDrawing">
      <xdr:col>120</xdr:col>
      <xdr:colOff>114300</xdr:colOff>
      <xdr:row>72</xdr:row>
      <xdr:rowOff>97790</xdr:rowOff>
    </xdr:to>
    <xdr:cxnSp macro="">
      <xdr:nvCxnSpPr>
        <xdr:cNvPr id="843" name="直線コネクタ 842"/>
        <xdr:cNvCxnSpPr/>
      </xdr:nvCxnSpPr>
      <xdr:spPr>
        <a:xfrm>
          <a:off x="16764000" y="12442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126365</xdr:rowOff>
    </xdr:from>
    <xdr:ext cx="523875" cy="242570"/>
    <xdr:sp macro="" textlink="">
      <xdr:nvSpPr>
        <xdr:cNvPr id="844" name="テキスト ボックス 843"/>
        <xdr:cNvSpPr txBox="1"/>
      </xdr:nvSpPr>
      <xdr:spPr>
        <a:xfrm>
          <a:off x="16280130" y="12299315"/>
          <a:ext cx="5238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60960</xdr:rowOff>
    </xdr:from>
    <xdr:to xmlns:xdr="http://schemas.openxmlformats.org/drawingml/2006/spreadsheetDrawing">
      <xdr:col>120</xdr:col>
      <xdr:colOff>114300</xdr:colOff>
      <xdr:row>70</xdr:row>
      <xdr:rowOff>60960</xdr:rowOff>
    </xdr:to>
    <xdr:cxnSp macro="">
      <xdr:nvCxnSpPr>
        <xdr:cNvPr id="845" name="直線コネクタ 844"/>
        <xdr:cNvCxnSpPr/>
      </xdr:nvCxnSpPr>
      <xdr:spPr>
        <a:xfrm>
          <a:off x="16764000" y="120624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89535</xdr:rowOff>
    </xdr:from>
    <xdr:ext cx="595630" cy="241935"/>
    <xdr:sp macro="" textlink="">
      <xdr:nvSpPr>
        <xdr:cNvPr id="846" name="テキスト ボックス 845"/>
        <xdr:cNvSpPr txBox="1"/>
      </xdr:nvSpPr>
      <xdr:spPr>
        <a:xfrm>
          <a:off x="16231870" y="1191958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7" name="直線コネクタ 846"/>
        <xdr:cNvCxnSpPr/>
      </xdr:nvCxnSpPr>
      <xdr:spPr>
        <a:xfrm>
          <a:off x="16764000" y="11683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52705</xdr:rowOff>
    </xdr:from>
    <xdr:ext cx="595630" cy="241935"/>
    <xdr:sp macro="" textlink="">
      <xdr:nvSpPr>
        <xdr:cNvPr id="848" name="テキスト ボックス 847"/>
        <xdr:cNvSpPr txBox="1"/>
      </xdr:nvSpPr>
      <xdr:spPr>
        <a:xfrm>
          <a:off x="16231870" y="11539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49" name="繰出金グラフ枠"/>
        <xdr:cNvSpPr/>
      </xdr:nvSpPr>
      <xdr:spPr>
        <a:xfrm>
          <a:off x="16764000" y="11683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157480</xdr:rowOff>
    </xdr:from>
    <xdr:to xmlns:xdr="http://schemas.openxmlformats.org/drawingml/2006/spreadsheetDrawing">
      <xdr:col>116</xdr:col>
      <xdr:colOff>62865</xdr:colOff>
      <xdr:row>78</xdr:row>
      <xdr:rowOff>99060</xdr:rowOff>
    </xdr:to>
    <xdr:cxnSp macro="">
      <xdr:nvCxnSpPr>
        <xdr:cNvPr id="850" name="直線コネクタ 849"/>
        <xdr:cNvCxnSpPr/>
      </xdr:nvCxnSpPr>
      <xdr:spPr>
        <a:xfrm flipV="1">
          <a:off x="20318095" y="1198753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102870</xdr:rowOff>
    </xdr:from>
    <xdr:ext cx="534670" cy="249555"/>
    <xdr:sp macro="" textlink="">
      <xdr:nvSpPr>
        <xdr:cNvPr id="851" name="繰出金最小値テキスト"/>
        <xdr:cNvSpPr txBox="1"/>
      </xdr:nvSpPr>
      <xdr:spPr>
        <a:xfrm>
          <a:off x="20370800" y="134759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99060</xdr:rowOff>
    </xdr:from>
    <xdr:to xmlns:xdr="http://schemas.openxmlformats.org/drawingml/2006/spreadsheetDrawing">
      <xdr:col>116</xdr:col>
      <xdr:colOff>152400</xdr:colOff>
      <xdr:row>78</xdr:row>
      <xdr:rowOff>99060</xdr:rowOff>
    </xdr:to>
    <xdr:cxnSp macro="">
      <xdr:nvCxnSpPr>
        <xdr:cNvPr id="852" name="直線コネクタ 851"/>
        <xdr:cNvCxnSpPr/>
      </xdr:nvCxnSpPr>
      <xdr:spPr>
        <a:xfrm>
          <a:off x="20246975" y="13472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105410</xdr:rowOff>
    </xdr:from>
    <xdr:ext cx="598805" cy="249555"/>
    <xdr:sp macro="" textlink="">
      <xdr:nvSpPr>
        <xdr:cNvPr id="853" name="繰出金最大値テキスト"/>
        <xdr:cNvSpPr txBox="1"/>
      </xdr:nvSpPr>
      <xdr:spPr>
        <a:xfrm>
          <a:off x="20370800" y="117640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157480</xdr:rowOff>
    </xdr:from>
    <xdr:to xmlns:xdr="http://schemas.openxmlformats.org/drawingml/2006/spreadsheetDrawing">
      <xdr:col>116</xdr:col>
      <xdr:colOff>152400</xdr:colOff>
      <xdr:row>69</xdr:row>
      <xdr:rowOff>157480</xdr:rowOff>
    </xdr:to>
    <xdr:cxnSp macro="">
      <xdr:nvCxnSpPr>
        <xdr:cNvPr id="854" name="直線コネクタ 853"/>
        <xdr:cNvCxnSpPr/>
      </xdr:nvCxnSpPr>
      <xdr:spPr>
        <a:xfrm>
          <a:off x="20246975" y="119875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76</xdr:row>
      <xdr:rowOff>127000</xdr:rowOff>
    </xdr:from>
    <xdr:to xmlns:xdr="http://schemas.openxmlformats.org/drawingml/2006/spreadsheetDrawing">
      <xdr:col>116</xdr:col>
      <xdr:colOff>63500</xdr:colOff>
      <xdr:row>76</xdr:row>
      <xdr:rowOff>163830</xdr:rowOff>
    </xdr:to>
    <xdr:cxnSp macro="">
      <xdr:nvCxnSpPr>
        <xdr:cNvPr id="855" name="直線コネクタ 854"/>
        <xdr:cNvCxnSpPr/>
      </xdr:nvCxnSpPr>
      <xdr:spPr>
        <a:xfrm flipV="1">
          <a:off x="19558000" y="13157200"/>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36830</xdr:rowOff>
    </xdr:from>
    <xdr:ext cx="534670" cy="249555"/>
    <xdr:sp macro="" textlink="">
      <xdr:nvSpPr>
        <xdr:cNvPr id="856" name="繰出金平均値テキスト"/>
        <xdr:cNvSpPr txBox="1"/>
      </xdr:nvSpPr>
      <xdr:spPr>
        <a:xfrm>
          <a:off x="20370800" y="1272413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14605</xdr:rowOff>
    </xdr:from>
    <xdr:to xmlns:xdr="http://schemas.openxmlformats.org/drawingml/2006/spreadsheetDrawing">
      <xdr:col>116</xdr:col>
      <xdr:colOff>114300</xdr:colOff>
      <xdr:row>75</xdr:row>
      <xdr:rowOff>112395</xdr:rowOff>
    </xdr:to>
    <xdr:sp macro="" textlink="">
      <xdr:nvSpPr>
        <xdr:cNvPr id="857" name="フローチャート: 判断 856"/>
        <xdr:cNvSpPr/>
      </xdr:nvSpPr>
      <xdr:spPr>
        <a:xfrm>
          <a:off x="20269200" y="12873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163830</xdr:rowOff>
    </xdr:from>
    <xdr:to xmlns:xdr="http://schemas.openxmlformats.org/drawingml/2006/spreadsheetDrawing">
      <xdr:col>111</xdr:col>
      <xdr:colOff>174625</xdr:colOff>
      <xdr:row>77</xdr:row>
      <xdr:rowOff>13970</xdr:rowOff>
    </xdr:to>
    <xdr:cxnSp macro="">
      <xdr:nvCxnSpPr>
        <xdr:cNvPr id="858" name="直線コネクタ 857"/>
        <xdr:cNvCxnSpPr/>
      </xdr:nvCxnSpPr>
      <xdr:spPr>
        <a:xfrm flipV="1">
          <a:off x="18735675" y="13194030"/>
          <a:ext cx="8223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154940</xdr:rowOff>
    </xdr:from>
    <xdr:to xmlns:xdr="http://schemas.openxmlformats.org/drawingml/2006/spreadsheetDrawing">
      <xdr:col>112</xdr:col>
      <xdr:colOff>38100</xdr:colOff>
      <xdr:row>75</xdr:row>
      <xdr:rowOff>86995</xdr:rowOff>
    </xdr:to>
    <xdr:sp macro="" textlink="">
      <xdr:nvSpPr>
        <xdr:cNvPr id="859" name="フローチャート: 判断 858"/>
        <xdr:cNvSpPr/>
      </xdr:nvSpPr>
      <xdr:spPr>
        <a:xfrm>
          <a:off x="19510375" y="12842240"/>
          <a:ext cx="857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102870</xdr:rowOff>
    </xdr:from>
    <xdr:ext cx="527050" cy="249555"/>
    <xdr:sp macro="" textlink="">
      <xdr:nvSpPr>
        <xdr:cNvPr id="860" name="テキスト ボックス 859"/>
        <xdr:cNvSpPr txBox="1"/>
      </xdr:nvSpPr>
      <xdr:spPr>
        <a:xfrm>
          <a:off x="19309715" y="1261872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13970</xdr:rowOff>
    </xdr:from>
    <xdr:to xmlns:xdr="http://schemas.openxmlformats.org/drawingml/2006/spreadsheetDrawing">
      <xdr:col>107</xdr:col>
      <xdr:colOff>50800</xdr:colOff>
      <xdr:row>77</xdr:row>
      <xdr:rowOff>36195</xdr:rowOff>
    </xdr:to>
    <xdr:cxnSp macro="">
      <xdr:nvCxnSpPr>
        <xdr:cNvPr id="861" name="直線コネクタ 860"/>
        <xdr:cNvCxnSpPr/>
      </xdr:nvCxnSpPr>
      <xdr:spPr>
        <a:xfrm flipV="1">
          <a:off x="17926050" y="13215620"/>
          <a:ext cx="8096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139065</xdr:rowOff>
    </xdr:from>
    <xdr:to xmlns:xdr="http://schemas.openxmlformats.org/drawingml/2006/spreadsheetDrawing">
      <xdr:col>107</xdr:col>
      <xdr:colOff>101600</xdr:colOff>
      <xdr:row>75</xdr:row>
      <xdr:rowOff>71755</xdr:rowOff>
    </xdr:to>
    <xdr:sp macro="" textlink="">
      <xdr:nvSpPr>
        <xdr:cNvPr id="862" name="フローチャート: 判断 861"/>
        <xdr:cNvSpPr/>
      </xdr:nvSpPr>
      <xdr:spPr>
        <a:xfrm>
          <a:off x="18684875" y="128263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88265</xdr:rowOff>
    </xdr:from>
    <xdr:ext cx="527050" cy="241935"/>
    <xdr:sp macro="" textlink="">
      <xdr:nvSpPr>
        <xdr:cNvPr id="863" name="テキスト ボックス 862"/>
        <xdr:cNvSpPr txBox="1"/>
      </xdr:nvSpPr>
      <xdr:spPr>
        <a:xfrm>
          <a:off x="18500090" y="1260411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77</xdr:row>
      <xdr:rowOff>36195</xdr:rowOff>
    </xdr:from>
    <xdr:to xmlns:xdr="http://schemas.openxmlformats.org/drawingml/2006/spreadsheetDrawing">
      <xdr:col>102</xdr:col>
      <xdr:colOff>114300</xdr:colOff>
      <xdr:row>77</xdr:row>
      <xdr:rowOff>56515</xdr:rowOff>
    </xdr:to>
    <xdr:cxnSp macro="">
      <xdr:nvCxnSpPr>
        <xdr:cNvPr id="864" name="直線コネクタ 863"/>
        <xdr:cNvCxnSpPr/>
      </xdr:nvCxnSpPr>
      <xdr:spPr>
        <a:xfrm flipV="1">
          <a:off x="17113250" y="13237845"/>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26670</xdr:rowOff>
    </xdr:from>
    <xdr:to xmlns:xdr="http://schemas.openxmlformats.org/drawingml/2006/spreadsheetDrawing">
      <xdr:col>102</xdr:col>
      <xdr:colOff>165100</xdr:colOff>
      <xdr:row>75</xdr:row>
      <xdr:rowOff>124460</xdr:rowOff>
    </xdr:to>
    <xdr:sp macro="" textlink="">
      <xdr:nvSpPr>
        <xdr:cNvPr id="865" name="フローチャート: 判断 864"/>
        <xdr:cNvSpPr/>
      </xdr:nvSpPr>
      <xdr:spPr>
        <a:xfrm>
          <a:off x="17875250" y="12885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140335</xdr:rowOff>
    </xdr:from>
    <xdr:ext cx="527050" cy="249555"/>
    <xdr:sp macro="" textlink="">
      <xdr:nvSpPr>
        <xdr:cNvPr id="866" name="テキスト ボックス 865"/>
        <xdr:cNvSpPr txBox="1"/>
      </xdr:nvSpPr>
      <xdr:spPr>
        <a:xfrm>
          <a:off x="17674590" y="1265618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158115</xdr:rowOff>
    </xdr:from>
    <xdr:to xmlns:xdr="http://schemas.openxmlformats.org/drawingml/2006/spreadsheetDrawing">
      <xdr:col>98</xdr:col>
      <xdr:colOff>38100</xdr:colOff>
      <xdr:row>75</xdr:row>
      <xdr:rowOff>90805</xdr:rowOff>
    </xdr:to>
    <xdr:sp macro="" textlink="">
      <xdr:nvSpPr>
        <xdr:cNvPr id="867" name="フローチャート: 判断 866"/>
        <xdr:cNvSpPr/>
      </xdr:nvSpPr>
      <xdr:spPr>
        <a:xfrm>
          <a:off x="17065625" y="1284541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106045</xdr:rowOff>
    </xdr:from>
    <xdr:ext cx="527050" cy="249555"/>
    <xdr:sp macro="" textlink="">
      <xdr:nvSpPr>
        <xdr:cNvPr id="868" name="テキスト ボックス 867"/>
        <xdr:cNvSpPr txBox="1"/>
      </xdr:nvSpPr>
      <xdr:spPr>
        <a:xfrm>
          <a:off x="16864965" y="1262189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76835</xdr:rowOff>
    </xdr:from>
    <xdr:ext cx="762000" cy="249555"/>
    <xdr:sp macro="" textlink="">
      <xdr:nvSpPr>
        <xdr:cNvPr id="869" name="テキスト ボックス 868"/>
        <xdr:cNvSpPr txBox="1"/>
      </xdr:nvSpPr>
      <xdr:spPr>
        <a:xfrm>
          <a:off x="201453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76835</xdr:rowOff>
    </xdr:from>
    <xdr:ext cx="762000" cy="249555"/>
    <xdr:sp macro="" textlink="">
      <xdr:nvSpPr>
        <xdr:cNvPr id="870" name="テキスト ボックス 869"/>
        <xdr:cNvSpPr txBox="1"/>
      </xdr:nvSpPr>
      <xdr:spPr>
        <a:xfrm>
          <a:off x="193833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76835</xdr:rowOff>
    </xdr:from>
    <xdr:ext cx="762000" cy="249555"/>
    <xdr:sp macro="" textlink="">
      <xdr:nvSpPr>
        <xdr:cNvPr id="871" name="テキスト ボックス 870"/>
        <xdr:cNvSpPr txBox="1"/>
      </xdr:nvSpPr>
      <xdr:spPr>
        <a:xfrm>
          <a:off x="1856105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76835</xdr:rowOff>
    </xdr:from>
    <xdr:ext cx="762000" cy="249555"/>
    <xdr:sp macro="" textlink="">
      <xdr:nvSpPr>
        <xdr:cNvPr id="872" name="テキスト ボックス 871"/>
        <xdr:cNvSpPr txBox="1"/>
      </xdr:nvSpPr>
      <xdr:spPr>
        <a:xfrm>
          <a:off x="177514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76835</xdr:rowOff>
    </xdr:from>
    <xdr:ext cx="762000" cy="249555"/>
    <xdr:sp macro="" textlink="">
      <xdr:nvSpPr>
        <xdr:cNvPr id="873" name="テキスト ボックス 872"/>
        <xdr:cNvSpPr txBox="1"/>
      </xdr:nvSpPr>
      <xdr:spPr>
        <a:xfrm>
          <a:off x="169386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78105</xdr:rowOff>
    </xdr:from>
    <xdr:to xmlns:xdr="http://schemas.openxmlformats.org/drawingml/2006/spreadsheetDrawing">
      <xdr:col>116</xdr:col>
      <xdr:colOff>114300</xdr:colOff>
      <xdr:row>77</xdr:row>
      <xdr:rowOff>10795</xdr:rowOff>
    </xdr:to>
    <xdr:sp macro="" textlink="">
      <xdr:nvSpPr>
        <xdr:cNvPr id="874" name="楕円 873"/>
        <xdr:cNvSpPr/>
      </xdr:nvSpPr>
      <xdr:spPr>
        <a:xfrm>
          <a:off x="20269200" y="1310830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58420</xdr:rowOff>
    </xdr:from>
    <xdr:ext cx="534670" cy="242570"/>
    <xdr:sp macro="" textlink="">
      <xdr:nvSpPr>
        <xdr:cNvPr id="875" name="繰出金該当値テキスト"/>
        <xdr:cNvSpPr txBox="1"/>
      </xdr:nvSpPr>
      <xdr:spPr>
        <a:xfrm>
          <a:off x="20370800" y="13088620"/>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114935</xdr:rowOff>
    </xdr:from>
    <xdr:to xmlns:xdr="http://schemas.openxmlformats.org/drawingml/2006/spreadsheetDrawing">
      <xdr:col>112</xdr:col>
      <xdr:colOff>38100</xdr:colOff>
      <xdr:row>77</xdr:row>
      <xdr:rowOff>47625</xdr:rowOff>
    </xdr:to>
    <xdr:sp macro="" textlink="">
      <xdr:nvSpPr>
        <xdr:cNvPr id="876" name="楕円 875"/>
        <xdr:cNvSpPr/>
      </xdr:nvSpPr>
      <xdr:spPr>
        <a:xfrm>
          <a:off x="19510375" y="1314513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38735</xdr:rowOff>
    </xdr:from>
    <xdr:ext cx="527050" cy="249555"/>
    <xdr:sp macro="" textlink="">
      <xdr:nvSpPr>
        <xdr:cNvPr id="877" name="テキスト ボックス 876"/>
        <xdr:cNvSpPr txBox="1"/>
      </xdr:nvSpPr>
      <xdr:spPr>
        <a:xfrm>
          <a:off x="19309715" y="1324038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130175</xdr:rowOff>
    </xdr:from>
    <xdr:to xmlns:xdr="http://schemas.openxmlformats.org/drawingml/2006/spreadsheetDrawing">
      <xdr:col>107</xdr:col>
      <xdr:colOff>101600</xdr:colOff>
      <xdr:row>77</xdr:row>
      <xdr:rowOff>63500</xdr:rowOff>
    </xdr:to>
    <xdr:sp macro="" textlink="">
      <xdr:nvSpPr>
        <xdr:cNvPr id="878" name="楕円 877"/>
        <xdr:cNvSpPr/>
      </xdr:nvSpPr>
      <xdr:spPr>
        <a:xfrm>
          <a:off x="18684875" y="1316037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54610</xdr:rowOff>
    </xdr:from>
    <xdr:ext cx="527050" cy="241300"/>
    <xdr:sp macro="" textlink="">
      <xdr:nvSpPr>
        <xdr:cNvPr id="879" name="テキスト ボックス 878"/>
        <xdr:cNvSpPr txBox="1"/>
      </xdr:nvSpPr>
      <xdr:spPr>
        <a:xfrm>
          <a:off x="18500090" y="13256260"/>
          <a:ext cx="5270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152400</xdr:rowOff>
    </xdr:from>
    <xdr:to xmlns:xdr="http://schemas.openxmlformats.org/drawingml/2006/spreadsheetDrawing">
      <xdr:col>102</xdr:col>
      <xdr:colOff>165100</xdr:colOff>
      <xdr:row>77</xdr:row>
      <xdr:rowOff>85090</xdr:rowOff>
    </xdr:to>
    <xdr:sp macro="" textlink="">
      <xdr:nvSpPr>
        <xdr:cNvPr id="880" name="楕円 879"/>
        <xdr:cNvSpPr/>
      </xdr:nvSpPr>
      <xdr:spPr>
        <a:xfrm>
          <a:off x="17875250" y="131826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76200</xdr:rowOff>
    </xdr:from>
    <xdr:ext cx="527050" cy="248285"/>
    <xdr:sp macro="" textlink="">
      <xdr:nvSpPr>
        <xdr:cNvPr id="881" name="テキスト ボックス 880"/>
        <xdr:cNvSpPr txBox="1"/>
      </xdr:nvSpPr>
      <xdr:spPr>
        <a:xfrm>
          <a:off x="17674590" y="13277850"/>
          <a:ext cx="5270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6985</xdr:rowOff>
    </xdr:from>
    <xdr:to xmlns:xdr="http://schemas.openxmlformats.org/drawingml/2006/spreadsheetDrawing">
      <xdr:col>98</xdr:col>
      <xdr:colOff>38100</xdr:colOff>
      <xdr:row>77</xdr:row>
      <xdr:rowOff>104775</xdr:rowOff>
    </xdr:to>
    <xdr:sp macro="" textlink="">
      <xdr:nvSpPr>
        <xdr:cNvPr id="882" name="楕円 881"/>
        <xdr:cNvSpPr/>
      </xdr:nvSpPr>
      <xdr:spPr>
        <a:xfrm>
          <a:off x="17065625" y="132086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96520</xdr:rowOff>
    </xdr:from>
    <xdr:ext cx="527050" cy="242570"/>
    <xdr:sp macro="" textlink="">
      <xdr:nvSpPr>
        <xdr:cNvPr id="883" name="テキスト ボックス 882"/>
        <xdr:cNvSpPr txBox="1"/>
      </xdr:nvSpPr>
      <xdr:spPr>
        <a:xfrm>
          <a:off x="16864965" y="13298170"/>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55245</xdr:rowOff>
    </xdr:from>
    <xdr:to xmlns:xdr="http://schemas.openxmlformats.org/drawingml/2006/spreadsheetDrawing">
      <xdr:col>120</xdr:col>
      <xdr:colOff>114300</xdr:colOff>
      <xdr:row>85</xdr:row>
      <xdr:rowOff>30480</xdr:rowOff>
    </xdr:to>
    <xdr:sp macro="" textlink="">
      <xdr:nvSpPr>
        <xdr:cNvPr id="884" name="正方形/長方形 883"/>
        <xdr:cNvSpPr/>
      </xdr:nvSpPr>
      <xdr:spPr>
        <a:xfrm>
          <a:off x="16764000" y="14285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55245</xdr:rowOff>
    </xdr:from>
    <xdr:to xmlns:xdr="http://schemas.openxmlformats.org/drawingml/2006/spreadsheetDrawing">
      <xdr:col>104</xdr:col>
      <xdr:colOff>127000</xdr:colOff>
      <xdr:row>86</xdr:row>
      <xdr:rowOff>134620</xdr:rowOff>
    </xdr:to>
    <xdr:sp macro="" textlink="">
      <xdr:nvSpPr>
        <xdr:cNvPr id="885" name="正方形/長方形 884"/>
        <xdr:cNvSpPr/>
      </xdr:nvSpPr>
      <xdr:spPr>
        <a:xfrm>
          <a:off x="1689100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86360</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689100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55245</xdr:rowOff>
    </xdr:from>
    <xdr:to xmlns:xdr="http://schemas.openxmlformats.org/drawingml/2006/spreadsheetDrawing">
      <xdr:col>110</xdr:col>
      <xdr:colOff>0</xdr:colOff>
      <xdr:row>86</xdr:row>
      <xdr:rowOff>134620</xdr:rowOff>
    </xdr:to>
    <xdr:sp macro="" textlink="">
      <xdr:nvSpPr>
        <xdr:cNvPr id="887" name="正方形/長方形 886"/>
        <xdr:cNvSpPr/>
      </xdr:nvSpPr>
      <xdr:spPr>
        <a:xfrm>
          <a:off x="1781175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86360</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781175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55245</xdr:rowOff>
    </xdr:from>
    <xdr:to xmlns:xdr="http://schemas.openxmlformats.org/drawingml/2006/spreadsheetDrawing">
      <xdr:col>116</xdr:col>
      <xdr:colOff>0</xdr:colOff>
      <xdr:row>86</xdr:row>
      <xdr:rowOff>134620</xdr:rowOff>
    </xdr:to>
    <xdr:sp macro="" textlink="">
      <xdr:nvSpPr>
        <xdr:cNvPr id="889" name="正方形/長方形 888"/>
        <xdr:cNvSpPr/>
      </xdr:nvSpPr>
      <xdr:spPr>
        <a:xfrm>
          <a:off x="1885950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86</xdr:row>
      <xdr:rowOff>86360</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1885950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6764000" y="15112365"/>
          <a:ext cx="4305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885" cy="217170"/>
    <xdr:sp macro="" textlink="">
      <xdr:nvSpPr>
        <xdr:cNvPr id="892" name="テキスト ボックス 891"/>
        <xdr:cNvSpPr txBox="1"/>
      </xdr:nvSpPr>
      <xdr:spPr>
        <a:xfrm>
          <a:off x="16741775" y="14922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67640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67640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1460"/>
    <xdr:sp macro="" textlink="">
      <xdr:nvSpPr>
        <xdr:cNvPr id="895" name="テキスト ボックス 894"/>
        <xdr:cNvSpPr txBox="1"/>
      </xdr:nvSpPr>
      <xdr:spPr>
        <a:xfrm>
          <a:off x="16546830" y="16113760"/>
          <a:ext cx="248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6" name="直線コネクタ 895"/>
        <xdr:cNvCxnSpPr/>
      </xdr:nvCxnSpPr>
      <xdr:spPr>
        <a:xfrm>
          <a:off x="16764000" y="15112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52705</xdr:rowOff>
    </xdr:from>
    <xdr:ext cx="248920" cy="241935"/>
    <xdr:sp macro="" textlink="">
      <xdr:nvSpPr>
        <xdr:cNvPr id="897" name="テキスト ボックス 896"/>
        <xdr:cNvSpPr txBox="1"/>
      </xdr:nvSpPr>
      <xdr:spPr>
        <a:xfrm>
          <a:off x="16546830" y="14968855"/>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6764000" y="15112365"/>
          <a:ext cx="4305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203180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03708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03708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19558000" y="16256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03708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202692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07" name="直線コネクタ 906"/>
        <xdr:cNvCxnSpPr/>
      </xdr:nvCxnSpPr>
      <xdr:spPr>
        <a:xfrm>
          <a:off x="18735675" y="16256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1951037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1935" cy="259080"/>
    <xdr:sp macro="" textlink="">
      <xdr:nvSpPr>
        <xdr:cNvPr id="909" name="テキスト ボックス 908"/>
        <xdr:cNvSpPr txBox="1"/>
      </xdr:nvSpPr>
      <xdr:spPr>
        <a:xfrm>
          <a:off x="19436715"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7926050" y="16256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1868487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1935" cy="259080"/>
    <xdr:sp macro="" textlink="">
      <xdr:nvSpPr>
        <xdr:cNvPr id="912" name="テキスト ボックス 911"/>
        <xdr:cNvSpPr txBox="1"/>
      </xdr:nvSpPr>
      <xdr:spPr>
        <a:xfrm>
          <a:off x="1862709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711325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78752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15" name="テキスト ボックス 914"/>
        <xdr:cNvSpPr txBox="1"/>
      </xdr:nvSpPr>
      <xdr:spPr>
        <a:xfrm>
          <a:off x="1781175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706562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1935" cy="259080"/>
    <xdr:sp macro="" textlink="">
      <xdr:nvSpPr>
        <xdr:cNvPr id="917" name="テキスト ボックス 916"/>
        <xdr:cNvSpPr txBox="1"/>
      </xdr:nvSpPr>
      <xdr:spPr>
        <a:xfrm>
          <a:off x="16991965"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0145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19" name="テキスト ボックス 918"/>
        <xdr:cNvSpPr txBox="1"/>
      </xdr:nvSpPr>
      <xdr:spPr>
        <a:xfrm>
          <a:off x="19383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18561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77514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22" name="テキスト ボックス 921"/>
        <xdr:cNvSpPr txBox="1"/>
      </xdr:nvSpPr>
      <xdr:spPr>
        <a:xfrm>
          <a:off x="16938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202692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03708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1951037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1935" cy="259080"/>
    <xdr:sp macro="" textlink="">
      <xdr:nvSpPr>
        <xdr:cNvPr id="926" name="テキスト ボックス 925"/>
        <xdr:cNvSpPr txBox="1"/>
      </xdr:nvSpPr>
      <xdr:spPr>
        <a:xfrm>
          <a:off x="19436715"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1868487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1935" cy="259080"/>
    <xdr:sp macro="" textlink="">
      <xdr:nvSpPr>
        <xdr:cNvPr id="928" name="テキスト ボックス 927"/>
        <xdr:cNvSpPr txBox="1"/>
      </xdr:nvSpPr>
      <xdr:spPr>
        <a:xfrm>
          <a:off x="1862709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78752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30" name="テキスト ボックス 929"/>
        <xdr:cNvSpPr txBox="1"/>
      </xdr:nvSpPr>
      <xdr:spPr>
        <a:xfrm>
          <a:off x="1781175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706562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1935" cy="259080"/>
    <xdr:sp macro="" textlink="">
      <xdr:nvSpPr>
        <xdr:cNvPr id="932" name="テキスト ボックス 931"/>
        <xdr:cNvSpPr txBox="1"/>
      </xdr:nvSpPr>
      <xdr:spPr>
        <a:xfrm>
          <a:off x="16991965"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　歳出決算総額は、住民一人あたり45,393円増加し、633,765円となった。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増加要因としては、人件費、物件費、普通建設事業費、普通建設事業費（うち新規整備）、公債費、繰出金、扶助費によるものである。特に普通建設事業費（うち新規整備）（57,907円増の66,875円）、物件費（18,053円増の137,660円）の増加が大きくなっている。普通建設事業費（うち新規整備）においては、岩江こども園建設事業及びアウトドア・アクティビティ拠点施設整備事業によるものである。物件費においては、田村広域行政組合の解散に伴い町単独事業となった田村西部環境センター運転管理業務によるものである。</a:t>
          </a:r>
        </a:p>
        <a:p>
          <a:r>
            <a:rPr kumimoji="1" lang="ja-JP" altLang="en-US" sz="1300">
              <a:latin typeface="ＭＳ Ｐゴシック"/>
              <a:ea typeface="ＭＳ Ｐゴシック"/>
            </a:rPr>
            <a:t>　今後においても、岩江こども園建設事業やアウトドア・アクティビティ拠点施設整備事業等の新規整備事業により、普通建設事業費（うち新規整備）の更なる増加、また公共施設長期修繕計画に基づき、既存施設に係る維持補修や普通建設事業費（うち更新整備）の上昇も見込まれる。</a:t>
          </a:r>
        </a:p>
        <a:p>
          <a:r>
            <a:rPr kumimoji="1" lang="ja-JP" altLang="en-US" sz="1300">
              <a:latin typeface="ＭＳ Ｐゴシック"/>
              <a:ea typeface="ＭＳ Ｐゴシック"/>
            </a:rPr>
            <a:t>　主要施策により、各性質別歳出に増減はあるものの、既存施設の利活用や統廃合なども視野に入れ、健全な財政運営を目指し歳出削減に努める。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470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5910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87730"/>
          <a:ext cx="9255125"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91821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91821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16,312
16,240
72.76
10,614,177
10,337,972
151,388
5,118,832
8,551,806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91821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36625"/>
          <a:ext cx="1857375" cy="937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36625"/>
          <a:ext cx="1158875" cy="937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24.3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747000" y="949325"/>
          <a:ext cx="587375" cy="9429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714500"/>
          <a:ext cx="1857375"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714500"/>
          <a:ext cx="34925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87730"/>
          <a:ext cx="1397000" cy="11385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398125" y="949325"/>
          <a:ext cx="13335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218565"/>
          <a:ext cx="13335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549400"/>
          <a:ext cx="13335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6553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86360</xdr:rowOff>
    </xdr:to>
    <xdr:sp macro="" textlink="">
      <xdr:nvSpPr>
        <xdr:cNvPr id="23" name="楕円 22"/>
        <xdr:cNvSpPr/>
      </xdr:nvSpPr>
      <xdr:spPr>
        <a:xfrm>
          <a:off x="10290175" y="10102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7952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518285"/>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51828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60220"/>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9043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8920"/>
    <xdr:sp macro="" textlink="">
      <xdr:nvSpPr>
        <xdr:cNvPr id="29" name="テキスト ボックス 28"/>
        <xdr:cNvSpPr txBox="1"/>
      </xdr:nvSpPr>
      <xdr:spPr>
        <a:xfrm>
          <a:off x="650875" y="2853055"/>
          <a:ext cx="88963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86360</xdr:rowOff>
    </xdr:from>
    <xdr:ext cx="6046470" cy="241935"/>
    <xdr:sp macro="" textlink="">
      <xdr:nvSpPr>
        <xdr:cNvPr id="30" name="テキスト ボックス 29"/>
        <xdr:cNvSpPr txBox="1"/>
      </xdr:nvSpPr>
      <xdr:spPr>
        <a:xfrm>
          <a:off x="650875" y="3172460"/>
          <a:ext cx="60464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2570"/>
    <xdr:sp macro="" textlink="">
      <xdr:nvSpPr>
        <xdr:cNvPr id="31" name="テキスト ボックス 30"/>
        <xdr:cNvSpPr txBox="1"/>
      </xdr:nvSpPr>
      <xdr:spPr>
        <a:xfrm>
          <a:off x="650875" y="3489960"/>
          <a:ext cx="82315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998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86360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86360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86360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825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17170"/>
    <xdr:sp macro="" textlink="">
      <xdr:nvSpPr>
        <xdr:cNvPr id="40" name="テキスト ボックス 39"/>
        <xdr:cNvSpPr txBox="1"/>
      </xdr:nvSpPr>
      <xdr:spPr>
        <a:xfrm>
          <a:off x="676275" y="4635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710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107315</xdr:rowOff>
    </xdr:from>
    <xdr:ext cx="459740" cy="249555"/>
    <xdr:sp macro="" textlink="">
      <xdr:nvSpPr>
        <xdr:cNvPr id="42" name="テキスト ボックス 41"/>
        <xdr:cNvSpPr txBox="1"/>
      </xdr:nvSpPr>
      <xdr:spPr>
        <a:xfrm>
          <a:off x="278765" y="6965315"/>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42545</xdr:rowOff>
    </xdr:from>
    <xdr:to xmlns:xdr="http://schemas.openxmlformats.org/drawingml/2006/spreadsheetDrawing">
      <xdr:col>28</xdr:col>
      <xdr:colOff>114300</xdr:colOff>
      <xdr:row>39</xdr:row>
      <xdr:rowOff>42545</xdr:rowOff>
    </xdr:to>
    <xdr:cxnSp macro="">
      <xdr:nvCxnSpPr>
        <xdr:cNvPr id="43" name="直線コネクタ 42"/>
        <xdr:cNvCxnSpPr/>
      </xdr:nvCxnSpPr>
      <xdr:spPr>
        <a:xfrm>
          <a:off x="698500" y="67290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71120</xdr:rowOff>
    </xdr:from>
    <xdr:ext cx="459740" cy="249555"/>
    <xdr:sp macro="" textlink="">
      <xdr:nvSpPr>
        <xdr:cNvPr id="44" name="テキスト ボックス 43"/>
        <xdr:cNvSpPr txBox="1"/>
      </xdr:nvSpPr>
      <xdr:spPr>
        <a:xfrm>
          <a:off x="278765" y="6586220"/>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34290</xdr:rowOff>
    </xdr:from>
    <xdr:ext cx="459740" cy="249555"/>
    <xdr:sp macro="" textlink="">
      <xdr:nvSpPr>
        <xdr:cNvPr id="46" name="テキスト ボックス 45"/>
        <xdr:cNvSpPr txBox="1"/>
      </xdr:nvSpPr>
      <xdr:spPr>
        <a:xfrm>
          <a:off x="278765" y="6206490"/>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134620</xdr:rowOff>
    </xdr:from>
    <xdr:to xmlns:xdr="http://schemas.openxmlformats.org/drawingml/2006/spreadsheetDrawing">
      <xdr:col>28</xdr:col>
      <xdr:colOff>114300</xdr:colOff>
      <xdr:row>34</xdr:row>
      <xdr:rowOff>134620</xdr:rowOff>
    </xdr:to>
    <xdr:cxnSp macro="">
      <xdr:nvCxnSpPr>
        <xdr:cNvPr id="47" name="直線コネクタ 46"/>
        <xdr:cNvCxnSpPr/>
      </xdr:nvCxnSpPr>
      <xdr:spPr>
        <a:xfrm>
          <a:off x="698500" y="5963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162560</xdr:rowOff>
    </xdr:from>
    <xdr:ext cx="459740" cy="242570"/>
    <xdr:sp macro="" textlink="">
      <xdr:nvSpPr>
        <xdr:cNvPr id="48" name="テキスト ボックス 47"/>
        <xdr:cNvSpPr txBox="1"/>
      </xdr:nvSpPr>
      <xdr:spPr>
        <a:xfrm>
          <a:off x="278765" y="5820410"/>
          <a:ext cx="45974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97790</xdr:rowOff>
    </xdr:from>
    <xdr:to xmlns:xdr="http://schemas.openxmlformats.org/drawingml/2006/spreadsheetDrawing">
      <xdr:col>28</xdr:col>
      <xdr:colOff>114300</xdr:colOff>
      <xdr:row>32</xdr:row>
      <xdr:rowOff>97790</xdr:rowOff>
    </xdr:to>
    <xdr:cxnSp macro="">
      <xdr:nvCxnSpPr>
        <xdr:cNvPr id="49" name="直線コネクタ 48"/>
        <xdr:cNvCxnSpPr/>
      </xdr:nvCxnSpPr>
      <xdr:spPr>
        <a:xfrm>
          <a:off x="698500" y="5584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126365</xdr:rowOff>
    </xdr:from>
    <xdr:ext cx="459740" cy="242570"/>
    <xdr:sp macro="" textlink="">
      <xdr:nvSpPr>
        <xdr:cNvPr id="50" name="テキスト ボックス 49"/>
        <xdr:cNvSpPr txBox="1"/>
      </xdr:nvSpPr>
      <xdr:spPr>
        <a:xfrm>
          <a:off x="278765" y="5441315"/>
          <a:ext cx="45974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60960</xdr:rowOff>
    </xdr:from>
    <xdr:to xmlns:xdr="http://schemas.openxmlformats.org/drawingml/2006/spreadsheetDrawing">
      <xdr:col>28</xdr:col>
      <xdr:colOff>114300</xdr:colOff>
      <xdr:row>30</xdr:row>
      <xdr:rowOff>60960</xdr:rowOff>
    </xdr:to>
    <xdr:cxnSp macro="">
      <xdr:nvCxnSpPr>
        <xdr:cNvPr id="51" name="直線コネクタ 50"/>
        <xdr:cNvCxnSpPr/>
      </xdr:nvCxnSpPr>
      <xdr:spPr>
        <a:xfrm>
          <a:off x="698500" y="52044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89535</xdr:rowOff>
    </xdr:from>
    <xdr:ext cx="459740" cy="241935"/>
    <xdr:sp macro="" textlink="">
      <xdr:nvSpPr>
        <xdr:cNvPr id="52" name="テキスト ボックス 51"/>
        <xdr:cNvSpPr txBox="1"/>
      </xdr:nvSpPr>
      <xdr:spPr>
        <a:xfrm>
          <a:off x="278765" y="5061585"/>
          <a:ext cx="45974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98500" y="4825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52705</xdr:rowOff>
    </xdr:from>
    <xdr:ext cx="459740" cy="241935"/>
    <xdr:sp macro="" textlink="">
      <xdr:nvSpPr>
        <xdr:cNvPr id="54" name="テキスト ボックス 53"/>
        <xdr:cNvSpPr txBox="1"/>
      </xdr:nvSpPr>
      <xdr:spPr>
        <a:xfrm>
          <a:off x="278765" y="4681855"/>
          <a:ext cx="45974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5" name="議会費グラフ枠"/>
        <xdr:cNvSpPr/>
      </xdr:nvSpPr>
      <xdr:spPr>
        <a:xfrm>
          <a:off x="698500" y="4825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121285</xdr:rowOff>
    </xdr:from>
    <xdr:to xmlns:xdr="http://schemas.openxmlformats.org/drawingml/2006/spreadsheetDrawing">
      <xdr:col>24</xdr:col>
      <xdr:colOff>62865</xdr:colOff>
      <xdr:row>38</xdr:row>
      <xdr:rowOff>147955</xdr:rowOff>
    </xdr:to>
    <xdr:cxnSp macro="">
      <xdr:nvCxnSpPr>
        <xdr:cNvPr id="56" name="直線コネクタ 55"/>
        <xdr:cNvCxnSpPr/>
      </xdr:nvCxnSpPr>
      <xdr:spPr>
        <a:xfrm flipV="1">
          <a:off x="4252595" y="5264785"/>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151765</xdr:rowOff>
    </xdr:from>
    <xdr:ext cx="469900" cy="243205"/>
    <xdr:sp macro="" textlink="">
      <xdr:nvSpPr>
        <xdr:cNvPr id="57" name="議会費最小値テキスト"/>
        <xdr:cNvSpPr txBox="1"/>
      </xdr:nvSpPr>
      <xdr:spPr>
        <a:xfrm>
          <a:off x="4305300" y="666686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147955</xdr:rowOff>
    </xdr:from>
    <xdr:to xmlns:xdr="http://schemas.openxmlformats.org/drawingml/2006/spreadsheetDrawing">
      <xdr:col>24</xdr:col>
      <xdr:colOff>152400</xdr:colOff>
      <xdr:row>38</xdr:row>
      <xdr:rowOff>147955</xdr:rowOff>
    </xdr:to>
    <xdr:cxnSp macro="">
      <xdr:nvCxnSpPr>
        <xdr:cNvPr id="58" name="直線コネクタ 57"/>
        <xdr:cNvCxnSpPr/>
      </xdr:nvCxnSpPr>
      <xdr:spPr>
        <a:xfrm>
          <a:off x="4181475" y="6663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69850</xdr:rowOff>
    </xdr:from>
    <xdr:ext cx="469900" cy="249555"/>
    <xdr:sp macro="" textlink="">
      <xdr:nvSpPr>
        <xdr:cNvPr id="59" name="議会費最大値テキスト"/>
        <xdr:cNvSpPr txBox="1"/>
      </xdr:nvSpPr>
      <xdr:spPr>
        <a:xfrm>
          <a:off x="4305300" y="504190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121285</xdr:rowOff>
    </xdr:from>
    <xdr:to xmlns:xdr="http://schemas.openxmlformats.org/drawingml/2006/spreadsheetDrawing">
      <xdr:col>24</xdr:col>
      <xdr:colOff>152400</xdr:colOff>
      <xdr:row>30</xdr:row>
      <xdr:rowOff>121285</xdr:rowOff>
    </xdr:to>
    <xdr:cxnSp macro="">
      <xdr:nvCxnSpPr>
        <xdr:cNvPr id="60" name="直線コネクタ 59"/>
        <xdr:cNvCxnSpPr/>
      </xdr:nvCxnSpPr>
      <xdr:spPr>
        <a:xfrm>
          <a:off x="4181475" y="52647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35</xdr:row>
      <xdr:rowOff>88900</xdr:rowOff>
    </xdr:from>
    <xdr:to xmlns:xdr="http://schemas.openxmlformats.org/drawingml/2006/spreadsheetDrawing">
      <xdr:col>24</xdr:col>
      <xdr:colOff>63500</xdr:colOff>
      <xdr:row>35</xdr:row>
      <xdr:rowOff>93980</xdr:rowOff>
    </xdr:to>
    <xdr:cxnSp macro="">
      <xdr:nvCxnSpPr>
        <xdr:cNvPr id="61" name="直線コネクタ 60"/>
        <xdr:cNvCxnSpPr/>
      </xdr:nvCxnSpPr>
      <xdr:spPr>
        <a:xfrm flipV="1">
          <a:off x="3492500" y="6089650"/>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48260</xdr:rowOff>
    </xdr:from>
    <xdr:ext cx="469900" cy="249555"/>
    <xdr:sp macro="" textlink="">
      <xdr:nvSpPr>
        <xdr:cNvPr id="62" name="議会費平均値テキスト"/>
        <xdr:cNvSpPr txBox="1"/>
      </xdr:nvSpPr>
      <xdr:spPr>
        <a:xfrm>
          <a:off x="4305300" y="587756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26670</xdr:rowOff>
    </xdr:from>
    <xdr:to xmlns:xdr="http://schemas.openxmlformats.org/drawingml/2006/spreadsheetDrawing">
      <xdr:col>24</xdr:col>
      <xdr:colOff>114300</xdr:colOff>
      <xdr:row>35</xdr:row>
      <xdr:rowOff>124460</xdr:rowOff>
    </xdr:to>
    <xdr:sp macro="" textlink="">
      <xdr:nvSpPr>
        <xdr:cNvPr id="63" name="フローチャート: 判断 62"/>
        <xdr:cNvSpPr/>
      </xdr:nvSpPr>
      <xdr:spPr>
        <a:xfrm>
          <a:off x="4203700" y="6027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147320</xdr:rowOff>
    </xdr:from>
    <xdr:to xmlns:xdr="http://schemas.openxmlformats.org/drawingml/2006/spreadsheetDrawing">
      <xdr:col>19</xdr:col>
      <xdr:colOff>174625</xdr:colOff>
      <xdr:row>35</xdr:row>
      <xdr:rowOff>93980</xdr:rowOff>
    </xdr:to>
    <xdr:cxnSp macro="">
      <xdr:nvCxnSpPr>
        <xdr:cNvPr id="64" name="直線コネクタ 63"/>
        <xdr:cNvCxnSpPr/>
      </xdr:nvCxnSpPr>
      <xdr:spPr>
        <a:xfrm>
          <a:off x="2670175" y="5976620"/>
          <a:ext cx="822325"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80645</xdr:rowOff>
    </xdr:from>
    <xdr:to xmlns:xdr="http://schemas.openxmlformats.org/drawingml/2006/spreadsheetDrawing">
      <xdr:col>20</xdr:col>
      <xdr:colOff>38100</xdr:colOff>
      <xdr:row>36</xdr:row>
      <xdr:rowOff>13335</xdr:rowOff>
    </xdr:to>
    <xdr:sp macro="" textlink="">
      <xdr:nvSpPr>
        <xdr:cNvPr id="65" name="フローチャート: 判断 64"/>
        <xdr:cNvSpPr/>
      </xdr:nvSpPr>
      <xdr:spPr>
        <a:xfrm>
          <a:off x="3444875" y="608139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5080</xdr:rowOff>
    </xdr:from>
    <xdr:ext cx="462280" cy="249555"/>
    <xdr:sp macro="" textlink="">
      <xdr:nvSpPr>
        <xdr:cNvPr id="66" name="テキスト ボックス 65"/>
        <xdr:cNvSpPr txBox="1"/>
      </xdr:nvSpPr>
      <xdr:spPr>
        <a:xfrm>
          <a:off x="3276600" y="617728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147320</xdr:rowOff>
    </xdr:from>
    <xdr:to xmlns:xdr="http://schemas.openxmlformats.org/drawingml/2006/spreadsheetDrawing">
      <xdr:col>15</xdr:col>
      <xdr:colOff>50800</xdr:colOff>
      <xdr:row>35</xdr:row>
      <xdr:rowOff>80645</xdr:rowOff>
    </xdr:to>
    <xdr:cxnSp macro="">
      <xdr:nvCxnSpPr>
        <xdr:cNvPr id="67" name="直線コネクタ 66"/>
        <xdr:cNvCxnSpPr/>
      </xdr:nvCxnSpPr>
      <xdr:spPr>
        <a:xfrm flipV="1">
          <a:off x="1860550" y="5976620"/>
          <a:ext cx="809625"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125095</xdr:rowOff>
    </xdr:from>
    <xdr:to xmlns:xdr="http://schemas.openxmlformats.org/drawingml/2006/spreadsheetDrawing">
      <xdr:col>15</xdr:col>
      <xdr:colOff>101600</xdr:colOff>
      <xdr:row>36</xdr:row>
      <xdr:rowOff>57785</xdr:rowOff>
    </xdr:to>
    <xdr:sp macro="" textlink="">
      <xdr:nvSpPr>
        <xdr:cNvPr id="68" name="フローチャート: 判断 67"/>
        <xdr:cNvSpPr/>
      </xdr:nvSpPr>
      <xdr:spPr>
        <a:xfrm>
          <a:off x="2619375" y="61258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48895</xdr:rowOff>
    </xdr:from>
    <xdr:ext cx="462280" cy="249555"/>
    <xdr:sp macro="" textlink="">
      <xdr:nvSpPr>
        <xdr:cNvPr id="69" name="テキスト ボックス 68"/>
        <xdr:cNvSpPr txBox="1"/>
      </xdr:nvSpPr>
      <xdr:spPr>
        <a:xfrm>
          <a:off x="2451100" y="6221095"/>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34</xdr:row>
      <xdr:rowOff>71120</xdr:rowOff>
    </xdr:from>
    <xdr:to xmlns:xdr="http://schemas.openxmlformats.org/drawingml/2006/spreadsheetDrawing">
      <xdr:col>10</xdr:col>
      <xdr:colOff>114300</xdr:colOff>
      <xdr:row>35</xdr:row>
      <xdr:rowOff>80645</xdr:rowOff>
    </xdr:to>
    <xdr:cxnSp macro="">
      <xdr:nvCxnSpPr>
        <xdr:cNvPr id="70" name="直線コネクタ 69"/>
        <xdr:cNvCxnSpPr/>
      </xdr:nvCxnSpPr>
      <xdr:spPr>
        <a:xfrm>
          <a:off x="1047750" y="5900420"/>
          <a:ext cx="8128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159385</xdr:rowOff>
    </xdr:from>
    <xdr:to xmlns:xdr="http://schemas.openxmlformats.org/drawingml/2006/spreadsheetDrawing">
      <xdr:col>10</xdr:col>
      <xdr:colOff>165100</xdr:colOff>
      <xdr:row>36</xdr:row>
      <xdr:rowOff>92075</xdr:rowOff>
    </xdr:to>
    <xdr:sp macro="" textlink="">
      <xdr:nvSpPr>
        <xdr:cNvPr id="71" name="フローチャート: 判断 70"/>
        <xdr:cNvSpPr/>
      </xdr:nvSpPr>
      <xdr:spPr>
        <a:xfrm>
          <a:off x="1809750" y="61601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83185</xdr:rowOff>
    </xdr:from>
    <xdr:ext cx="462280" cy="243205"/>
    <xdr:sp macro="" textlink="">
      <xdr:nvSpPr>
        <xdr:cNvPr id="72" name="テキスト ボックス 71"/>
        <xdr:cNvSpPr txBox="1"/>
      </xdr:nvSpPr>
      <xdr:spPr>
        <a:xfrm>
          <a:off x="1641475" y="6255385"/>
          <a:ext cx="4622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5080</xdr:rowOff>
    </xdr:from>
    <xdr:to xmlns:xdr="http://schemas.openxmlformats.org/drawingml/2006/spreadsheetDrawing">
      <xdr:col>6</xdr:col>
      <xdr:colOff>38100</xdr:colOff>
      <xdr:row>35</xdr:row>
      <xdr:rowOff>102870</xdr:rowOff>
    </xdr:to>
    <xdr:sp macro="" textlink="">
      <xdr:nvSpPr>
        <xdr:cNvPr id="73" name="フローチャート: 判断 72"/>
        <xdr:cNvSpPr/>
      </xdr:nvSpPr>
      <xdr:spPr>
        <a:xfrm>
          <a:off x="1000125" y="60058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93980</xdr:rowOff>
    </xdr:from>
    <xdr:ext cx="462280" cy="242570"/>
    <xdr:sp macro="" textlink="">
      <xdr:nvSpPr>
        <xdr:cNvPr id="74" name="テキスト ボックス 73"/>
        <xdr:cNvSpPr txBox="1"/>
      </xdr:nvSpPr>
      <xdr:spPr>
        <a:xfrm>
          <a:off x="831850" y="6094730"/>
          <a:ext cx="46228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5" name="テキスト ボックス 74"/>
        <xdr:cNvSpPr txBox="1"/>
      </xdr:nvSpPr>
      <xdr:spPr>
        <a:xfrm>
          <a:off x="40798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6" name="テキスト ボックス 75"/>
        <xdr:cNvSpPr txBox="1"/>
      </xdr:nvSpPr>
      <xdr:spPr>
        <a:xfrm>
          <a:off x="33178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7" name="テキスト ボックス 76"/>
        <xdr:cNvSpPr txBox="1"/>
      </xdr:nvSpPr>
      <xdr:spPr>
        <a:xfrm>
          <a:off x="249555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8" name="テキスト ボックス 77"/>
        <xdr:cNvSpPr txBox="1"/>
      </xdr:nvSpPr>
      <xdr:spPr>
        <a:xfrm>
          <a:off x="16859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79" name="テキスト ボックス 78"/>
        <xdr:cNvSpPr txBox="1"/>
      </xdr:nvSpPr>
      <xdr:spPr>
        <a:xfrm>
          <a:off x="8731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39370</xdr:rowOff>
    </xdr:from>
    <xdr:to xmlns:xdr="http://schemas.openxmlformats.org/drawingml/2006/spreadsheetDrawing">
      <xdr:col>24</xdr:col>
      <xdr:colOff>114300</xdr:colOff>
      <xdr:row>35</xdr:row>
      <xdr:rowOff>137795</xdr:rowOff>
    </xdr:to>
    <xdr:sp macro="" textlink="">
      <xdr:nvSpPr>
        <xdr:cNvPr id="80" name="楕円 79"/>
        <xdr:cNvSpPr/>
      </xdr:nvSpPr>
      <xdr:spPr>
        <a:xfrm>
          <a:off x="4203700" y="60401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19050</xdr:rowOff>
    </xdr:from>
    <xdr:ext cx="469900" cy="241935"/>
    <xdr:sp macro="" textlink="">
      <xdr:nvSpPr>
        <xdr:cNvPr id="81" name="議会費該当値テキスト"/>
        <xdr:cNvSpPr txBox="1"/>
      </xdr:nvSpPr>
      <xdr:spPr>
        <a:xfrm>
          <a:off x="4305300" y="601980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44450</xdr:rowOff>
    </xdr:from>
    <xdr:to xmlns:xdr="http://schemas.openxmlformats.org/drawingml/2006/spreadsheetDrawing">
      <xdr:col>20</xdr:col>
      <xdr:colOff>38100</xdr:colOff>
      <xdr:row>35</xdr:row>
      <xdr:rowOff>142240</xdr:rowOff>
    </xdr:to>
    <xdr:sp macro="" textlink="">
      <xdr:nvSpPr>
        <xdr:cNvPr id="82" name="楕円 81"/>
        <xdr:cNvSpPr/>
      </xdr:nvSpPr>
      <xdr:spPr>
        <a:xfrm>
          <a:off x="3444875" y="60452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158750</xdr:rowOff>
    </xdr:from>
    <xdr:ext cx="462280" cy="241935"/>
    <xdr:sp macro="" textlink="">
      <xdr:nvSpPr>
        <xdr:cNvPr id="83" name="テキスト ボックス 82"/>
        <xdr:cNvSpPr txBox="1"/>
      </xdr:nvSpPr>
      <xdr:spPr>
        <a:xfrm>
          <a:off x="3276600" y="5816600"/>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98425</xdr:rowOff>
    </xdr:from>
    <xdr:to xmlns:xdr="http://schemas.openxmlformats.org/drawingml/2006/spreadsheetDrawing">
      <xdr:col>15</xdr:col>
      <xdr:colOff>101600</xdr:colOff>
      <xdr:row>35</xdr:row>
      <xdr:rowOff>31115</xdr:rowOff>
    </xdr:to>
    <xdr:sp macro="" textlink="">
      <xdr:nvSpPr>
        <xdr:cNvPr id="84" name="楕円 83"/>
        <xdr:cNvSpPr/>
      </xdr:nvSpPr>
      <xdr:spPr>
        <a:xfrm>
          <a:off x="2619375" y="59277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46990</xdr:rowOff>
    </xdr:from>
    <xdr:ext cx="462280" cy="249555"/>
    <xdr:sp macro="" textlink="">
      <xdr:nvSpPr>
        <xdr:cNvPr id="85" name="テキスト ボックス 84"/>
        <xdr:cNvSpPr txBox="1"/>
      </xdr:nvSpPr>
      <xdr:spPr>
        <a:xfrm>
          <a:off x="2451100" y="570484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31750</xdr:rowOff>
    </xdr:from>
    <xdr:to xmlns:xdr="http://schemas.openxmlformats.org/drawingml/2006/spreadsheetDrawing">
      <xdr:col>10</xdr:col>
      <xdr:colOff>165100</xdr:colOff>
      <xdr:row>35</xdr:row>
      <xdr:rowOff>129540</xdr:rowOff>
    </xdr:to>
    <xdr:sp macro="" textlink="">
      <xdr:nvSpPr>
        <xdr:cNvPr id="86" name="楕円 85"/>
        <xdr:cNvSpPr/>
      </xdr:nvSpPr>
      <xdr:spPr>
        <a:xfrm>
          <a:off x="1809750" y="6032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145415</xdr:rowOff>
    </xdr:from>
    <xdr:ext cx="462280" cy="249555"/>
    <xdr:sp macro="" textlink="">
      <xdr:nvSpPr>
        <xdr:cNvPr id="87" name="テキスト ボックス 86"/>
        <xdr:cNvSpPr txBox="1"/>
      </xdr:nvSpPr>
      <xdr:spPr>
        <a:xfrm>
          <a:off x="1641475" y="5803265"/>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22225</xdr:rowOff>
    </xdr:from>
    <xdr:to xmlns:xdr="http://schemas.openxmlformats.org/drawingml/2006/spreadsheetDrawing">
      <xdr:col>6</xdr:col>
      <xdr:colOff>38100</xdr:colOff>
      <xdr:row>34</xdr:row>
      <xdr:rowOff>120650</xdr:rowOff>
    </xdr:to>
    <xdr:sp macro="" textlink="">
      <xdr:nvSpPr>
        <xdr:cNvPr id="88" name="楕円 87"/>
        <xdr:cNvSpPr/>
      </xdr:nvSpPr>
      <xdr:spPr>
        <a:xfrm>
          <a:off x="1000125" y="585152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135890</xdr:rowOff>
    </xdr:from>
    <xdr:ext cx="462280" cy="248920"/>
    <xdr:sp macro="" textlink="">
      <xdr:nvSpPr>
        <xdr:cNvPr id="89" name="テキスト ボックス 88"/>
        <xdr:cNvSpPr txBox="1"/>
      </xdr:nvSpPr>
      <xdr:spPr>
        <a:xfrm>
          <a:off x="831850" y="5622290"/>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0" name="正方形/長方形 89"/>
        <xdr:cNvSpPr/>
      </xdr:nvSpPr>
      <xdr:spPr>
        <a:xfrm>
          <a:off x="698500" y="7427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1" name="正方形/長方形 90"/>
        <xdr:cNvSpPr/>
      </xdr:nvSpPr>
      <xdr:spPr>
        <a:xfrm>
          <a:off x="8255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86360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3" name="正方形/長方形 92"/>
        <xdr:cNvSpPr/>
      </xdr:nvSpPr>
      <xdr:spPr>
        <a:xfrm>
          <a:off x="174625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86360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5" name="正方形/長方形 94"/>
        <xdr:cNvSpPr/>
      </xdr:nvSpPr>
      <xdr:spPr>
        <a:xfrm>
          <a:off x="27940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86360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119,093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7" name="正方形/長方形 96"/>
        <xdr:cNvSpPr/>
      </xdr:nvSpPr>
      <xdr:spPr>
        <a:xfrm>
          <a:off x="698500" y="8254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17170"/>
    <xdr:sp macro="" textlink="">
      <xdr:nvSpPr>
        <xdr:cNvPr id="98" name="テキスト ボックス 97"/>
        <xdr:cNvSpPr txBox="1"/>
      </xdr:nvSpPr>
      <xdr:spPr>
        <a:xfrm>
          <a:off x="676275" y="8064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9" name="直線コネクタ 98"/>
        <xdr:cNvCxnSpPr/>
      </xdr:nvCxnSpPr>
      <xdr:spPr>
        <a:xfrm>
          <a:off x="698500" y="10537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107315</xdr:rowOff>
    </xdr:from>
    <xdr:ext cx="248920" cy="249555"/>
    <xdr:sp macro="" textlink="">
      <xdr:nvSpPr>
        <xdr:cNvPr id="100" name="テキスト ボックス 99"/>
        <xdr:cNvSpPr txBox="1"/>
      </xdr:nvSpPr>
      <xdr:spPr>
        <a:xfrm>
          <a:off x="481330" y="1039431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101" name="直線コネクタ 100"/>
        <xdr:cNvCxnSpPr/>
      </xdr:nvCxnSpPr>
      <xdr:spPr>
        <a:xfrm>
          <a:off x="698500" y="101580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71120</xdr:rowOff>
    </xdr:from>
    <xdr:ext cx="523875" cy="249555"/>
    <xdr:sp macro="" textlink="">
      <xdr:nvSpPr>
        <xdr:cNvPr id="102" name="テキスト ボックス 101"/>
        <xdr:cNvSpPr txBox="1"/>
      </xdr:nvSpPr>
      <xdr:spPr>
        <a:xfrm>
          <a:off x="214630" y="1001522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6985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34290</xdr:rowOff>
    </xdr:from>
    <xdr:ext cx="595630" cy="249555"/>
    <xdr:sp macro="" textlink="">
      <xdr:nvSpPr>
        <xdr:cNvPr id="104" name="テキスト ボックス 103"/>
        <xdr:cNvSpPr txBox="1"/>
      </xdr:nvSpPr>
      <xdr:spPr>
        <a:xfrm>
          <a:off x="166370" y="963549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5" name="直線コネクタ 104"/>
        <xdr:cNvCxnSpPr/>
      </xdr:nvCxnSpPr>
      <xdr:spPr>
        <a:xfrm>
          <a:off x="698500" y="9392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162560</xdr:rowOff>
    </xdr:from>
    <xdr:ext cx="595630" cy="242570"/>
    <xdr:sp macro="" textlink="">
      <xdr:nvSpPr>
        <xdr:cNvPr id="106" name="テキスト ボックス 105"/>
        <xdr:cNvSpPr txBox="1"/>
      </xdr:nvSpPr>
      <xdr:spPr>
        <a:xfrm>
          <a:off x="166370" y="9249410"/>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07" name="直線コネクタ 106"/>
        <xdr:cNvCxnSpPr/>
      </xdr:nvCxnSpPr>
      <xdr:spPr>
        <a:xfrm>
          <a:off x="698500" y="9013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5630" cy="242570"/>
    <xdr:sp macro="" textlink="">
      <xdr:nvSpPr>
        <xdr:cNvPr id="108" name="テキスト ボックス 107"/>
        <xdr:cNvSpPr txBox="1"/>
      </xdr:nvSpPr>
      <xdr:spPr>
        <a:xfrm>
          <a:off x="166370" y="8870315"/>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09" name="直線コネクタ 108"/>
        <xdr:cNvCxnSpPr/>
      </xdr:nvCxnSpPr>
      <xdr:spPr>
        <a:xfrm>
          <a:off x="698500" y="86334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89535</xdr:rowOff>
    </xdr:from>
    <xdr:ext cx="595630" cy="241935"/>
    <xdr:sp macro="" textlink="">
      <xdr:nvSpPr>
        <xdr:cNvPr id="110" name="テキスト ボックス 109"/>
        <xdr:cNvSpPr txBox="1"/>
      </xdr:nvSpPr>
      <xdr:spPr>
        <a:xfrm>
          <a:off x="166370" y="849058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1" name="直線コネクタ 110"/>
        <xdr:cNvCxnSpPr/>
      </xdr:nvCxnSpPr>
      <xdr:spPr>
        <a:xfrm>
          <a:off x="698500" y="8254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1935"/>
    <xdr:sp macro="" textlink="">
      <xdr:nvSpPr>
        <xdr:cNvPr id="112" name="テキスト ボックス 111"/>
        <xdr:cNvSpPr txBox="1"/>
      </xdr:nvSpPr>
      <xdr:spPr>
        <a:xfrm>
          <a:off x="166370" y="8110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3" name="総務費グラフ枠"/>
        <xdr:cNvSpPr/>
      </xdr:nvSpPr>
      <xdr:spPr>
        <a:xfrm>
          <a:off x="698500" y="8254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53</xdr:row>
      <xdr:rowOff>26035</xdr:rowOff>
    </xdr:from>
    <xdr:to xmlns:xdr="http://schemas.openxmlformats.org/drawingml/2006/spreadsheetDrawing">
      <xdr:col>24</xdr:col>
      <xdr:colOff>62865</xdr:colOff>
      <xdr:row>59</xdr:row>
      <xdr:rowOff>37465</xdr:rowOff>
    </xdr:to>
    <xdr:cxnSp macro="">
      <xdr:nvCxnSpPr>
        <xdr:cNvPr id="114" name="直線コネクタ 113"/>
        <xdr:cNvCxnSpPr/>
      </xdr:nvCxnSpPr>
      <xdr:spPr>
        <a:xfrm flipV="1">
          <a:off x="4252595" y="9112885"/>
          <a:ext cx="127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40640</xdr:rowOff>
    </xdr:from>
    <xdr:ext cx="534670" cy="248920"/>
    <xdr:sp macro="" textlink="">
      <xdr:nvSpPr>
        <xdr:cNvPr id="115" name="総務費最小値テキスト"/>
        <xdr:cNvSpPr txBox="1"/>
      </xdr:nvSpPr>
      <xdr:spPr>
        <a:xfrm>
          <a:off x="4305300" y="101561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37465</xdr:rowOff>
    </xdr:from>
    <xdr:to xmlns:xdr="http://schemas.openxmlformats.org/drawingml/2006/spreadsheetDrawing">
      <xdr:col>24</xdr:col>
      <xdr:colOff>152400</xdr:colOff>
      <xdr:row>59</xdr:row>
      <xdr:rowOff>37465</xdr:rowOff>
    </xdr:to>
    <xdr:cxnSp macro="">
      <xdr:nvCxnSpPr>
        <xdr:cNvPr id="116" name="直線コネクタ 115"/>
        <xdr:cNvCxnSpPr/>
      </xdr:nvCxnSpPr>
      <xdr:spPr>
        <a:xfrm>
          <a:off x="4181475" y="10153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139065</xdr:rowOff>
    </xdr:from>
    <xdr:ext cx="598805" cy="249555"/>
    <xdr:sp macro="" textlink="">
      <xdr:nvSpPr>
        <xdr:cNvPr id="117" name="総務費最大値テキスト"/>
        <xdr:cNvSpPr txBox="1"/>
      </xdr:nvSpPr>
      <xdr:spPr>
        <a:xfrm>
          <a:off x="4305300" y="88830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187,375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53</xdr:row>
      <xdr:rowOff>26035</xdr:rowOff>
    </xdr:from>
    <xdr:to xmlns:xdr="http://schemas.openxmlformats.org/drawingml/2006/spreadsheetDrawing">
      <xdr:col>24</xdr:col>
      <xdr:colOff>152400</xdr:colOff>
      <xdr:row>53</xdr:row>
      <xdr:rowOff>26035</xdr:rowOff>
    </xdr:to>
    <xdr:cxnSp macro="">
      <xdr:nvCxnSpPr>
        <xdr:cNvPr id="118" name="直線コネクタ 117"/>
        <xdr:cNvCxnSpPr/>
      </xdr:nvCxnSpPr>
      <xdr:spPr>
        <a:xfrm>
          <a:off x="4181475" y="9112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55</xdr:row>
      <xdr:rowOff>140335</xdr:rowOff>
    </xdr:from>
    <xdr:to xmlns:xdr="http://schemas.openxmlformats.org/drawingml/2006/spreadsheetDrawing">
      <xdr:col>24</xdr:col>
      <xdr:colOff>63500</xdr:colOff>
      <xdr:row>56</xdr:row>
      <xdr:rowOff>156210</xdr:rowOff>
    </xdr:to>
    <xdr:cxnSp macro="">
      <xdr:nvCxnSpPr>
        <xdr:cNvPr id="119" name="直線コネクタ 118"/>
        <xdr:cNvCxnSpPr/>
      </xdr:nvCxnSpPr>
      <xdr:spPr>
        <a:xfrm flipV="1">
          <a:off x="3492500" y="9570085"/>
          <a:ext cx="762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59690</xdr:rowOff>
    </xdr:from>
    <xdr:ext cx="598805" cy="242570"/>
    <xdr:sp macro="" textlink="">
      <xdr:nvSpPr>
        <xdr:cNvPr id="120" name="総務費平均値テキスト"/>
        <xdr:cNvSpPr txBox="1"/>
      </xdr:nvSpPr>
      <xdr:spPr>
        <a:xfrm>
          <a:off x="4305300" y="9660890"/>
          <a:ext cx="598805"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80010</xdr:rowOff>
    </xdr:from>
    <xdr:to xmlns:xdr="http://schemas.openxmlformats.org/drawingml/2006/spreadsheetDrawing">
      <xdr:col>24</xdr:col>
      <xdr:colOff>114300</xdr:colOff>
      <xdr:row>57</xdr:row>
      <xdr:rowOff>12700</xdr:rowOff>
    </xdr:to>
    <xdr:sp macro="" textlink="">
      <xdr:nvSpPr>
        <xdr:cNvPr id="121" name="フローチャート: 判断 120"/>
        <xdr:cNvSpPr/>
      </xdr:nvSpPr>
      <xdr:spPr>
        <a:xfrm>
          <a:off x="4203700" y="96812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156210</xdr:rowOff>
    </xdr:from>
    <xdr:to xmlns:xdr="http://schemas.openxmlformats.org/drawingml/2006/spreadsheetDrawing">
      <xdr:col>19</xdr:col>
      <xdr:colOff>174625</xdr:colOff>
      <xdr:row>57</xdr:row>
      <xdr:rowOff>43815</xdr:rowOff>
    </xdr:to>
    <xdr:cxnSp macro="">
      <xdr:nvCxnSpPr>
        <xdr:cNvPr id="122" name="直線コネクタ 121"/>
        <xdr:cNvCxnSpPr/>
      </xdr:nvCxnSpPr>
      <xdr:spPr>
        <a:xfrm flipV="1">
          <a:off x="2670175" y="9757410"/>
          <a:ext cx="82232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40640</xdr:rowOff>
    </xdr:from>
    <xdr:to xmlns:xdr="http://schemas.openxmlformats.org/drawingml/2006/spreadsheetDrawing">
      <xdr:col>20</xdr:col>
      <xdr:colOff>38100</xdr:colOff>
      <xdr:row>56</xdr:row>
      <xdr:rowOff>138430</xdr:rowOff>
    </xdr:to>
    <xdr:sp macro="" textlink="">
      <xdr:nvSpPr>
        <xdr:cNvPr id="123" name="フローチャート: 判断 122"/>
        <xdr:cNvSpPr/>
      </xdr:nvSpPr>
      <xdr:spPr>
        <a:xfrm>
          <a:off x="3444875" y="96418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154940</xdr:rowOff>
    </xdr:from>
    <xdr:ext cx="598805" cy="241935"/>
    <xdr:sp macro="" textlink="">
      <xdr:nvSpPr>
        <xdr:cNvPr id="124" name="テキスト ボックス 123"/>
        <xdr:cNvSpPr txBox="1"/>
      </xdr:nvSpPr>
      <xdr:spPr>
        <a:xfrm>
          <a:off x="3211830" y="941324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51</xdr:row>
      <xdr:rowOff>26035</xdr:rowOff>
    </xdr:from>
    <xdr:to xmlns:xdr="http://schemas.openxmlformats.org/drawingml/2006/spreadsheetDrawing">
      <xdr:col>15</xdr:col>
      <xdr:colOff>50800</xdr:colOff>
      <xdr:row>57</xdr:row>
      <xdr:rowOff>43815</xdr:rowOff>
    </xdr:to>
    <xdr:cxnSp macro="">
      <xdr:nvCxnSpPr>
        <xdr:cNvPr id="125" name="直線コネクタ 124"/>
        <xdr:cNvCxnSpPr/>
      </xdr:nvCxnSpPr>
      <xdr:spPr>
        <a:xfrm>
          <a:off x="1860550" y="8769985"/>
          <a:ext cx="809625" cy="1046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17780</xdr:rowOff>
    </xdr:from>
    <xdr:to xmlns:xdr="http://schemas.openxmlformats.org/drawingml/2006/spreadsheetDrawing">
      <xdr:col>15</xdr:col>
      <xdr:colOff>101600</xdr:colOff>
      <xdr:row>56</xdr:row>
      <xdr:rowOff>114935</xdr:rowOff>
    </xdr:to>
    <xdr:sp macro="" textlink="">
      <xdr:nvSpPr>
        <xdr:cNvPr id="126" name="フローチャート: 判断 125"/>
        <xdr:cNvSpPr/>
      </xdr:nvSpPr>
      <xdr:spPr>
        <a:xfrm>
          <a:off x="2619375" y="96189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130810</xdr:rowOff>
    </xdr:from>
    <xdr:ext cx="598805" cy="249555"/>
    <xdr:sp macro="" textlink="">
      <xdr:nvSpPr>
        <xdr:cNvPr id="127" name="テキスト ボックス 126"/>
        <xdr:cNvSpPr txBox="1"/>
      </xdr:nvSpPr>
      <xdr:spPr>
        <a:xfrm>
          <a:off x="2402205" y="93891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51</xdr:row>
      <xdr:rowOff>26035</xdr:rowOff>
    </xdr:from>
    <xdr:to xmlns:xdr="http://schemas.openxmlformats.org/drawingml/2006/spreadsheetDrawing">
      <xdr:col>10</xdr:col>
      <xdr:colOff>114300</xdr:colOff>
      <xdr:row>56</xdr:row>
      <xdr:rowOff>146685</xdr:rowOff>
    </xdr:to>
    <xdr:cxnSp macro="">
      <xdr:nvCxnSpPr>
        <xdr:cNvPr id="128" name="直線コネクタ 127"/>
        <xdr:cNvCxnSpPr/>
      </xdr:nvCxnSpPr>
      <xdr:spPr>
        <a:xfrm flipV="1">
          <a:off x="1047750" y="8769985"/>
          <a:ext cx="812800" cy="977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52</xdr:row>
      <xdr:rowOff>83185</xdr:rowOff>
    </xdr:from>
    <xdr:to xmlns:xdr="http://schemas.openxmlformats.org/drawingml/2006/spreadsheetDrawing">
      <xdr:col>10</xdr:col>
      <xdr:colOff>165100</xdr:colOff>
      <xdr:row>53</xdr:row>
      <xdr:rowOff>15875</xdr:rowOff>
    </xdr:to>
    <xdr:sp macro="" textlink="">
      <xdr:nvSpPr>
        <xdr:cNvPr id="129" name="フローチャート: 判断 128"/>
        <xdr:cNvSpPr/>
      </xdr:nvSpPr>
      <xdr:spPr>
        <a:xfrm>
          <a:off x="1809750" y="89985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6985</xdr:rowOff>
    </xdr:from>
    <xdr:ext cx="598805" cy="248920"/>
    <xdr:sp macro="" textlink="">
      <xdr:nvSpPr>
        <xdr:cNvPr id="130" name="テキスト ボックス 129"/>
        <xdr:cNvSpPr txBox="1"/>
      </xdr:nvSpPr>
      <xdr:spPr>
        <a:xfrm>
          <a:off x="1576705" y="909383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17780</xdr:rowOff>
    </xdr:from>
    <xdr:to xmlns:xdr="http://schemas.openxmlformats.org/drawingml/2006/spreadsheetDrawing">
      <xdr:col>6</xdr:col>
      <xdr:colOff>38100</xdr:colOff>
      <xdr:row>57</xdr:row>
      <xdr:rowOff>116205</xdr:rowOff>
    </xdr:to>
    <xdr:sp macro="" textlink="">
      <xdr:nvSpPr>
        <xdr:cNvPr id="131" name="フローチャート: 判断 130"/>
        <xdr:cNvSpPr/>
      </xdr:nvSpPr>
      <xdr:spPr>
        <a:xfrm>
          <a:off x="1000125" y="979043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106680</xdr:rowOff>
    </xdr:from>
    <xdr:ext cx="527050" cy="249555"/>
    <xdr:sp macro="" textlink="">
      <xdr:nvSpPr>
        <xdr:cNvPr id="132" name="テキスト ボックス 131"/>
        <xdr:cNvSpPr txBox="1"/>
      </xdr:nvSpPr>
      <xdr:spPr>
        <a:xfrm>
          <a:off x="799465" y="987933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3" name="テキスト ボックス 132"/>
        <xdr:cNvSpPr txBox="1"/>
      </xdr:nvSpPr>
      <xdr:spPr>
        <a:xfrm>
          <a:off x="40798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4" name="テキスト ボックス 133"/>
        <xdr:cNvSpPr txBox="1"/>
      </xdr:nvSpPr>
      <xdr:spPr>
        <a:xfrm>
          <a:off x="33178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5" name="テキスト ボックス 134"/>
        <xdr:cNvSpPr txBox="1"/>
      </xdr:nvSpPr>
      <xdr:spPr>
        <a:xfrm>
          <a:off x="249555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6" name="テキスト ボックス 135"/>
        <xdr:cNvSpPr txBox="1"/>
      </xdr:nvSpPr>
      <xdr:spPr>
        <a:xfrm>
          <a:off x="16859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7" name="テキスト ボックス 136"/>
        <xdr:cNvSpPr txBox="1"/>
      </xdr:nvSpPr>
      <xdr:spPr>
        <a:xfrm>
          <a:off x="8731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92075</xdr:rowOff>
    </xdr:from>
    <xdr:to xmlns:xdr="http://schemas.openxmlformats.org/drawingml/2006/spreadsheetDrawing">
      <xdr:col>24</xdr:col>
      <xdr:colOff>114300</xdr:colOff>
      <xdr:row>56</xdr:row>
      <xdr:rowOff>24765</xdr:rowOff>
    </xdr:to>
    <xdr:sp macro="" textlink="">
      <xdr:nvSpPr>
        <xdr:cNvPr id="138" name="楕円 137"/>
        <xdr:cNvSpPr/>
      </xdr:nvSpPr>
      <xdr:spPr>
        <a:xfrm>
          <a:off x="4203700" y="95218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113665</xdr:rowOff>
    </xdr:from>
    <xdr:ext cx="598805" cy="248920"/>
    <xdr:sp macro="" textlink="">
      <xdr:nvSpPr>
        <xdr:cNvPr id="139" name="総務費該当値テキスト"/>
        <xdr:cNvSpPr txBox="1"/>
      </xdr:nvSpPr>
      <xdr:spPr>
        <a:xfrm>
          <a:off x="4305300" y="937196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106680</xdr:rowOff>
    </xdr:from>
    <xdr:to xmlns:xdr="http://schemas.openxmlformats.org/drawingml/2006/spreadsheetDrawing">
      <xdr:col>20</xdr:col>
      <xdr:colOff>38100</xdr:colOff>
      <xdr:row>57</xdr:row>
      <xdr:rowOff>39370</xdr:rowOff>
    </xdr:to>
    <xdr:sp macro="" textlink="">
      <xdr:nvSpPr>
        <xdr:cNvPr id="140" name="楕円 139"/>
        <xdr:cNvSpPr/>
      </xdr:nvSpPr>
      <xdr:spPr>
        <a:xfrm>
          <a:off x="3444875" y="9707880"/>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31115</xdr:rowOff>
    </xdr:from>
    <xdr:ext cx="598805" cy="241935"/>
    <xdr:sp macro="" textlink="">
      <xdr:nvSpPr>
        <xdr:cNvPr id="141" name="テキスト ボックス 140"/>
        <xdr:cNvSpPr txBox="1"/>
      </xdr:nvSpPr>
      <xdr:spPr>
        <a:xfrm>
          <a:off x="3211830" y="9803765"/>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160020</xdr:rowOff>
    </xdr:from>
    <xdr:to xmlns:xdr="http://schemas.openxmlformats.org/drawingml/2006/spreadsheetDrawing">
      <xdr:col>15</xdr:col>
      <xdr:colOff>101600</xdr:colOff>
      <xdr:row>57</xdr:row>
      <xdr:rowOff>93345</xdr:rowOff>
    </xdr:to>
    <xdr:sp macro="" textlink="">
      <xdr:nvSpPr>
        <xdr:cNvPr id="142" name="楕円 141"/>
        <xdr:cNvSpPr/>
      </xdr:nvSpPr>
      <xdr:spPr>
        <a:xfrm>
          <a:off x="2619375" y="976122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84455</xdr:rowOff>
    </xdr:from>
    <xdr:ext cx="527050" cy="242570"/>
    <xdr:sp macro="" textlink="">
      <xdr:nvSpPr>
        <xdr:cNvPr id="143" name="テキスト ボックス 142"/>
        <xdr:cNvSpPr txBox="1"/>
      </xdr:nvSpPr>
      <xdr:spPr>
        <a:xfrm>
          <a:off x="2434590" y="9857105"/>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50</xdr:row>
      <xdr:rowOff>141605</xdr:rowOff>
    </xdr:from>
    <xdr:to xmlns:xdr="http://schemas.openxmlformats.org/drawingml/2006/spreadsheetDrawing">
      <xdr:col>10</xdr:col>
      <xdr:colOff>165100</xdr:colOff>
      <xdr:row>51</xdr:row>
      <xdr:rowOff>74930</xdr:rowOff>
    </xdr:to>
    <xdr:sp macro="" textlink="">
      <xdr:nvSpPr>
        <xdr:cNvPr id="144" name="楕円 143"/>
        <xdr:cNvSpPr/>
      </xdr:nvSpPr>
      <xdr:spPr>
        <a:xfrm>
          <a:off x="1809750" y="871410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49</xdr:row>
      <xdr:rowOff>90805</xdr:rowOff>
    </xdr:from>
    <xdr:ext cx="598805" cy="241935"/>
    <xdr:sp macro="" textlink="">
      <xdr:nvSpPr>
        <xdr:cNvPr id="145" name="テキスト ボックス 144"/>
        <xdr:cNvSpPr txBox="1"/>
      </xdr:nvSpPr>
      <xdr:spPr>
        <a:xfrm>
          <a:off x="1576705" y="8491855"/>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97790</xdr:rowOff>
    </xdr:from>
    <xdr:to xmlns:xdr="http://schemas.openxmlformats.org/drawingml/2006/spreadsheetDrawing">
      <xdr:col>6</xdr:col>
      <xdr:colOff>38100</xdr:colOff>
      <xdr:row>57</xdr:row>
      <xdr:rowOff>30480</xdr:rowOff>
    </xdr:to>
    <xdr:sp macro="" textlink="">
      <xdr:nvSpPr>
        <xdr:cNvPr id="146" name="楕円 145"/>
        <xdr:cNvSpPr/>
      </xdr:nvSpPr>
      <xdr:spPr>
        <a:xfrm>
          <a:off x="1000125" y="9698990"/>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46355</xdr:rowOff>
    </xdr:from>
    <xdr:ext cx="598805" cy="249555"/>
    <xdr:sp macro="" textlink="">
      <xdr:nvSpPr>
        <xdr:cNvPr id="147" name="テキスト ボックス 146"/>
        <xdr:cNvSpPr txBox="1"/>
      </xdr:nvSpPr>
      <xdr:spPr>
        <a:xfrm>
          <a:off x="767080" y="94761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8" name="正方形/長方形 147"/>
        <xdr:cNvSpPr/>
      </xdr:nvSpPr>
      <xdr:spPr>
        <a:xfrm>
          <a:off x="698500" y="10856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9" name="正方形/長方形 148"/>
        <xdr:cNvSpPr/>
      </xdr:nvSpPr>
      <xdr:spPr>
        <a:xfrm>
          <a:off x="82550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86360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2550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1" name="正方形/長方形 150"/>
        <xdr:cNvSpPr/>
      </xdr:nvSpPr>
      <xdr:spPr>
        <a:xfrm>
          <a:off x="174625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86360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74625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3" name="正方形/長方形 152"/>
        <xdr:cNvSpPr/>
      </xdr:nvSpPr>
      <xdr:spPr>
        <a:xfrm>
          <a:off x="279400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86360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79400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5" name="正方形/長方形 154"/>
        <xdr:cNvSpPr/>
      </xdr:nvSpPr>
      <xdr:spPr>
        <a:xfrm>
          <a:off x="698500" y="11683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17170"/>
    <xdr:sp macro="" textlink="">
      <xdr:nvSpPr>
        <xdr:cNvPr id="156" name="テキスト ボックス 155"/>
        <xdr:cNvSpPr txBox="1"/>
      </xdr:nvSpPr>
      <xdr:spPr>
        <a:xfrm>
          <a:off x="676275" y="11493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7" name="直線コネクタ 156"/>
        <xdr:cNvCxnSpPr/>
      </xdr:nvCxnSpPr>
      <xdr:spPr>
        <a:xfrm>
          <a:off x="698500" y="1396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107315</xdr:rowOff>
    </xdr:from>
    <xdr:ext cx="523875" cy="249555"/>
    <xdr:sp macro="" textlink="">
      <xdr:nvSpPr>
        <xdr:cNvPr id="158" name="テキスト ボックス 157"/>
        <xdr:cNvSpPr txBox="1"/>
      </xdr:nvSpPr>
      <xdr:spPr>
        <a:xfrm>
          <a:off x="214630" y="1382331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42545</xdr:rowOff>
    </xdr:from>
    <xdr:to xmlns:xdr="http://schemas.openxmlformats.org/drawingml/2006/spreadsheetDrawing">
      <xdr:col>28</xdr:col>
      <xdr:colOff>114300</xdr:colOff>
      <xdr:row>79</xdr:row>
      <xdr:rowOff>42545</xdr:rowOff>
    </xdr:to>
    <xdr:cxnSp macro="">
      <xdr:nvCxnSpPr>
        <xdr:cNvPr id="159" name="直線コネクタ 158"/>
        <xdr:cNvCxnSpPr/>
      </xdr:nvCxnSpPr>
      <xdr:spPr>
        <a:xfrm>
          <a:off x="698500" y="135870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71120</xdr:rowOff>
    </xdr:from>
    <xdr:ext cx="595630" cy="249555"/>
    <xdr:sp macro="" textlink="">
      <xdr:nvSpPr>
        <xdr:cNvPr id="160" name="テキスト ボックス 159"/>
        <xdr:cNvSpPr txBox="1"/>
      </xdr:nvSpPr>
      <xdr:spPr>
        <a:xfrm>
          <a:off x="166370" y="134442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698500" y="1320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34290</xdr:rowOff>
    </xdr:from>
    <xdr:ext cx="595630" cy="249555"/>
    <xdr:sp macro="" textlink="">
      <xdr:nvSpPr>
        <xdr:cNvPr id="162" name="テキスト ボックス 161"/>
        <xdr:cNvSpPr txBox="1"/>
      </xdr:nvSpPr>
      <xdr:spPr>
        <a:xfrm>
          <a:off x="166370" y="1306449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134620</xdr:rowOff>
    </xdr:from>
    <xdr:to xmlns:xdr="http://schemas.openxmlformats.org/drawingml/2006/spreadsheetDrawing">
      <xdr:col>28</xdr:col>
      <xdr:colOff>114300</xdr:colOff>
      <xdr:row>74</xdr:row>
      <xdr:rowOff>134620</xdr:rowOff>
    </xdr:to>
    <xdr:cxnSp macro="">
      <xdr:nvCxnSpPr>
        <xdr:cNvPr id="163" name="直線コネクタ 162"/>
        <xdr:cNvCxnSpPr/>
      </xdr:nvCxnSpPr>
      <xdr:spPr>
        <a:xfrm>
          <a:off x="698500" y="12821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162560</xdr:rowOff>
    </xdr:from>
    <xdr:ext cx="595630" cy="242570"/>
    <xdr:sp macro="" textlink="">
      <xdr:nvSpPr>
        <xdr:cNvPr id="164" name="テキスト ボックス 163"/>
        <xdr:cNvSpPr txBox="1"/>
      </xdr:nvSpPr>
      <xdr:spPr>
        <a:xfrm>
          <a:off x="166370" y="12678410"/>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97790</xdr:rowOff>
    </xdr:from>
    <xdr:to xmlns:xdr="http://schemas.openxmlformats.org/drawingml/2006/spreadsheetDrawing">
      <xdr:col>28</xdr:col>
      <xdr:colOff>114300</xdr:colOff>
      <xdr:row>72</xdr:row>
      <xdr:rowOff>97790</xdr:rowOff>
    </xdr:to>
    <xdr:cxnSp macro="">
      <xdr:nvCxnSpPr>
        <xdr:cNvPr id="165" name="直線コネクタ 164"/>
        <xdr:cNvCxnSpPr/>
      </xdr:nvCxnSpPr>
      <xdr:spPr>
        <a:xfrm>
          <a:off x="698500" y="12442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126365</xdr:rowOff>
    </xdr:from>
    <xdr:ext cx="595630" cy="242570"/>
    <xdr:sp macro="" textlink="">
      <xdr:nvSpPr>
        <xdr:cNvPr id="166" name="テキスト ボックス 165"/>
        <xdr:cNvSpPr txBox="1"/>
      </xdr:nvSpPr>
      <xdr:spPr>
        <a:xfrm>
          <a:off x="166370" y="12299315"/>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60960</xdr:rowOff>
    </xdr:from>
    <xdr:to xmlns:xdr="http://schemas.openxmlformats.org/drawingml/2006/spreadsheetDrawing">
      <xdr:col>28</xdr:col>
      <xdr:colOff>114300</xdr:colOff>
      <xdr:row>70</xdr:row>
      <xdr:rowOff>60960</xdr:rowOff>
    </xdr:to>
    <xdr:cxnSp macro="">
      <xdr:nvCxnSpPr>
        <xdr:cNvPr id="167" name="直線コネクタ 166"/>
        <xdr:cNvCxnSpPr/>
      </xdr:nvCxnSpPr>
      <xdr:spPr>
        <a:xfrm>
          <a:off x="698500" y="120624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89535</xdr:rowOff>
    </xdr:from>
    <xdr:ext cx="595630" cy="241935"/>
    <xdr:sp macro="" textlink="">
      <xdr:nvSpPr>
        <xdr:cNvPr id="168" name="テキスト ボックス 167"/>
        <xdr:cNvSpPr txBox="1"/>
      </xdr:nvSpPr>
      <xdr:spPr>
        <a:xfrm>
          <a:off x="166370" y="1191958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9" name="直線コネクタ 168"/>
        <xdr:cNvCxnSpPr/>
      </xdr:nvCxnSpPr>
      <xdr:spPr>
        <a:xfrm>
          <a:off x="698500" y="11683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5630" cy="241935"/>
    <xdr:sp macro="" textlink="">
      <xdr:nvSpPr>
        <xdr:cNvPr id="170" name="テキスト ボックス 169"/>
        <xdr:cNvSpPr txBox="1"/>
      </xdr:nvSpPr>
      <xdr:spPr>
        <a:xfrm>
          <a:off x="166370" y="11539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1" name="民生費グラフ枠"/>
        <xdr:cNvSpPr/>
      </xdr:nvSpPr>
      <xdr:spPr>
        <a:xfrm>
          <a:off x="698500" y="11683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125730</xdr:rowOff>
    </xdr:from>
    <xdr:to xmlns:xdr="http://schemas.openxmlformats.org/drawingml/2006/spreadsheetDrawing">
      <xdr:col>24</xdr:col>
      <xdr:colOff>62865</xdr:colOff>
      <xdr:row>77</xdr:row>
      <xdr:rowOff>67310</xdr:rowOff>
    </xdr:to>
    <xdr:cxnSp macro="">
      <xdr:nvCxnSpPr>
        <xdr:cNvPr id="172" name="直線コネクタ 171"/>
        <xdr:cNvCxnSpPr/>
      </xdr:nvCxnSpPr>
      <xdr:spPr>
        <a:xfrm flipV="1">
          <a:off x="4252595" y="11955780"/>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71120</xdr:rowOff>
    </xdr:from>
    <xdr:ext cx="598805" cy="249555"/>
    <xdr:sp macro="" textlink="">
      <xdr:nvSpPr>
        <xdr:cNvPr id="173" name="民生費最小値テキスト"/>
        <xdr:cNvSpPr txBox="1"/>
      </xdr:nvSpPr>
      <xdr:spPr>
        <a:xfrm>
          <a:off x="4305300" y="132727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67310</xdr:rowOff>
    </xdr:from>
    <xdr:to xmlns:xdr="http://schemas.openxmlformats.org/drawingml/2006/spreadsheetDrawing">
      <xdr:col>24</xdr:col>
      <xdr:colOff>152400</xdr:colOff>
      <xdr:row>77</xdr:row>
      <xdr:rowOff>67310</xdr:rowOff>
    </xdr:to>
    <xdr:cxnSp macro="">
      <xdr:nvCxnSpPr>
        <xdr:cNvPr id="174" name="直線コネクタ 173"/>
        <xdr:cNvCxnSpPr/>
      </xdr:nvCxnSpPr>
      <xdr:spPr>
        <a:xfrm>
          <a:off x="4181475" y="132689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73660</xdr:rowOff>
    </xdr:from>
    <xdr:ext cx="598805" cy="249555"/>
    <xdr:sp macro="" textlink="">
      <xdr:nvSpPr>
        <xdr:cNvPr id="175" name="民生費最大値テキスト"/>
        <xdr:cNvSpPr txBox="1"/>
      </xdr:nvSpPr>
      <xdr:spPr>
        <a:xfrm>
          <a:off x="4305300" y="117322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248,259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125730</xdr:rowOff>
    </xdr:from>
    <xdr:to xmlns:xdr="http://schemas.openxmlformats.org/drawingml/2006/spreadsheetDrawing">
      <xdr:col>24</xdr:col>
      <xdr:colOff>152400</xdr:colOff>
      <xdr:row>69</xdr:row>
      <xdr:rowOff>125730</xdr:rowOff>
    </xdr:to>
    <xdr:cxnSp macro="">
      <xdr:nvCxnSpPr>
        <xdr:cNvPr id="176" name="直線コネクタ 175"/>
        <xdr:cNvCxnSpPr/>
      </xdr:nvCxnSpPr>
      <xdr:spPr>
        <a:xfrm>
          <a:off x="4181475" y="11955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73</xdr:row>
      <xdr:rowOff>128905</xdr:rowOff>
    </xdr:from>
    <xdr:to xmlns:xdr="http://schemas.openxmlformats.org/drawingml/2006/spreadsheetDrawing">
      <xdr:col>24</xdr:col>
      <xdr:colOff>63500</xdr:colOff>
      <xdr:row>75</xdr:row>
      <xdr:rowOff>138430</xdr:rowOff>
    </xdr:to>
    <xdr:cxnSp macro="">
      <xdr:nvCxnSpPr>
        <xdr:cNvPr id="177" name="直線コネクタ 176"/>
        <xdr:cNvCxnSpPr/>
      </xdr:nvCxnSpPr>
      <xdr:spPr>
        <a:xfrm flipV="1">
          <a:off x="3492500" y="12644755"/>
          <a:ext cx="762000" cy="352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73025</xdr:rowOff>
    </xdr:from>
    <xdr:ext cx="598805" cy="249555"/>
    <xdr:sp macro="" textlink="">
      <xdr:nvSpPr>
        <xdr:cNvPr id="178" name="民生費平均値テキスト"/>
        <xdr:cNvSpPr txBox="1"/>
      </xdr:nvSpPr>
      <xdr:spPr>
        <a:xfrm>
          <a:off x="4305300" y="1276032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93980</xdr:rowOff>
    </xdr:from>
    <xdr:to xmlns:xdr="http://schemas.openxmlformats.org/drawingml/2006/spreadsheetDrawing">
      <xdr:col>24</xdr:col>
      <xdr:colOff>114300</xdr:colOff>
      <xdr:row>75</xdr:row>
      <xdr:rowOff>27305</xdr:rowOff>
    </xdr:to>
    <xdr:sp macro="" textlink="">
      <xdr:nvSpPr>
        <xdr:cNvPr id="179" name="フローチャート: 判断 178"/>
        <xdr:cNvSpPr/>
      </xdr:nvSpPr>
      <xdr:spPr>
        <a:xfrm>
          <a:off x="4203700" y="1278128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138430</xdr:rowOff>
    </xdr:from>
    <xdr:to xmlns:xdr="http://schemas.openxmlformats.org/drawingml/2006/spreadsheetDrawing">
      <xdr:col>19</xdr:col>
      <xdr:colOff>174625</xdr:colOff>
      <xdr:row>76</xdr:row>
      <xdr:rowOff>86360</xdr:rowOff>
    </xdr:to>
    <xdr:cxnSp macro="">
      <xdr:nvCxnSpPr>
        <xdr:cNvPr id="180" name="直線コネクタ 179"/>
        <xdr:cNvCxnSpPr/>
      </xdr:nvCxnSpPr>
      <xdr:spPr>
        <a:xfrm flipV="1">
          <a:off x="2670175" y="12997180"/>
          <a:ext cx="822325"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45085</xdr:rowOff>
    </xdr:from>
    <xdr:to xmlns:xdr="http://schemas.openxmlformats.org/drawingml/2006/spreadsheetDrawing">
      <xdr:col>20</xdr:col>
      <xdr:colOff>38100</xdr:colOff>
      <xdr:row>75</xdr:row>
      <xdr:rowOff>143510</xdr:rowOff>
    </xdr:to>
    <xdr:sp macro="" textlink="">
      <xdr:nvSpPr>
        <xdr:cNvPr id="181" name="フローチャート: 判断 180"/>
        <xdr:cNvSpPr/>
      </xdr:nvSpPr>
      <xdr:spPr>
        <a:xfrm>
          <a:off x="3444875" y="1290383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159385</xdr:rowOff>
    </xdr:from>
    <xdr:ext cx="598805" cy="241935"/>
    <xdr:sp macro="" textlink="">
      <xdr:nvSpPr>
        <xdr:cNvPr id="182" name="テキスト ボックス 181"/>
        <xdr:cNvSpPr txBox="1"/>
      </xdr:nvSpPr>
      <xdr:spPr>
        <a:xfrm>
          <a:off x="3211830" y="12675235"/>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86360</xdr:rowOff>
    </xdr:from>
    <xdr:to xmlns:xdr="http://schemas.openxmlformats.org/drawingml/2006/spreadsheetDrawing">
      <xdr:col>15</xdr:col>
      <xdr:colOff>50800</xdr:colOff>
      <xdr:row>77</xdr:row>
      <xdr:rowOff>635</xdr:rowOff>
    </xdr:to>
    <xdr:cxnSp macro="">
      <xdr:nvCxnSpPr>
        <xdr:cNvPr id="183" name="直線コネクタ 182"/>
        <xdr:cNvCxnSpPr/>
      </xdr:nvCxnSpPr>
      <xdr:spPr>
        <a:xfrm flipV="1">
          <a:off x="1860550" y="13116560"/>
          <a:ext cx="809625"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114300</xdr:rowOff>
    </xdr:from>
    <xdr:to xmlns:xdr="http://schemas.openxmlformats.org/drawingml/2006/spreadsheetDrawing">
      <xdr:col>15</xdr:col>
      <xdr:colOff>101600</xdr:colOff>
      <xdr:row>75</xdr:row>
      <xdr:rowOff>46990</xdr:rowOff>
    </xdr:to>
    <xdr:sp macro="" textlink="">
      <xdr:nvSpPr>
        <xdr:cNvPr id="184" name="フローチャート: 判断 183"/>
        <xdr:cNvSpPr/>
      </xdr:nvSpPr>
      <xdr:spPr>
        <a:xfrm>
          <a:off x="2619375" y="128016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63500</xdr:rowOff>
    </xdr:from>
    <xdr:ext cx="598805" cy="241935"/>
    <xdr:sp macro="" textlink="">
      <xdr:nvSpPr>
        <xdr:cNvPr id="185" name="テキスト ボックス 184"/>
        <xdr:cNvSpPr txBox="1"/>
      </xdr:nvSpPr>
      <xdr:spPr>
        <a:xfrm>
          <a:off x="2402205" y="1257935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74</xdr:row>
      <xdr:rowOff>24130</xdr:rowOff>
    </xdr:from>
    <xdr:to xmlns:xdr="http://schemas.openxmlformats.org/drawingml/2006/spreadsheetDrawing">
      <xdr:col>10</xdr:col>
      <xdr:colOff>114300</xdr:colOff>
      <xdr:row>77</xdr:row>
      <xdr:rowOff>635</xdr:rowOff>
    </xdr:to>
    <xdr:cxnSp macro="">
      <xdr:nvCxnSpPr>
        <xdr:cNvPr id="186" name="直線コネクタ 185"/>
        <xdr:cNvCxnSpPr/>
      </xdr:nvCxnSpPr>
      <xdr:spPr>
        <a:xfrm>
          <a:off x="1047750" y="12711430"/>
          <a:ext cx="812800" cy="490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158750</xdr:rowOff>
    </xdr:from>
    <xdr:to xmlns:xdr="http://schemas.openxmlformats.org/drawingml/2006/spreadsheetDrawing">
      <xdr:col>10</xdr:col>
      <xdr:colOff>165100</xdr:colOff>
      <xdr:row>77</xdr:row>
      <xdr:rowOff>91440</xdr:rowOff>
    </xdr:to>
    <xdr:sp macro="" textlink="">
      <xdr:nvSpPr>
        <xdr:cNvPr id="187" name="フローチャート: 判断 186"/>
        <xdr:cNvSpPr/>
      </xdr:nvSpPr>
      <xdr:spPr>
        <a:xfrm>
          <a:off x="1809750" y="131889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83185</xdr:rowOff>
    </xdr:from>
    <xdr:ext cx="598805" cy="243205"/>
    <xdr:sp macro="" textlink="">
      <xdr:nvSpPr>
        <xdr:cNvPr id="188" name="テキスト ボックス 187"/>
        <xdr:cNvSpPr txBox="1"/>
      </xdr:nvSpPr>
      <xdr:spPr>
        <a:xfrm>
          <a:off x="1576705" y="1328483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53975</xdr:rowOff>
    </xdr:from>
    <xdr:to xmlns:xdr="http://schemas.openxmlformats.org/drawingml/2006/spreadsheetDrawing">
      <xdr:col>6</xdr:col>
      <xdr:colOff>38100</xdr:colOff>
      <xdr:row>77</xdr:row>
      <xdr:rowOff>151765</xdr:rowOff>
    </xdr:to>
    <xdr:sp macro="" textlink="">
      <xdr:nvSpPr>
        <xdr:cNvPr id="189" name="フローチャート: 判断 188"/>
        <xdr:cNvSpPr/>
      </xdr:nvSpPr>
      <xdr:spPr>
        <a:xfrm>
          <a:off x="1000125" y="132556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143510</xdr:rowOff>
    </xdr:from>
    <xdr:ext cx="598805" cy="248920"/>
    <xdr:sp macro="" textlink="">
      <xdr:nvSpPr>
        <xdr:cNvPr id="190" name="テキスト ボックス 189"/>
        <xdr:cNvSpPr txBox="1"/>
      </xdr:nvSpPr>
      <xdr:spPr>
        <a:xfrm>
          <a:off x="767080" y="1334516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1" name="テキスト ボックス 190"/>
        <xdr:cNvSpPr txBox="1"/>
      </xdr:nvSpPr>
      <xdr:spPr>
        <a:xfrm>
          <a:off x="40798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2" name="テキスト ボックス 191"/>
        <xdr:cNvSpPr txBox="1"/>
      </xdr:nvSpPr>
      <xdr:spPr>
        <a:xfrm>
          <a:off x="33178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3" name="テキスト ボックス 192"/>
        <xdr:cNvSpPr txBox="1"/>
      </xdr:nvSpPr>
      <xdr:spPr>
        <a:xfrm>
          <a:off x="249555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4" name="テキスト ボックス 193"/>
        <xdr:cNvSpPr txBox="1"/>
      </xdr:nvSpPr>
      <xdr:spPr>
        <a:xfrm>
          <a:off x="16859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5" name="テキスト ボックス 194"/>
        <xdr:cNvSpPr txBox="1"/>
      </xdr:nvSpPr>
      <xdr:spPr>
        <a:xfrm>
          <a:off x="8731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80010</xdr:rowOff>
    </xdr:from>
    <xdr:to xmlns:xdr="http://schemas.openxmlformats.org/drawingml/2006/spreadsheetDrawing">
      <xdr:col>24</xdr:col>
      <xdr:colOff>114300</xdr:colOff>
      <xdr:row>74</xdr:row>
      <xdr:rowOff>12700</xdr:rowOff>
    </xdr:to>
    <xdr:sp macro="" textlink="">
      <xdr:nvSpPr>
        <xdr:cNvPr id="196" name="楕円 195"/>
        <xdr:cNvSpPr/>
      </xdr:nvSpPr>
      <xdr:spPr>
        <a:xfrm>
          <a:off x="4203700" y="125958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102235</xdr:rowOff>
    </xdr:from>
    <xdr:ext cx="598805" cy="248920"/>
    <xdr:sp macro="" textlink="">
      <xdr:nvSpPr>
        <xdr:cNvPr id="197" name="民生費該当値テキスト"/>
        <xdr:cNvSpPr txBox="1"/>
      </xdr:nvSpPr>
      <xdr:spPr>
        <a:xfrm>
          <a:off x="4305300" y="1244663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90170</xdr:rowOff>
    </xdr:from>
    <xdr:to xmlns:xdr="http://schemas.openxmlformats.org/drawingml/2006/spreadsheetDrawing">
      <xdr:col>20</xdr:col>
      <xdr:colOff>38100</xdr:colOff>
      <xdr:row>76</xdr:row>
      <xdr:rowOff>22860</xdr:rowOff>
    </xdr:to>
    <xdr:sp macro="" textlink="">
      <xdr:nvSpPr>
        <xdr:cNvPr id="198" name="楕円 197"/>
        <xdr:cNvSpPr/>
      </xdr:nvSpPr>
      <xdr:spPr>
        <a:xfrm>
          <a:off x="3444875" y="12948920"/>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13970</xdr:rowOff>
    </xdr:from>
    <xdr:ext cx="598805" cy="249555"/>
    <xdr:sp macro="" textlink="">
      <xdr:nvSpPr>
        <xdr:cNvPr id="199" name="テキスト ボックス 198"/>
        <xdr:cNvSpPr txBox="1"/>
      </xdr:nvSpPr>
      <xdr:spPr>
        <a:xfrm>
          <a:off x="3211830" y="130441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37465</xdr:rowOff>
    </xdr:from>
    <xdr:to xmlns:xdr="http://schemas.openxmlformats.org/drawingml/2006/spreadsheetDrawing">
      <xdr:col>15</xdr:col>
      <xdr:colOff>101600</xdr:colOff>
      <xdr:row>76</xdr:row>
      <xdr:rowOff>135255</xdr:rowOff>
    </xdr:to>
    <xdr:sp macro="" textlink="">
      <xdr:nvSpPr>
        <xdr:cNvPr id="200" name="楕円 199"/>
        <xdr:cNvSpPr/>
      </xdr:nvSpPr>
      <xdr:spPr>
        <a:xfrm>
          <a:off x="2619375" y="13067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127000</xdr:rowOff>
    </xdr:from>
    <xdr:ext cx="598805" cy="242570"/>
    <xdr:sp macro="" textlink="">
      <xdr:nvSpPr>
        <xdr:cNvPr id="201" name="テキスト ボックス 200"/>
        <xdr:cNvSpPr txBox="1"/>
      </xdr:nvSpPr>
      <xdr:spPr>
        <a:xfrm>
          <a:off x="2402205" y="13157200"/>
          <a:ext cx="5988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116840</xdr:rowOff>
    </xdr:from>
    <xdr:to xmlns:xdr="http://schemas.openxmlformats.org/drawingml/2006/spreadsheetDrawing">
      <xdr:col>10</xdr:col>
      <xdr:colOff>165100</xdr:colOff>
      <xdr:row>77</xdr:row>
      <xdr:rowOff>50165</xdr:rowOff>
    </xdr:to>
    <xdr:sp macro="" textlink="">
      <xdr:nvSpPr>
        <xdr:cNvPr id="202" name="楕円 201"/>
        <xdr:cNvSpPr/>
      </xdr:nvSpPr>
      <xdr:spPr>
        <a:xfrm>
          <a:off x="1809750" y="1314704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65405</xdr:rowOff>
    </xdr:from>
    <xdr:ext cx="598805" cy="248285"/>
    <xdr:sp macro="" textlink="">
      <xdr:nvSpPr>
        <xdr:cNvPr id="203" name="テキスト ボックス 202"/>
        <xdr:cNvSpPr txBox="1"/>
      </xdr:nvSpPr>
      <xdr:spPr>
        <a:xfrm>
          <a:off x="1576705" y="1292415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73</xdr:row>
      <xdr:rowOff>139700</xdr:rowOff>
    </xdr:from>
    <xdr:to xmlns:xdr="http://schemas.openxmlformats.org/drawingml/2006/spreadsheetDrawing">
      <xdr:col>6</xdr:col>
      <xdr:colOff>38100</xdr:colOff>
      <xdr:row>74</xdr:row>
      <xdr:rowOff>72390</xdr:rowOff>
    </xdr:to>
    <xdr:sp macro="" textlink="">
      <xdr:nvSpPr>
        <xdr:cNvPr id="204" name="楕円 203"/>
        <xdr:cNvSpPr/>
      </xdr:nvSpPr>
      <xdr:spPr>
        <a:xfrm>
          <a:off x="1000125" y="12655550"/>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72</xdr:row>
      <xdr:rowOff>88900</xdr:rowOff>
    </xdr:from>
    <xdr:ext cx="598805" cy="241935"/>
    <xdr:sp macro="" textlink="">
      <xdr:nvSpPr>
        <xdr:cNvPr id="205" name="テキスト ボックス 204"/>
        <xdr:cNvSpPr txBox="1"/>
      </xdr:nvSpPr>
      <xdr:spPr>
        <a:xfrm>
          <a:off x="767080" y="1243330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6" name="正方形/長方形 205"/>
        <xdr:cNvSpPr/>
      </xdr:nvSpPr>
      <xdr:spPr>
        <a:xfrm>
          <a:off x="698500" y="14285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7" name="正方形/長方形 206"/>
        <xdr:cNvSpPr/>
      </xdr:nvSpPr>
      <xdr:spPr>
        <a:xfrm>
          <a:off x="82550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86360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2550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09" name="正方形/長方形 208"/>
        <xdr:cNvSpPr/>
      </xdr:nvSpPr>
      <xdr:spPr>
        <a:xfrm>
          <a:off x="174625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86360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74625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1" name="正方形/長方形 210"/>
        <xdr:cNvSpPr/>
      </xdr:nvSpPr>
      <xdr:spPr>
        <a:xfrm>
          <a:off x="279400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86360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279400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698500" y="15112365"/>
          <a:ext cx="4305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17170"/>
    <xdr:sp macro="" textlink="">
      <xdr:nvSpPr>
        <xdr:cNvPr id="214" name="テキスト ボックス 213"/>
        <xdr:cNvSpPr txBox="1"/>
      </xdr:nvSpPr>
      <xdr:spPr>
        <a:xfrm>
          <a:off x="676275" y="14922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1460"/>
    <xdr:sp macro="" textlink="">
      <xdr:nvSpPr>
        <xdr:cNvPr id="216" name="テキスト ボックス 215"/>
        <xdr:cNvSpPr txBox="1"/>
      </xdr:nvSpPr>
      <xdr:spPr>
        <a:xfrm>
          <a:off x="481330" y="17256760"/>
          <a:ext cx="248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698500" y="17072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3875" cy="259080"/>
    <xdr:sp macro="" textlink="">
      <xdr:nvSpPr>
        <xdr:cNvPr id="218" name="テキスト ボックス 217"/>
        <xdr:cNvSpPr txBox="1"/>
      </xdr:nvSpPr>
      <xdr:spPr>
        <a:xfrm>
          <a:off x="214630" y="169303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698500" y="1674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3875" cy="251460"/>
    <xdr:sp macro="" textlink="">
      <xdr:nvSpPr>
        <xdr:cNvPr id="220" name="テキスト ボックス 219"/>
        <xdr:cNvSpPr txBox="1"/>
      </xdr:nvSpPr>
      <xdr:spPr>
        <a:xfrm>
          <a:off x="214630" y="16603345"/>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698500" y="1641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23875" cy="259080"/>
    <xdr:sp macro="" textlink="">
      <xdr:nvSpPr>
        <xdr:cNvPr id="222" name="テキスト ボックス 221"/>
        <xdr:cNvSpPr txBox="1"/>
      </xdr:nvSpPr>
      <xdr:spPr>
        <a:xfrm>
          <a:off x="214630" y="162769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698500" y="1609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23875" cy="251460"/>
    <xdr:sp macro="" textlink="">
      <xdr:nvSpPr>
        <xdr:cNvPr id="224" name="テキスト ボックス 223"/>
        <xdr:cNvSpPr txBox="1"/>
      </xdr:nvSpPr>
      <xdr:spPr>
        <a:xfrm>
          <a:off x="214630" y="1595120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698500" y="15766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6" name="テキスト ボックス 225"/>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7" name="直線コネクタ 226"/>
        <xdr:cNvCxnSpPr/>
      </xdr:nvCxnSpPr>
      <xdr:spPr>
        <a:xfrm>
          <a:off x="698500" y="154387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36830</xdr:rowOff>
    </xdr:from>
    <xdr:ext cx="595630" cy="249555"/>
    <xdr:sp macro="" textlink="">
      <xdr:nvSpPr>
        <xdr:cNvPr id="228" name="テキスト ボックス 227"/>
        <xdr:cNvSpPr txBox="1"/>
      </xdr:nvSpPr>
      <xdr:spPr>
        <a:xfrm>
          <a:off x="166370" y="152958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9" name="直線コネクタ 228"/>
        <xdr:cNvCxnSpPr/>
      </xdr:nvCxnSpPr>
      <xdr:spPr>
        <a:xfrm>
          <a:off x="698500" y="15112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1935"/>
    <xdr:sp macro="" textlink="">
      <xdr:nvSpPr>
        <xdr:cNvPr id="230" name="テキスト ボックス 229"/>
        <xdr:cNvSpPr txBox="1"/>
      </xdr:nvSpPr>
      <xdr:spPr>
        <a:xfrm>
          <a:off x="166370" y="14968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698500" y="15112365"/>
          <a:ext cx="4305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86995</xdr:rowOff>
    </xdr:from>
    <xdr:to xmlns:xdr="http://schemas.openxmlformats.org/drawingml/2006/spreadsheetDrawing">
      <xdr:col>24</xdr:col>
      <xdr:colOff>62865</xdr:colOff>
      <xdr:row>98</xdr:row>
      <xdr:rowOff>163830</xdr:rowOff>
    </xdr:to>
    <xdr:cxnSp macro="">
      <xdr:nvCxnSpPr>
        <xdr:cNvPr id="232" name="直線コネクタ 231"/>
        <xdr:cNvCxnSpPr/>
      </xdr:nvCxnSpPr>
      <xdr:spPr>
        <a:xfrm flipV="1">
          <a:off x="4252595" y="15346045"/>
          <a:ext cx="1270" cy="1619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167640</xdr:rowOff>
    </xdr:from>
    <xdr:ext cx="534670" cy="251460"/>
    <xdr:sp macro="" textlink="">
      <xdr:nvSpPr>
        <xdr:cNvPr id="233" name="衛生費最小値テキスト"/>
        <xdr:cNvSpPr txBox="1"/>
      </xdr:nvSpPr>
      <xdr:spPr>
        <a:xfrm>
          <a:off x="4305300" y="169697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163830</xdr:rowOff>
    </xdr:from>
    <xdr:to xmlns:xdr="http://schemas.openxmlformats.org/drawingml/2006/spreadsheetDrawing">
      <xdr:col>24</xdr:col>
      <xdr:colOff>152400</xdr:colOff>
      <xdr:row>98</xdr:row>
      <xdr:rowOff>163830</xdr:rowOff>
    </xdr:to>
    <xdr:cxnSp macro="">
      <xdr:nvCxnSpPr>
        <xdr:cNvPr id="234" name="直線コネクタ 233"/>
        <xdr:cNvCxnSpPr/>
      </xdr:nvCxnSpPr>
      <xdr:spPr>
        <a:xfrm>
          <a:off x="4181475" y="169659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35560</xdr:rowOff>
    </xdr:from>
    <xdr:ext cx="598805" cy="249555"/>
    <xdr:sp macro="" textlink="">
      <xdr:nvSpPr>
        <xdr:cNvPr id="235" name="衛生費最大値テキスト"/>
        <xdr:cNvSpPr txBox="1"/>
      </xdr:nvSpPr>
      <xdr:spPr>
        <a:xfrm>
          <a:off x="4305300" y="151231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125,528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86995</xdr:rowOff>
    </xdr:from>
    <xdr:to xmlns:xdr="http://schemas.openxmlformats.org/drawingml/2006/spreadsheetDrawing">
      <xdr:col>24</xdr:col>
      <xdr:colOff>152400</xdr:colOff>
      <xdr:row>89</xdr:row>
      <xdr:rowOff>86995</xdr:rowOff>
    </xdr:to>
    <xdr:cxnSp macro="">
      <xdr:nvCxnSpPr>
        <xdr:cNvPr id="236" name="直線コネクタ 235"/>
        <xdr:cNvCxnSpPr/>
      </xdr:nvCxnSpPr>
      <xdr:spPr>
        <a:xfrm>
          <a:off x="4181475" y="153460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94</xdr:row>
      <xdr:rowOff>34290</xdr:rowOff>
    </xdr:from>
    <xdr:to xmlns:xdr="http://schemas.openxmlformats.org/drawingml/2006/spreadsheetDrawing">
      <xdr:col>24</xdr:col>
      <xdr:colOff>63500</xdr:colOff>
      <xdr:row>96</xdr:row>
      <xdr:rowOff>62230</xdr:rowOff>
    </xdr:to>
    <xdr:cxnSp macro="">
      <xdr:nvCxnSpPr>
        <xdr:cNvPr id="237" name="直線コネクタ 236"/>
        <xdr:cNvCxnSpPr/>
      </xdr:nvCxnSpPr>
      <xdr:spPr>
        <a:xfrm flipV="1">
          <a:off x="3492500" y="16150590"/>
          <a:ext cx="762000" cy="370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162560</xdr:rowOff>
    </xdr:from>
    <xdr:ext cx="534670" cy="259080"/>
    <xdr:sp macro="" textlink="">
      <xdr:nvSpPr>
        <xdr:cNvPr id="238" name="衛生費平均値テキスト"/>
        <xdr:cNvSpPr txBox="1"/>
      </xdr:nvSpPr>
      <xdr:spPr>
        <a:xfrm>
          <a:off x="4305300" y="16450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12700</xdr:rowOff>
    </xdr:from>
    <xdr:to xmlns:xdr="http://schemas.openxmlformats.org/drawingml/2006/spreadsheetDrawing">
      <xdr:col>24</xdr:col>
      <xdr:colOff>114300</xdr:colOff>
      <xdr:row>96</xdr:row>
      <xdr:rowOff>114300</xdr:rowOff>
    </xdr:to>
    <xdr:sp macro="" textlink="">
      <xdr:nvSpPr>
        <xdr:cNvPr id="239" name="フローチャート: 判断 238"/>
        <xdr:cNvSpPr/>
      </xdr:nvSpPr>
      <xdr:spPr>
        <a:xfrm>
          <a:off x="42037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120650</xdr:rowOff>
    </xdr:from>
    <xdr:to xmlns:xdr="http://schemas.openxmlformats.org/drawingml/2006/spreadsheetDrawing">
      <xdr:col>19</xdr:col>
      <xdr:colOff>174625</xdr:colOff>
      <xdr:row>96</xdr:row>
      <xdr:rowOff>62230</xdr:rowOff>
    </xdr:to>
    <xdr:cxnSp macro="">
      <xdr:nvCxnSpPr>
        <xdr:cNvPr id="240" name="直線コネクタ 239"/>
        <xdr:cNvCxnSpPr/>
      </xdr:nvCxnSpPr>
      <xdr:spPr>
        <a:xfrm>
          <a:off x="2670175" y="16408400"/>
          <a:ext cx="822325"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45720</xdr:rowOff>
    </xdr:from>
    <xdr:to xmlns:xdr="http://schemas.openxmlformats.org/drawingml/2006/spreadsheetDrawing">
      <xdr:col>20</xdr:col>
      <xdr:colOff>38100</xdr:colOff>
      <xdr:row>96</xdr:row>
      <xdr:rowOff>147320</xdr:rowOff>
    </xdr:to>
    <xdr:sp macro="" textlink="">
      <xdr:nvSpPr>
        <xdr:cNvPr id="241" name="フローチャート: 判断 240"/>
        <xdr:cNvSpPr/>
      </xdr:nvSpPr>
      <xdr:spPr>
        <a:xfrm>
          <a:off x="3444875" y="165049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138430</xdr:rowOff>
    </xdr:from>
    <xdr:ext cx="527050" cy="259080"/>
    <xdr:sp macro="" textlink="">
      <xdr:nvSpPr>
        <xdr:cNvPr id="242" name="テキスト ボックス 241"/>
        <xdr:cNvSpPr txBox="1"/>
      </xdr:nvSpPr>
      <xdr:spPr>
        <a:xfrm>
          <a:off x="3244215" y="165976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120650</xdr:rowOff>
    </xdr:from>
    <xdr:to xmlns:xdr="http://schemas.openxmlformats.org/drawingml/2006/spreadsheetDrawing">
      <xdr:col>15</xdr:col>
      <xdr:colOff>50800</xdr:colOff>
      <xdr:row>96</xdr:row>
      <xdr:rowOff>120650</xdr:rowOff>
    </xdr:to>
    <xdr:cxnSp macro="">
      <xdr:nvCxnSpPr>
        <xdr:cNvPr id="243" name="直線コネクタ 242"/>
        <xdr:cNvCxnSpPr/>
      </xdr:nvCxnSpPr>
      <xdr:spPr>
        <a:xfrm flipV="1">
          <a:off x="1860550" y="16408400"/>
          <a:ext cx="809625"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8890</xdr:rowOff>
    </xdr:from>
    <xdr:to xmlns:xdr="http://schemas.openxmlformats.org/drawingml/2006/spreadsheetDrawing">
      <xdr:col>15</xdr:col>
      <xdr:colOff>101600</xdr:colOff>
      <xdr:row>96</xdr:row>
      <xdr:rowOff>110490</xdr:rowOff>
    </xdr:to>
    <xdr:sp macro="" textlink="">
      <xdr:nvSpPr>
        <xdr:cNvPr id="244" name="フローチャート: 判断 243"/>
        <xdr:cNvSpPr/>
      </xdr:nvSpPr>
      <xdr:spPr>
        <a:xfrm>
          <a:off x="2619375"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101600</xdr:rowOff>
    </xdr:from>
    <xdr:ext cx="527050" cy="259080"/>
    <xdr:sp macro="" textlink="">
      <xdr:nvSpPr>
        <xdr:cNvPr id="245" name="テキスト ボックス 244"/>
        <xdr:cNvSpPr txBox="1"/>
      </xdr:nvSpPr>
      <xdr:spPr>
        <a:xfrm>
          <a:off x="2434590" y="165608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96</xdr:row>
      <xdr:rowOff>120650</xdr:rowOff>
    </xdr:from>
    <xdr:to xmlns:xdr="http://schemas.openxmlformats.org/drawingml/2006/spreadsheetDrawing">
      <xdr:col>10</xdr:col>
      <xdr:colOff>114300</xdr:colOff>
      <xdr:row>96</xdr:row>
      <xdr:rowOff>166370</xdr:rowOff>
    </xdr:to>
    <xdr:cxnSp macro="">
      <xdr:nvCxnSpPr>
        <xdr:cNvPr id="246" name="直線コネクタ 245"/>
        <xdr:cNvCxnSpPr/>
      </xdr:nvCxnSpPr>
      <xdr:spPr>
        <a:xfrm flipV="1">
          <a:off x="1047750" y="16579850"/>
          <a:ext cx="8128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59055</xdr:rowOff>
    </xdr:from>
    <xdr:to xmlns:xdr="http://schemas.openxmlformats.org/drawingml/2006/spreadsheetDrawing">
      <xdr:col>10</xdr:col>
      <xdr:colOff>165100</xdr:colOff>
      <xdr:row>96</xdr:row>
      <xdr:rowOff>160655</xdr:rowOff>
    </xdr:to>
    <xdr:sp macro="" textlink="">
      <xdr:nvSpPr>
        <xdr:cNvPr id="247" name="フローチャート: 判断 246"/>
        <xdr:cNvSpPr/>
      </xdr:nvSpPr>
      <xdr:spPr>
        <a:xfrm>
          <a:off x="180975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6350</xdr:rowOff>
    </xdr:from>
    <xdr:ext cx="527050" cy="251460"/>
    <xdr:sp macro="" textlink="">
      <xdr:nvSpPr>
        <xdr:cNvPr id="248" name="テキスト ボックス 247"/>
        <xdr:cNvSpPr txBox="1"/>
      </xdr:nvSpPr>
      <xdr:spPr>
        <a:xfrm>
          <a:off x="1609090" y="162941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10160</xdr:rowOff>
    </xdr:from>
    <xdr:to xmlns:xdr="http://schemas.openxmlformats.org/drawingml/2006/spreadsheetDrawing">
      <xdr:col>6</xdr:col>
      <xdr:colOff>38100</xdr:colOff>
      <xdr:row>97</xdr:row>
      <xdr:rowOff>111760</xdr:rowOff>
    </xdr:to>
    <xdr:sp macro="" textlink="">
      <xdr:nvSpPr>
        <xdr:cNvPr id="249" name="フローチャート: 判断 248"/>
        <xdr:cNvSpPr/>
      </xdr:nvSpPr>
      <xdr:spPr>
        <a:xfrm>
          <a:off x="1000125" y="166408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102870</xdr:rowOff>
    </xdr:from>
    <xdr:ext cx="527050" cy="259080"/>
    <xdr:sp macro="" textlink="">
      <xdr:nvSpPr>
        <xdr:cNvPr id="250" name="テキスト ボックス 249"/>
        <xdr:cNvSpPr txBox="1"/>
      </xdr:nvSpPr>
      <xdr:spPr>
        <a:xfrm>
          <a:off x="799465" y="167335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2" name="テキスト ボックス 251"/>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5" name="テキスト ボックス 254"/>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154940</xdr:rowOff>
    </xdr:from>
    <xdr:to xmlns:xdr="http://schemas.openxmlformats.org/drawingml/2006/spreadsheetDrawing">
      <xdr:col>24</xdr:col>
      <xdr:colOff>114300</xdr:colOff>
      <xdr:row>94</xdr:row>
      <xdr:rowOff>85090</xdr:rowOff>
    </xdr:to>
    <xdr:sp macro="" textlink="">
      <xdr:nvSpPr>
        <xdr:cNvPr id="256" name="楕円 255"/>
        <xdr:cNvSpPr/>
      </xdr:nvSpPr>
      <xdr:spPr>
        <a:xfrm>
          <a:off x="4203700" y="160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6350</xdr:rowOff>
    </xdr:from>
    <xdr:ext cx="534670" cy="251460"/>
    <xdr:sp macro="" textlink="">
      <xdr:nvSpPr>
        <xdr:cNvPr id="257" name="衛生費該当値テキスト"/>
        <xdr:cNvSpPr txBox="1"/>
      </xdr:nvSpPr>
      <xdr:spPr>
        <a:xfrm>
          <a:off x="4305300" y="159512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11430</xdr:rowOff>
    </xdr:from>
    <xdr:to xmlns:xdr="http://schemas.openxmlformats.org/drawingml/2006/spreadsheetDrawing">
      <xdr:col>20</xdr:col>
      <xdr:colOff>38100</xdr:colOff>
      <xdr:row>96</xdr:row>
      <xdr:rowOff>113030</xdr:rowOff>
    </xdr:to>
    <xdr:sp macro="" textlink="">
      <xdr:nvSpPr>
        <xdr:cNvPr id="258" name="楕円 257"/>
        <xdr:cNvSpPr/>
      </xdr:nvSpPr>
      <xdr:spPr>
        <a:xfrm>
          <a:off x="3444875" y="164706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129540</xdr:rowOff>
    </xdr:from>
    <xdr:ext cx="527050" cy="259080"/>
    <xdr:sp macro="" textlink="">
      <xdr:nvSpPr>
        <xdr:cNvPr id="259" name="テキスト ボックス 258"/>
        <xdr:cNvSpPr txBox="1"/>
      </xdr:nvSpPr>
      <xdr:spPr>
        <a:xfrm>
          <a:off x="3244215" y="162458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69850</xdr:rowOff>
    </xdr:from>
    <xdr:to xmlns:xdr="http://schemas.openxmlformats.org/drawingml/2006/spreadsheetDrawing">
      <xdr:col>15</xdr:col>
      <xdr:colOff>101600</xdr:colOff>
      <xdr:row>96</xdr:row>
      <xdr:rowOff>0</xdr:rowOff>
    </xdr:to>
    <xdr:sp macro="" textlink="">
      <xdr:nvSpPr>
        <xdr:cNvPr id="260" name="楕円 259"/>
        <xdr:cNvSpPr/>
      </xdr:nvSpPr>
      <xdr:spPr>
        <a:xfrm>
          <a:off x="2619375" y="163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17780</xdr:rowOff>
    </xdr:from>
    <xdr:ext cx="527050" cy="251460"/>
    <xdr:sp macro="" textlink="">
      <xdr:nvSpPr>
        <xdr:cNvPr id="261" name="テキスト ボックス 260"/>
        <xdr:cNvSpPr txBox="1"/>
      </xdr:nvSpPr>
      <xdr:spPr>
        <a:xfrm>
          <a:off x="2434590" y="161340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69215</xdr:rowOff>
    </xdr:from>
    <xdr:to xmlns:xdr="http://schemas.openxmlformats.org/drawingml/2006/spreadsheetDrawing">
      <xdr:col>10</xdr:col>
      <xdr:colOff>165100</xdr:colOff>
      <xdr:row>96</xdr:row>
      <xdr:rowOff>170815</xdr:rowOff>
    </xdr:to>
    <xdr:sp macro="" textlink="">
      <xdr:nvSpPr>
        <xdr:cNvPr id="262" name="楕円 261"/>
        <xdr:cNvSpPr/>
      </xdr:nvSpPr>
      <xdr:spPr>
        <a:xfrm>
          <a:off x="1809750" y="165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161925</xdr:rowOff>
    </xdr:from>
    <xdr:ext cx="527050" cy="259080"/>
    <xdr:sp macro="" textlink="">
      <xdr:nvSpPr>
        <xdr:cNvPr id="263" name="テキスト ボックス 262"/>
        <xdr:cNvSpPr txBox="1"/>
      </xdr:nvSpPr>
      <xdr:spPr>
        <a:xfrm>
          <a:off x="1609090" y="166211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115570</xdr:rowOff>
    </xdr:from>
    <xdr:to xmlns:xdr="http://schemas.openxmlformats.org/drawingml/2006/spreadsheetDrawing">
      <xdr:col>6</xdr:col>
      <xdr:colOff>38100</xdr:colOff>
      <xdr:row>97</xdr:row>
      <xdr:rowOff>45720</xdr:rowOff>
    </xdr:to>
    <xdr:sp macro="" textlink="">
      <xdr:nvSpPr>
        <xdr:cNvPr id="264" name="楕円 263"/>
        <xdr:cNvSpPr/>
      </xdr:nvSpPr>
      <xdr:spPr>
        <a:xfrm>
          <a:off x="1000125" y="165747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62230</xdr:rowOff>
    </xdr:from>
    <xdr:ext cx="527050" cy="259080"/>
    <xdr:sp macro="" textlink="">
      <xdr:nvSpPr>
        <xdr:cNvPr id="265" name="テキスト ボックス 264"/>
        <xdr:cNvSpPr txBox="1"/>
      </xdr:nvSpPr>
      <xdr:spPr>
        <a:xfrm>
          <a:off x="799465" y="163499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6" name="正方形/長方形 265"/>
        <xdr:cNvSpPr/>
      </xdr:nvSpPr>
      <xdr:spPr>
        <a:xfrm>
          <a:off x="6064250" y="3998595"/>
          <a:ext cx="42894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7" name="正方形/長方形 266"/>
        <xdr:cNvSpPr/>
      </xdr:nvSpPr>
      <xdr:spPr>
        <a:xfrm>
          <a:off x="6175375"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86360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175375"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9" name="正方形/長方形 268"/>
        <xdr:cNvSpPr/>
      </xdr:nvSpPr>
      <xdr:spPr>
        <a:xfrm>
          <a:off x="71120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86360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1120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71" name="正方形/長方形 270"/>
        <xdr:cNvSpPr/>
      </xdr:nvSpPr>
      <xdr:spPr>
        <a:xfrm>
          <a:off x="815975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86360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15975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3" name="正方形/長方形 272"/>
        <xdr:cNvSpPr/>
      </xdr:nvSpPr>
      <xdr:spPr>
        <a:xfrm>
          <a:off x="6064250" y="4825365"/>
          <a:ext cx="42894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885" cy="217170"/>
    <xdr:sp macro="" textlink="">
      <xdr:nvSpPr>
        <xdr:cNvPr id="274" name="テキスト ボックス 273"/>
        <xdr:cNvSpPr txBox="1"/>
      </xdr:nvSpPr>
      <xdr:spPr>
        <a:xfrm>
          <a:off x="6026150" y="4635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5" name="直線コネクタ 274"/>
        <xdr:cNvCxnSpPr/>
      </xdr:nvCxnSpPr>
      <xdr:spPr>
        <a:xfrm>
          <a:off x="6064250" y="710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134620</xdr:rowOff>
    </xdr:from>
    <xdr:to xmlns:xdr="http://schemas.openxmlformats.org/drawingml/2006/spreadsheetDrawing">
      <xdr:col>59</xdr:col>
      <xdr:colOff>50800</xdr:colOff>
      <xdr:row>38</xdr:row>
      <xdr:rowOff>134620</xdr:rowOff>
    </xdr:to>
    <xdr:cxnSp macro="">
      <xdr:nvCxnSpPr>
        <xdr:cNvPr id="276" name="直線コネクタ 275"/>
        <xdr:cNvCxnSpPr/>
      </xdr:nvCxnSpPr>
      <xdr:spPr>
        <a:xfrm>
          <a:off x="6064250" y="66497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162560</xdr:rowOff>
    </xdr:from>
    <xdr:ext cx="248920" cy="242570"/>
    <xdr:sp macro="" textlink="">
      <xdr:nvSpPr>
        <xdr:cNvPr id="277" name="テキスト ボックス 276"/>
        <xdr:cNvSpPr txBox="1"/>
      </xdr:nvSpPr>
      <xdr:spPr>
        <a:xfrm>
          <a:off x="5831205" y="6506210"/>
          <a:ext cx="2489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24765</xdr:rowOff>
    </xdr:from>
    <xdr:to xmlns:xdr="http://schemas.openxmlformats.org/drawingml/2006/spreadsheetDrawing">
      <xdr:col>59</xdr:col>
      <xdr:colOff>50800</xdr:colOff>
      <xdr:row>36</xdr:row>
      <xdr:rowOff>24765</xdr:rowOff>
    </xdr:to>
    <xdr:cxnSp macro="">
      <xdr:nvCxnSpPr>
        <xdr:cNvPr id="278" name="直線コネクタ 277"/>
        <xdr:cNvCxnSpPr/>
      </xdr:nvCxnSpPr>
      <xdr:spPr>
        <a:xfrm>
          <a:off x="6064250" y="61969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52705</xdr:rowOff>
    </xdr:from>
    <xdr:ext cx="459740" cy="241935"/>
    <xdr:sp macro="" textlink="">
      <xdr:nvSpPr>
        <xdr:cNvPr id="279" name="テキスト ボックス 278"/>
        <xdr:cNvSpPr txBox="1"/>
      </xdr:nvSpPr>
      <xdr:spPr>
        <a:xfrm>
          <a:off x="5628640" y="6053455"/>
          <a:ext cx="45974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79375</xdr:rowOff>
    </xdr:from>
    <xdr:to xmlns:xdr="http://schemas.openxmlformats.org/drawingml/2006/spreadsheetDrawing">
      <xdr:col>59</xdr:col>
      <xdr:colOff>50800</xdr:colOff>
      <xdr:row>33</xdr:row>
      <xdr:rowOff>79375</xdr:rowOff>
    </xdr:to>
    <xdr:cxnSp macro="">
      <xdr:nvCxnSpPr>
        <xdr:cNvPr id="280" name="直線コネクタ 279"/>
        <xdr:cNvCxnSpPr/>
      </xdr:nvCxnSpPr>
      <xdr:spPr>
        <a:xfrm>
          <a:off x="6064250" y="57372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107315</xdr:rowOff>
    </xdr:from>
    <xdr:ext cx="459740" cy="249555"/>
    <xdr:sp macro="" textlink="">
      <xdr:nvSpPr>
        <xdr:cNvPr id="281" name="テキスト ボックス 280"/>
        <xdr:cNvSpPr txBox="1"/>
      </xdr:nvSpPr>
      <xdr:spPr>
        <a:xfrm>
          <a:off x="5628640" y="5593715"/>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134620</xdr:rowOff>
    </xdr:from>
    <xdr:to xmlns:xdr="http://schemas.openxmlformats.org/drawingml/2006/spreadsheetDrawing">
      <xdr:col>59</xdr:col>
      <xdr:colOff>50800</xdr:colOff>
      <xdr:row>30</xdr:row>
      <xdr:rowOff>134620</xdr:rowOff>
    </xdr:to>
    <xdr:cxnSp macro="">
      <xdr:nvCxnSpPr>
        <xdr:cNvPr id="282" name="直線コネクタ 281"/>
        <xdr:cNvCxnSpPr/>
      </xdr:nvCxnSpPr>
      <xdr:spPr>
        <a:xfrm>
          <a:off x="6064250" y="52781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162560</xdr:rowOff>
    </xdr:from>
    <xdr:ext cx="459740" cy="242570"/>
    <xdr:sp macro="" textlink="">
      <xdr:nvSpPr>
        <xdr:cNvPr id="283" name="テキスト ボックス 282"/>
        <xdr:cNvSpPr txBox="1"/>
      </xdr:nvSpPr>
      <xdr:spPr>
        <a:xfrm>
          <a:off x="5628640" y="5134610"/>
          <a:ext cx="45974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4" name="直線コネクタ 283"/>
        <xdr:cNvCxnSpPr/>
      </xdr:nvCxnSpPr>
      <xdr:spPr>
        <a:xfrm>
          <a:off x="6064250" y="4825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52705</xdr:rowOff>
    </xdr:from>
    <xdr:ext cx="459740" cy="241935"/>
    <xdr:sp macro="" textlink="">
      <xdr:nvSpPr>
        <xdr:cNvPr id="285" name="テキスト ボックス 284"/>
        <xdr:cNvSpPr txBox="1"/>
      </xdr:nvSpPr>
      <xdr:spPr>
        <a:xfrm>
          <a:off x="5628640" y="4681855"/>
          <a:ext cx="45974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6" name="労働費グラフ枠"/>
        <xdr:cNvSpPr/>
      </xdr:nvSpPr>
      <xdr:spPr>
        <a:xfrm>
          <a:off x="6064250" y="4825365"/>
          <a:ext cx="42894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55880</xdr:rowOff>
    </xdr:from>
    <xdr:to xmlns:xdr="http://schemas.openxmlformats.org/drawingml/2006/spreadsheetDrawing">
      <xdr:col>54</xdr:col>
      <xdr:colOff>174625</xdr:colOff>
      <xdr:row>38</xdr:row>
      <xdr:rowOff>134620</xdr:rowOff>
    </xdr:to>
    <xdr:cxnSp macro="">
      <xdr:nvCxnSpPr>
        <xdr:cNvPr id="287" name="直線コネクタ 286"/>
        <xdr:cNvCxnSpPr/>
      </xdr:nvCxnSpPr>
      <xdr:spPr>
        <a:xfrm flipV="1">
          <a:off x="9604375" y="5370830"/>
          <a:ext cx="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137795</xdr:rowOff>
    </xdr:from>
    <xdr:ext cx="249555" cy="249555"/>
    <xdr:sp macro="" textlink="">
      <xdr:nvSpPr>
        <xdr:cNvPr id="288" name="労働費最小値テキスト"/>
        <xdr:cNvSpPr txBox="1"/>
      </xdr:nvSpPr>
      <xdr:spPr>
        <a:xfrm>
          <a:off x="9655175" y="665289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134620</xdr:rowOff>
    </xdr:from>
    <xdr:to xmlns:xdr="http://schemas.openxmlformats.org/drawingml/2006/spreadsheetDrawing">
      <xdr:col>55</xdr:col>
      <xdr:colOff>88900</xdr:colOff>
      <xdr:row>38</xdr:row>
      <xdr:rowOff>134620</xdr:rowOff>
    </xdr:to>
    <xdr:cxnSp macro="">
      <xdr:nvCxnSpPr>
        <xdr:cNvPr id="289" name="直線コネクタ 288"/>
        <xdr:cNvCxnSpPr/>
      </xdr:nvCxnSpPr>
      <xdr:spPr>
        <a:xfrm>
          <a:off x="9531350" y="6649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4445</xdr:rowOff>
    </xdr:from>
    <xdr:ext cx="469900" cy="249555"/>
    <xdr:sp macro="" textlink="">
      <xdr:nvSpPr>
        <xdr:cNvPr id="290" name="労働費最大値テキスト"/>
        <xdr:cNvSpPr txBox="1"/>
      </xdr:nvSpPr>
      <xdr:spPr>
        <a:xfrm>
          <a:off x="9655175" y="514794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55880</xdr:rowOff>
    </xdr:from>
    <xdr:to xmlns:xdr="http://schemas.openxmlformats.org/drawingml/2006/spreadsheetDrawing">
      <xdr:col>55</xdr:col>
      <xdr:colOff>88900</xdr:colOff>
      <xdr:row>31</xdr:row>
      <xdr:rowOff>55880</xdr:rowOff>
    </xdr:to>
    <xdr:cxnSp macro="">
      <xdr:nvCxnSpPr>
        <xdr:cNvPr id="291" name="直線コネクタ 290"/>
        <xdr:cNvCxnSpPr/>
      </xdr:nvCxnSpPr>
      <xdr:spPr>
        <a:xfrm>
          <a:off x="9531350" y="5370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126365</xdr:rowOff>
    </xdr:from>
    <xdr:to xmlns:xdr="http://schemas.openxmlformats.org/drawingml/2006/spreadsheetDrawing">
      <xdr:col>55</xdr:col>
      <xdr:colOff>0</xdr:colOff>
      <xdr:row>38</xdr:row>
      <xdr:rowOff>127000</xdr:rowOff>
    </xdr:to>
    <xdr:cxnSp macro="">
      <xdr:nvCxnSpPr>
        <xdr:cNvPr id="292" name="直線コネクタ 291"/>
        <xdr:cNvCxnSpPr/>
      </xdr:nvCxnSpPr>
      <xdr:spPr>
        <a:xfrm flipV="1">
          <a:off x="8845550" y="6641465"/>
          <a:ext cx="7588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41910</xdr:rowOff>
    </xdr:from>
    <xdr:ext cx="378460" cy="248920"/>
    <xdr:sp macro="" textlink="">
      <xdr:nvSpPr>
        <xdr:cNvPr id="293" name="労働費平均値テキスト"/>
        <xdr:cNvSpPr txBox="1"/>
      </xdr:nvSpPr>
      <xdr:spPr>
        <a:xfrm>
          <a:off x="9655175" y="6214110"/>
          <a:ext cx="3784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20320</xdr:rowOff>
    </xdr:from>
    <xdr:to xmlns:xdr="http://schemas.openxmlformats.org/drawingml/2006/spreadsheetDrawing">
      <xdr:col>55</xdr:col>
      <xdr:colOff>50800</xdr:colOff>
      <xdr:row>37</xdr:row>
      <xdr:rowOff>118110</xdr:rowOff>
    </xdr:to>
    <xdr:sp macro="" textlink="">
      <xdr:nvSpPr>
        <xdr:cNvPr id="294" name="フローチャート: 判断 293"/>
        <xdr:cNvSpPr/>
      </xdr:nvSpPr>
      <xdr:spPr>
        <a:xfrm>
          <a:off x="9569450" y="63639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38</xdr:row>
      <xdr:rowOff>127000</xdr:rowOff>
    </xdr:from>
    <xdr:to xmlns:xdr="http://schemas.openxmlformats.org/drawingml/2006/spreadsheetDrawing">
      <xdr:col>50</xdr:col>
      <xdr:colOff>114300</xdr:colOff>
      <xdr:row>38</xdr:row>
      <xdr:rowOff>127000</xdr:rowOff>
    </xdr:to>
    <xdr:cxnSp macro="">
      <xdr:nvCxnSpPr>
        <xdr:cNvPr id="295" name="直線コネクタ 294"/>
        <xdr:cNvCxnSpPr/>
      </xdr:nvCxnSpPr>
      <xdr:spPr>
        <a:xfrm flipV="1">
          <a:off x="8032750" y="66421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1905</xdr:rowOff>
    </xdr:from>
    <xdr:to xmlns:xdr="http://schemas.openxmlformats.org/drawingml/2006/spreadsheetDrawing">
      <xdr:col>50</xdr:col>
      <xdr:colOff>165100</xdr:colOff>
      <xdr:row>37</xdr:row>
      <xdr:rowOff>99695</xdr:rowOff>
    </xdr:to>
    <xdr:sp macro="" textlink="">
      <xdr:nvSpPr>
        <xdr:cNvPr id="296" name="フローチャート: 判断 295"/>
        <xdr:cNvSpPr/>
      </xdr:nvSpPr>
      <xdr:spPr>
        <a:xfrm>
          <a:off x="8794750" y="6345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116205</xdr:rowOff>
    </xdr:from>
    <xdr:ext cx="370840" cy="242570"/>
    <xdr:sp macro="" textlink="">
      <xdr:nvSpPr>
        <xdr:cNvPr id="297" name="テキスト ボックス 296"/>
        <xdr:cNvSpPr txBox="1"/>
      </xdr:nvSpPr>
      <xdr:spPr>
        <a:xfrm>
          <a:off x="8672195" y="6116955"/>
          <a:ext cx="37084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127000</xdr:rowOff>
    </xdr:from>
    <xdr:to xmlns:xdr="http://schemas.openxmlformats.org/drawingml/2006/spreadsheetDrawing">
      <xdr:col>45</xdr:col>
      <xdr:colOff>174625</xdr:colOff>
      <xdr:row>38</xdr:row>
      <xdr:rowOff>129540</xdr:rowOff>
    </xdr:to>
    <xdr:cxnSp macro="">
      <xdr:nvCxnSpPr>
        <xdr:cNvPr id="298" name="直線コネクタ 297"/>
        <xdr:cNvCxnSpPr/>
      </xdr:nvCxnSpPr>
      <xdr:spPr>
        <a:xfrm flipV="1">
          <a:off x="7210425" y="6642100"/>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73660</xdr:rowOff>
    </xdr:from>
    <xdr:to xmlns:xdr="http://schemas.openxmlformats.org/drawingml/2006/spreadsheetDrawing">
      <xdr:col>46</xdr:col>
      <xdr:colOff>38100</xdr:colOff>
      <xdr:row>37</xdr:row>
      <xdr:rowOff>6350</xdr:rowOff>
    </xdr:to>
    <xdr:sp macro="" textlink="">
      <xdr:nvSpPr>
        <xdr:cNvPr id="299" name="フローチャート: 判断 298"/>
        <xdr:cNvSpPr/>
      </xdr:nvSpPr>
      <xdr:spPr>
        <a:xfrm>
          <a:off x="7985125" y="624586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35</xdr:row>
      <xdr:rowOff>22860</xdr:rowOff>
    </xdr:from>
    <xdr:ext cx="378460" cy="242570"/>
    <xdr:sp macro="" textlink="">
      <xdr:nvSpPr>
        <xdr:cNvPr id="300" name="テキスト ボックス 299"/>
        <xdr:cNvSpPr txBox="1"/>
      </xdr:nvSpPr>
      <xdr:spPr>
        <a:xfrm>
          <a:off x="7858125" y="6023610"/>
          <a:ext cx="3784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125730</xdr:rowOff>
    </xdr:from>
    <xdr:to xmlns:xdr="http://schemas.openxmlformats.org/drawingml/2006/spreadsheetDrawing">
      <xdr:col>41</xdr:col>
      <xdr:colOff>50800</xdr:colOff>
      <xdr:row>38</xdr:row>
      <xdr:rowOff>129540</xdr:rowOff>
    </xdr:to>
    <xdr:cxnSp macro="">
      <xdr:nvCxnSpPr>
        <xdr:cNvPr id="301" name="直線コネクタ 300"/>
        <xdr:cNvCxnSpPr/>
      </xdr:nvCxnSpPr>
      <xdr:spPr>
        <a:xfrm>
          <a:off x="6400800" y="664083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21590</xdr:rowOff>
    </xdr:from>
    <xdr:to xmlns:xdr="http://schemas.openxmlformats.org/drawingml/2006/spreadsheetDrawing">
      <xdr:col>41</xdr:col>
      <xdr:colOff>101600</xdr:colOff>
      <xdr:row>37</xdr:row>
      <xdr:rowOff>119380</xdr:rowOff>
    </xdr:to>
    <xdr:sp macro="" textlink="">
      <xdr:nvSpPr>
        <xdr:cNvPr id="302" name="フローチャート: 判断 301"/>
        <xdr:cNvSpPr/>
      </xdr:nvSpPr>
      <xdr:spPr>
        <a:xfrm>
          <a:off x="7159625"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135255</xdr:rowOff>
    </xdr:from>
    <xdr:ext cx="370840" cy="248920"/>
    <xdr:sp macro="" textlink="">
      <xdr:nvSpPr>
        <xdr:cNvPr id="303" name="テキスト ボックス 302"/>
        <xdr:cNvSpPr txBox="1"/>
      </xdr:nvSpPr>
      <xdr:spPr>
        <a:xfrm>
          <a:off x="7037070" y="6136005"/>
          <a:ext cx="370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88265</xdr:rowOff>
    </xdr:from>
    <xdr:to xmlns:xdr="http://schemas.openxmlformats.org/drawingml/2006/spreadsheetDrawing">
      <xdr:col>36</xdr:col>
      <xdr:colOff>165100</xdr:colOff>
      <xdr:row>38</xdr:row>
      <xdr:rowOff>20955</xdr:rowOff>
    </xdr:to>
    <xdr:sp macro="" textlink="">
      <xdr:nvSpPr>
        <xdr:cNvPr id="304" name="フローチャート: 判断 303"/>
        <xdr:cNvSpPr/>
      </xdr:nvSpPr>
      <xdr:spPr>
        <a:xfrm>
          <a:off x="6350000" y="64319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36830</xdr:rowOff>
    </xdr:from>
    <xdr:ext cx="370840" cy="249555"/>
    <xdr:sp macro="" textlink="">
      <xdr:nvSpPr>
        <xdr:cNvPr id="305" name="テキスト ボックス 304"/>
        <xdr:cNvSpPr txBox="1"/>
      </xdr:nvSpPr>
      <xdr:spPr>
        <a:xfrm>
          <a:off x="6227445" y="6209030"/>
          <a:ext cx="370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6" name="テキスト ボックス 305"/>
        <xdr:cNvSpPr txBox="1"/>
      </xdr:nvSpPr>
      <xdr:spPr>
        <a:xfrm>
          <a:off x="942975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07" name="テキスト ボックス 306"/>
        <xdr:cNvSpPr txBox="1"/>
      </xdr:nvSpPr>
      <xdr:spPr>
        <a:xfrm>
          <a:off x="86709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08" name="テキスト ボックス 307"/>
        <xdr:cNvSpPr txBox="1"/>
      </xdr:nvSpPr>
      <xdr:spPr>
        <a:xfrm>
          <a:off x="78581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09" name="テキスト ボックス 308"/>
        <xdr:cNvSpPr txBox="1"/>
      </xdr:nvSpPr>
      <xdr:spPr>
        <a:xfrm>
          <a:off x="7035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0" name="テキスト ボックス 309"/>
        <xdr:cNvSpPr txBox="1"/>
      </xdr:nvSpPr>
      <xdr:spPr>
        <a:xfrm>
          <a:off x="62261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76835</xdr:rowOff>
    </xdr:from>
    <xdr:to xmlns:xdr="http://schemas.openxmlformats.org/drawingml/2006/spreadsheetDrawing">
      <xdr:col>55</xdr:col>
      <xdr:colOff>50800</xdr:colOff>
      <xdr:row>39</xdr:row>
      <xdr:rowOff>9525</xdr:rowOff>
    </xdr:to>
    <xdr:sp macro="" textlink="">
      <xdr:nvSpPr>
        <xdr:cNvPr id="311" name="楕円 310"/>
        <xdr:cNvSpPr/>
      </xdr:nvSpPr>
      <xdr:spPr>
        <a:xfrm>
          <a:off x="9569450" y="659193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160020</xdr:rowOff>
    </xdr:from>
    <xdr:ext cx="313690" cy="242570"/>
    <xdr:sp macro="" textlink="">
      <xdr:nvSpPr>
        <xdr:cNvPr id="312" name="労働費該当値テキスト"/>
        <xdr:cNvSpPr txBox="1"/>
      </xdr:nvSpPr>
      <xdr:spPr>
        <a:xfrm>
          <a:off x="9655175" y="6503670"/>
          <a:ext cx="31369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77470</xdr:rowOff>
    </xdr:from>
    <xdr:to xmlns:xdr="http://schemas.openxmlformats.org/drawingml/2006/spreadsheetDrawing">
      <xdr:col>50</xdr:col>
      <xdr:colOff>165100</xdr:colOff>
      <xdr:row>39</xdr:row>
      <xdr:rowOff>10160</xdr:rowOff>
    </xdr:to>
    <xdr:sp macro="" textlink="">
      <xdr:nvSpPr>
        <xdr:cNvPr id="313" name="楕円 312"/>
        <xdr:cNvSpPr/>
      </xdr:nvSpPr>
      <xdr:spPr>
        <a:xfrm>
          <a:off x="8794750" y="65925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39</xdr:row>
      <xdr:rowOff>1905</xdr:rowOff>
    </xdr:from>
    <xdr:ext cx="313690" cy="249555"/>
    <xdr:sp macro="" textlink="">
      <xdr:nvSpPr>
        <xdr:cNvPr id="314" name="テキスト ボックス 313"/>
        <xdr:cNvSpPr txBox="1"/>
      </xdr:nvSpPr>
      <xdr:spPr>
        <a:xfrm>
          <a:off x="8704580" y="668845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78105</xdr:rowOff>
    </xdr:from>
    <xdr:to xmlns:xdr="http://schemas.openxmlformats.org/drawingml/2006/spreadsheetDrawing">
      <xdr:col>46</xdr:col>
      <xdr:colOff>38100</xdr:colOff>
      <xdr:row>39</xdr:row>
      <xdr:rowOff>10795</xdr:rowOff>
    </xdr:to>
    <xdr:sp macro="" textlink="">
      <xdr:nvSpPr>
        <xdr:cNvPr id="315" name="楕円 314"/>
        <xdr:cNvSpPr/>
      </xdr:nvSpPr>
      <xdr:spPr>
        <a:xfrm>
          <a:off x="7985125" y="659320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39</xdr:row>
      <xdr:rowOff>3175</xdr:rowOff>
    </xdr:from>
    <xdr:ext cx="313690" cy="249555"/>
    <xdr:sp macro="" textlink="">
      <xdr:nvSpPr>
        <xdr:cNvPr id="316" name="テキスト ボックス 315"/>
        <xdr:cNvSpPr txBox="1"/>
      </xdr:nvSpPr>
      <xdr:spPr>
        <a:xfrm>
          <a:off x="7879080" y="668972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80645</xdr:rowOff>
    </xdr:from>
    <xdr:to xmlns:xdr="http://schemas.openxmlformats.org/drawingml/2006/spreadsheetDrawing">
      <xdr:col>41</xdr:col>
      <xdr:colOff>101600</xdr:colOff>
      <xdr:row>39</xdr:row>
      <xdr:rowOff>13335</xdr:rowOff>
    </xdr:to>
    <xdr:sp macro="" textlink="">
      <xdr:nvSpPr>
        <xdr:cNvPr id="317" name="楕円 316"/>
        <xdr:cNvSpPr/>
      </xdr:nvSpPr>
      <xdr:spPr>
        <a:xfrm>
          <a:off x="7159625" y="65957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84455</xdr:colOff>
      <xdr:row>39</xdr:row>
      <xdr:rowOff>5080</xdr:rowOff>
    </xdr:from>
    <xdr:ext cx="313690" cy="249555"/>
    <xdr:sp macro="" textlink="">
      <xdr:nvSpPr>
        <xdr:cNvPr id="318" name="テキスト ボックス 317"/>
        <xdr:cNvSpPr txBox="1"/>
      </xdr:nvSpPr>
      <xdr:spPr>
        <a:xfrm>
          <a:off x="7069455" y="669163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76200</xdr:rowOff>
    </xdr:from>
    <xdr:to xmlns:xdr="http://schemas.openxmlformats.org/drawingml/2006/spreadsheetDrawing">
      <xdr:col>36</xdr:col>
      <xdr:colOff>165100</xdr:colOff>
      <xdr:row>39</xdr:row>
      <xdr:rowOff>8890</xdr:rowOff>
    </xdr:to>
    <xdr:sp macro="" textlink="">
      <xdr:nvSpPr>
        <xdr:cNvPr id="319" name="楕円 318"/>
        <xdr:cNvSpPr/>
      </xdr:nvSpPr>
      <xdr:spPr>
        <a:xfrm>
          <a:off x="6350000" y="65913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39</xdr:row>
      <xdr:rowOff>635</xdr:rowOff>
    </xdr:from>
    <xdr:ext cx="313690" cy="249555"/>
    <xdr:sp macro="" textlink="">
      <xdr:nvSpPr>
        <xdr:cNvPr id="320" name="テキスト ボックス 319"/>
        <xdr:cNvSpPr txBox="1"/>
      </xdr:nvSpPr>
      <xdr:spPr>
        <a:xfrm>
          <a:off x="6259830" y="668718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1" name="正方形/長方形 320"/>
        <xdr:cNvSpPr/>
      </xdr:nvSpPr>
      <xdr:spPr>
        <a:xfrm>
          <a:off x="6064250" y="7427595"/>
          <a:ext cx="42894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2" name="正方形/長方形 321"/>
        <xdr:cNvSpPr/>
      </xdr:nvSpPr>
      <xdr:spPr>
        <a:xfrm>
          <a:off x="6175375"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86360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175375"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4" name="正方形/長方形 323"/>
        <xdr:cNvSpPr/>
      </xdr:nvSpPr>
      <xdr:spPr>
        <a:xfrm>
          <a:off x="71120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86360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1120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6" name="正方形/長方形 325"/>
        <xdr:cNvSpPr/>
      </xdr:nvSpPr>
      <xdr:spPr>
        <a:xfrm>
          <a:off x="815975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86360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15975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28" name="正方形/長方形 327"/>
        <xdr:cNvSpPr/>
      </xdr:nvSpPr>
      <xdr:spPr>
        <a:xfrm>
          <a:off x="6064250" y="8254365"/>
          <a:ext cx="42894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885" cy="217170"/>
    <xdr:sp macro="" textlink="">
      <xdr:nvSpPr>
        <xdr:cNvPr id="329" name="テキスト ボックス 328"/>
        <xdr:cNvSpPr txBox="1"/>
      </xdr:nvSpPr>
      <xdr:spPr>
        <a:xfrm>
          <a:off x="6026150" y="8064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0" name="直線コネクタ 329"/>
        <xdr:cNvCxnSpPr/>
      </xdr:nvCxnSpPr>
      <xdr:spPr>
        <a:xfrm>
          <a:off x="6064250" y="10537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95250</xdr:rowOff>
    </xdr:from>
    <xdr:to xmlns:xdr="http://schemas.openxmlformats.org/drawingml/2006/spreadsheetDrawing">
      <xdr:col>59</xdr:col>
      <xdr:colOff>50800</xdr:colOff>
      <xdr:row>59</xdr:row>
      <xdr:rowOff>95250</xdr:rowOff>
    </xdr:to>
    <xdr:cxnSp macro="">
      <xdr:nvCxnSpPr>
        <xdr:cNvPr id="331" name="直線コネクタ 330"/>
        <xdr:cNvCxnSpPr/>
      </xdr:nvCxnSpPr>
      <xdr:spPr>
        <a:xfrm>
          <a:off x="6064250" y="10210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123825</xdr:rowOff>
    </xdr:from>
    <xdr:ext cx="248920" cy="241935"/>
    <xdr:sp macro="" textlink="">
      <xdr:nvSpPr>
        <xdr:cNvPr id="332" name="テキスト ボックス 331"/>
        <xdr:cNvSpPr txBox="1"/>
      </xdr:nvSpPr>
      <xdr:spPr>
        <a:xfrm>
          <a:off x="5831205" y="10067925"/>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110490</xdr:rowOff>
    </xdr:from>
    <xdr:to xmlns:xdr="http://schemas.openxmlformats.org/drawingml/2006/spreadsheetDrawing">
      <xdr:col>59</xdr:col>
      <xdr:colOff>50800</xdr:colOff>
      <xdr:row>57</xdr:row>
      <xdr:rowOff>110490</xdr:rowOff>
    </xdr:to>
    <xdr:cxnSp macro="">
      <xdr:nvCxnSpPr>
        <xdr:cNvPr id="333" name="直線コネクタ 332"/>
        <xdr:cNvCxnSpPr/>
      </xdr:nvCxnSpPr>
      <xdr:spPr>
        <a:xfrm>
          <a:off x="6064250" y="98831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138430</xdr:rowOff>
    </xdr:from>
    <xdr:ext cx="523875" cy="249555"/>
    <xdr:sp macro="" textlink="">
      <xdr:nvSpPr>
        <xdr:cNvPr id="334" name="テキスト ボックス 333"/>
        <xdr:cNvSpPr txBox="1"/>
      </xdr:nvSpPr>
      <xdr:spPr>
        <a:xfrm>
          <a:off x="5580380" y="973963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127000</xdr:rowOff>
    </xdr:from>
    <xdr:to xmlns:xdr="http://schemas.openxmlformats.org/drawingml/2006/spreadsheetDrawing">
      <xdr:col>59</xdr:col>
      <xdr:colOff>50800</xdr:colOff>
      <xdr:row>55</xdr:row>
      <xdr:rowOff>127000</xdr:rowOff>
    </xdr:to>
    <xdr:cxnSp macro="">
      <xdr:nvCxnSpPr>
        <xdr:cNvPr id="335" name="直線コネクタ 334"/>
        <xdr:cNvCxnSpPr/>
      </xdr:nvCxnSpPr>
      <xdr:spPr>
        <a:xfrm>
          <a:off x="6064250" y="95567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154940</xdr:rowOff>
    </xdr:from>
    <xdr:ext cx="523875" cy="241935"/>
    <xdr:sp macro="" textlink="">
      <xdr:nvSpPr>
        <xdr:cNvPr id="336" name="テキスト ボックス 335"/>
        <xdr:cNvSpPr txBox="1"/>
      </xdr:nvSpPr>
      <xdr:spPr>
        <a:xfrm>
          <a:off x="5580380" y="9413240"/>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142240</xdr:rowOff>
    </xdr:from>
    <xdr:to xmlns:xdr="http://schemas.openxmlformats.org/drawingml/2006/spreadsheetDrawing">
      <xdr:col>59</xdr:col>
      <xdr:colOff>50800</xdr:colOff>
      <xdr:row>53</xdr:row>
      <xdr:rowOff>142240</xdr:rowOff>
    </xdr:to>
    <xdr:cxnSp macro="">
      <xdr:nvCxnSpPr>
        <xdr:cNvPr id="337" name="直線コネクタ 336"/>
        <xdr:cNvCxnSpPr/>
      </xdr:nvCxnSpPr>
      <xdr:spPr>
        <a:xfrm>
          <a:off x="6064250" y="92290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23875" cy="248920"/>
    <xdr:sp macro="" textlink="">
      <xdr:nvSpPr>
        <xdr:cNvPr id="338" name="テキスト ボックス 337"/>
        <xdr:cNvSpPr txBox="1"/>
      </xdr:nvSpPr>
      <xdr:spPr>
        <a:xfrm>
          <a:off x="5580380" y="909320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158750</xdr:rowOff>
    </xdr:from>
    <xdr:to xmlns:xdr="http://schemas.openxmlformats.org/drawingml/2006/spreadsheetDrawing">
      <xdr:col>59</xdr:col>
      <xdr:colOff>50800</xdr:colOff>
      <xdr:row>51</xdr:row>
      <xdr:rowOff>158750</xdr:rowOff>
    </xdr:to>
    <xdr:cxnSp macro="">
      <xdr:nvCxnSpPr>
        <xdr:cNvPr id="339" name="直線コネクタ 338"/>
        <xdr:cNvCxnSpPr/>
      </xdr:nvCxnSpPr>
      <xdr:spPr>
        <a:xfrm>
          <a:off x="6064250" y="89027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21590</xdr:rowOff>
    </xdr:from>
    <xdr:ext cx="523875" cy="241300"/>
    <xdr:sp macro="" textlink="">
      <xdr:nvSpPr>
        <xdr:cNvPr id="340" name="テキスト ボックス 339"/>
        <xdr:cNvSpPr txBox="1"/>
      </xdr:nvSpPr>
      <xdr:spPr>
        <a:xfrm>
          <a:off x="5580380" y="8765540"/>
          <a:ext cx="5238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41" name="直線コネクタ 340"/>
        <xdr:cNvCxnSpPr/>
      </xdr:nvCxnSpPr>
      <xdr:spPr>
        <a:xfrm>
          <a:off x="6064250" y="85807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36830</xdr:rowOff>
    </xdr:from>
    <xdr:ext cx="595630" cy="249555"/>
    <xdr:sp macro="" textlink="">
      <xdr:nvSpPr>
        <xdr:cNvPr id="342" name="テキスト ボックス 341"/>
        <xdr:cNvSpPr txBox="1"/>
      </xdr:nvSpPr>
      <xdr:spPr>
        <a:xfrm>
          <a:off x="5516245" y="84378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3" name="直線コネクタ 342"/>
        <xdr:cNvCxnSpPr/>
      </xdr:nvCxnSpPr>
      <xdr:spPr>
        <a:xfrm>
          <a:off x="6064250" y="8254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1935"/>
    <xdr:sp macro="" textlink="">
      <xdr:nvSpPr>
        <xdr:cNvPr id="344" name="テキスト ボックス 343"/>
        <xdr:cNvSpPr txBox="1"/>
      </xdr:nvSpPr>
      <xdr:spPr>
        <a:xfrm>
          <a:off x="5516245" y="8110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5" name="農林水産業費グラフ枠"/>
        <xdr:cNvSpPr/>
      </xdr:nvSpPr>
      <xdr:spPr>
        <a:xfrm>
          <a:off x="6064250" y="8254365"/>
          <a:ext cx="42894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54610</xdr:rowOff>
    </xdr:from>
    <xdr:to xmlns:xdr="http://schemas.openxmlformats.org/drawingml/2006/spreadsheetDrawing">
      <xdr:col>54</xdr:col>
      <xdr:colOff>174625</xdr:colOff>
      <xdr:row>59</xdr:row>
      <xdr:rowOff>4445</xdr:rowOff>
    </xdr:to>
    <xdr:cxnSp macro="">
      <xdr:nvCxnSpPr>
        <xdr:cNvPr id="346" name="直線コネクタ 345"/>
        <xdr:cNvCxnSpPr/>
      </xdr:nvCxnSpPr>
      <xdr:spPr>
        <a:xfrm flipV="1">
          <a:off x="9604375" y="8627110"/>
          <a:ext cx="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7620</xdr:rowOff>
    </xdr:from>
    <xdr:ext cx="469900" cy="248920"/>
    <xdr:sp macro="" textlink="">
      <xdr:nvSpPr>
        <xdr:cNvPr id="347" name="農林水産業費最小値テキスト"/>
        <xdr:cNvSpPr txBox="1"/>
      </xdr:nvSpPr>
      <xdr:spPr>
        <a:xfrm>
          <a:off x="9655175" y="1012317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4445</xdr:rowOff>
    </xdr:from>
    <xdr:to xmlns:xdr="http://schemas.openxmlformats.org/drawingml/2006/spreadsheetDrawing">
      <xdr:col>55</xdr:col>
      <xdr:colOff>88900</xdr:colOff>
      <xdr:row>59</xdr:row>
      <xdr:rowOff>4445</xdr:rowOff>
    </xdr:to>
    <xdr:cxnSp macro="">
      <xdr:nvCxnSpPr>
        <xdr:cNvPr id="348" name="直線コネクタ 347"/>
        <xdr:cNvCxnSpPr/>
      </xdr:nvCxnSpPr>
      <xdr:spPr>
        <a:xfrm>
          <a:off x="9531350" y="10119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3175</xdr:rowOff>
    </xdr:from>
    <xdr:ext cx="534670" cy="249555"/>
    <xdr:sp macro="" textlink="">
      <xdr:nvSpPr>
        <xdr:cNvPr id="349" name="農林水産業費最大値テキスト"/>
        <xdr:cNvSpPr txBox="1"/>
      </xdr:nvSpPr>
      <xdr:spPr>
        <a:xfrm>
          <a:off x="9655175" y="840422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97,086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54610</xdr:rowOff>
    </xdr:from>
    <xdr:to xmlns:xdr="http://schemas.openxmlformats.org/drawingml/2006/spreadsheetDrawing">
      <xdr:col>55</xdr:col>
      <xdr:colOff>88900</xdr:colOff>
      <xdr:row>50</xdr:row>
      <xdr:rowOff>54610</xdr:rowOff>
    </xdr:to>
    <xdr:cxnSp macro="">
      <xdr:nvCxnSpPr>
        <xdr:cNvPr id="350" name="直線コネクタ 349"/>
        <xdr:cNvCxnSpPr/>
      </xdr:nvCxnSpPr>
      <xdr:spPr>
        <a:xfrm>
          <a:off x="9531350" y="8627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8255</xdr:rowOff>
    </xdr:from>
    <xdr:to xmlns:xdr="http://schemas.openxmlformats.org/drawingml/2006/spreadsheetDrawing">
      <xdr:col>55</xdr:col>
      <xdr:colOff>0</xdr:colOff>
      <xdr:row>57</xdr:row>
      <xdr:rowOff>17780</xdr:rowOff>
    </xdr:to>
    <xdr:cxnSp macro="">
      <xdr:nvCxnSpPr>
        <xdr:cNvPr id="351" name="直線コネクタ 350"/>
        <xdr:cNvCxnSpPr/>
      </xdr:nvCxnSpPr>
      <xdr:spPr>
        <a:xfrm>
          <a:off x="8845550" y="9609455"/>
          <a:ext cx="758825"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13335</xdr:rowOff>
    </xdr:from>
    <xdr:ext cx="534670" cy="249555"/>
    <xdr:sp macro="" textlink="">
      <xdr:nvSpPr>
        <xdr:cNvPr id="352" name="農林水産業費平均値テキスト"/>
        <xdr:cNvSpPr txBox="1"/>
      </xdr:nvSpPr>
      <xdr:spPr>
        <a:xfrm>
          <a:off x="9655175" y="944308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156845</xdr:rowOff>
    </xdr:from>
    <xdr:to xmlns:xdr="http://schemas.openxmlformats.org/drawingml/2006/spreadsheetDrawing">
      <xdr:col>55</xdr:col>
      <xdr:colOff>50800</xdr:colOff>
      <xdr:row>56</xdr:row>
      <xdr:rowOff>89535</xdr:rowOff>
    </xdr:to>
    <xdr:sp macro="" textlink="">
      <xdr:nvSpPr>
        <xdr:cNvPr id="353" name="フローチャート: 判断 352"/>
        <xdr:cNvSpPr/>
      </xdr:nvSpPr>
      <xdr:spPr>
        <a:xfrm>
          <a:off x="9569450" y="958659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56</xdr:row>
      <xdr:rowOff>8255</xdr:rowOff>
    </xdr:from>
    <xdr:to xmlns:xdr="http://schemas.openxmlformats.org/drawingml/2006/spreadsheetDrawing">
      <xdr:col>50</xdr:col>
      <xdr:colOff>114300</xdr:colOff>
      <xdr:row>57</xdr:row>
      <xdr:rowOff>33655</xdr:rowOff>
    </xdr:to>
    <xdr:cxnSp macro="">
      <xdr:nvCxnSpPr>
        <xdr:cNvPr id="354" name="直線コネクタ 353"/>
        <xdr:cNvCxnSpPr/>
      </xdr:nvCxnSpPr>
      <xdr:spPr>
        <a:xfrm flipV="1">
          <a:off x="8032750" y="9609455"/>
          <a:ext cx="8128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118745</xdr:rowOff>
    </xdr:from>
    <xdr:to xmlns:xdr="http://schemas.openxmlformats.org/drawingml/2006/spreadsheetDrawing">
      <xdr:col>50</xdr:col>
      <xdr:colOff>165100</xdr:colOff>
      <xdr:row>56</xdr:row>
      <xdr:rowOff>52070</xdr:rowOff>
    </xdr:to>
    <xdr:sp macro="" textlink="">
      <xdr:nvSpPr>
        <xdr:cNvPr id="355" name="フローチャート: 判断 354"/>
        <xdr:cNvSpPr/>
      </xdr:nvSpPr>
      <xdr:spPr>
        <a:xfrm>
          <a:off x="8794750" y="954849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67310</xdr:rowOff>
    </xdr:from>
    <xdr:ext cx="527050" cy="248920"/>
    <xdr:sp macro="" textlink="">
      <xdr:nvSpPr>
        <xdr:cNvPr id="356" name="テキスト ボックス 355"/>
        <xdr:cNvSpPr txBox="1"/>
      </xdr:nvSpPr>
      <xdr:spPr>
        <a:xfrm>
          <a:off x="8594090" y="932561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20955</xdr:rowOff>
    </xdr:from>
    <xdr:to xmlns:xdr="http://schemas.openxmlformats.org/drawingml/2006/spreadsheetDrawing">
      <xdr:col>45</xdr:col>
      <xdr:colOff>174625</xdr:colOff>
      <xdr:row>57</xdr:row>
      <xdr:rowOff>33655</xdr:rowOff>
    </xdr:to>
    <xdr:cxnSp macro="">
      <xdr:nvCxnSpPr>
        <xdr:cNvPr id="357" name="直線コネクタ 356"/>
        <xdr:cNvCxnSpPr/>
      </xdr:nvCxnSpPr>
      <xdr:spPr>
        <a:xfrm>
          <a:off x="7210425" y="9793605"/>
          <a:ext cx="8223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154940</xdr:rowOff>
    </xdr:from>
    <xdr:to xmlns:xdr="http://schemas.openxmlformats.org/drawingml/2006/spreadsheetDrawing">
      <xdr:col>46</xdr:col>
      <xdr:colOff>38100</xdr:colOff>
      <xdr:row>56</xdr:row>
      <xdr:rowOff>86995</xdr:rowOff>
    </xdr:to>
    <xdr:sp macro="" textlink="">
      <xdr:nvSpPr>
        <xdr:cNvPr id="358" name="フローチャート: 判断 357"/>
        <xdr:cNvSpPr/>
      </xdr:nvSpPr>
      <xdr:spPr>
        <a:xfrm>
          <a:off x="7985125" y="9584690"/>
          <a:ext cx="857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102870</xdr:rowOff>
    </xdr:from>
    <xdr:ext cx="527050" cy="249555"/>
    <xdr:sp macro="" textlink="">
      <xdr:nvSpPr>
        <xdr:cNvPr id="359" name="テキスト ボックス 358"/>
        <xdr:cNvSpPr txBox="1"/>
      </xdr:nvSpPr>
      <xdr:spPr>
        <a:xfrm>
          <a:off x="7784465" y="936117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20955</xdr:rowOff>
    </xdr:from>
    <xdr:to xmlns:xdr="http://schemas.openxmlformats.org/drawingml/2006/spreadsheetDrawing">
      <xdr:col>41</xdr:col>
      <xdr:colOff>50800</xdr:colOff>
      <xdr:row>57</xdr:row>
      <xdr:rowOff>86995</xdr:rowOff>
    </xdr:to>
    <xdr:cxnSp macro="">
      <xdr:nvCxnSpPr>
        <xdr:cNvPr id="360" name="直線コネクタ 359"/>
        <xdr:cNvCxnSpPr/>
      </xdr:nvCxnSpPr>
      <xdr:spPr>
        <a:xfrm flipV="1">
          <a:off x="6400800" y="9793605"/>
          <a:ext cx="809625"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146050</xdr:rowOff>
    </xdr:from>
    <xdr:to xmlns:xdr="http://schemas.openxmlformats.org/drawingml/2006/spreadsheetDrawing">
      <xdr:col>41</xdr:col>
      <xdr:colOff>101600</xdr:colOff>
      <xdr:row>56</xdr:row>
      <xdr:rowOff>78740</xdr:rowOff>
    </xdr:to>
    <xdr:sp macro="" textlink="">
      <xdr:nvSpPr>
        <xdr:cNvPr id="361" name="フローチャート: 判断 360"/>
        <xdr:cNvSpPr/>
      </xdr:nvSpPr>
      <xdr:spPr>
        <a:xfrm>
          <a:off x="7159625" y="95758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94615</xdr:rowOff>
    </xdr:from>
    <xdr:ext cx="527050" cy="243205"/>
    <xdr:sp macro="" textlink="">
      <xdr:nvSpPr>
        <xdr:cNvPr id="362" name="テキスト ボックス 361"/>
        <xdr:cNvSpPr txBox="1"/>
      </xdr:nvSpPr>
      <xdr:spPr>
        <a:xfrm>
          <a:off x="6974840" y="9352915"/>
          <a:ext cx="5270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36195</xdr:rowOff>
    </xdr:from>
    <xdr:to xmlns:xdr="http://schemas.openxmlformats.org/drawingml/2006/spreadsheetDrawing">
      <xdr:col>36</xdr:col>
      <xdr:colOff>165100</xdr:colOff>
      <xdr:row>56</xdr:row>
      <xdr:rowOff>133985</xdr:rowOff>
    </xdr:to>
    <xdr:sp macro="" textlink="">
      <xdr:nvSpPr>
        <xdr:cNvPr id="363" name="フローチャート: 判断 362"/>
        <xdr:cNvSpPr/>
      </xdr:nvSpPr>
      <xdr:spPr>
        <a:xfrm>
          <a:off x="6350000" y="9637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149860</xdr:rowOff>
    </xdr:from>
    <xdr:ext cx="527050" cy="242570"/>
    <xdr:sp macro="" textlink="">
      <xdr:nvSpPr>
        <xdr:cNvPr id="364" name="テキスト ボックス 363"/>
        <xdr:cNvSpPr txBox="1"/>
      </xdr:nvSpPr>
      <xdr:spPr>
        <a:xfrm>
          <a:off x="6149340" y="9408160"/>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5" name="テキスト ボックス 364"/>
        <xdr:cNvSpPr txBox="1"/>
      </xdr:nvSpPr>
      <xdr:spPr>
        <a:xfrm>
          <a:off x="942975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6" name="テキスト ボックス 365"/>
        <xdr:cNvSpPr txBox="1"/>
      </xdr:nvSpPr>
      <xdr:spPr>
        <a:xfrm>
          <a:off x="86709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7" name="テキスト ボックス 366"/>
        <xdr:cNvSpPr txBox="1"/>
      </xdr:nvSpPr>
      <xdr:spPr>
        <a:xfrm>
          <a:off x="78581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8" name="テキスト ボックス 367"/>
        <xdr:cNvSpPr txBox="1"/>
      </xdr:nvSpPr>
      <xdr:spPr>
        <a:xfrm>
          <a:off x="7035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69" name="テキスト ボックス 368"/>
        <xdr:cNvSpPr txBox="1"/>
      </xdr:nvSpPr>
      <xdr:spPr>
        <a:xfrm>
          <a:off x="62261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133985</xdr:rowOff>
    </xdr:from>
    <xdr:to xmlns:xdr="http://schemas.openxmlformats.org/drawingml/2006/spreadsheetDrawing">
      <xdr:col>55</xdr:col>
      <xdr:colOff>50800</xdr:colOff>
      <xdr:row>57</xdr:row>
      <xdr:rowOff>66675</xdr:rowOff>
    </xdr:to>
    <xdr:sp macro="" textlink="">
      <xdr:nvSpPr>
        <xdr:cNvPr id="370" name="楕円 369"/>
        <xdr:cNvSpPr/>
      </xdr:nvSpPr>
      <xdr:spPr>
        <a:xfrm>
          <a:off x="9569450" y="973518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113030</xdr:rowOff>
    </xdr:from>
    <xdr:ext cx="534670" cy="248920"/>
    <xdr:sp macro="" textlink="">
      <xdr:nvSpPr>
        <xdr:cNvPr id="371" name="農林水産業費該当値テキスト"/>
        <xdr:cNvSpPr txBox="1"/>
      </xdr:nvSpPr>
      <xdr:spPr>
        <a:xfrm>
          <a:off x="9655175" y="971423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125095</xdr:rowOff>
    </xdr:from>
    <xdr:to xmlns:xdr="http://schemas.openxmlformats.org/drawingml/2006/spreadsheetDrawing">
      <xdr:col>50</xdr:col>
      <xdr:colOff>165100</xdr:colOff>
      <xdr:row>56</xdr:row>
      <xdr:rowOff>57785</xdr:rowOff>
    </xdr:to>
    <xdr:sp macro="" textlink="">
      <xdr:nvSpPr>
        <xdr:cNvPr id="372" name="楕円 371"/>
        <xdr:cNvSpPr/>
      </xdr:nvSpPr>
      <xdr:spPr>
        <a:xfrm>
          <a:off x="8794750" y="95548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48895</xdr:rowOff>
    </xdr:from>
    <xdr:ext cx="527050" cy="249555"/>
    <xdr:sp macro="" textlink="">
      <xdr:nvSpPr>
        <xdr:cNvPr id="373" name="テキスト ボックス 372"/>
        <xdr:cNvSpPr txBox="1"/>
      </xdr:nvSpPr>
      <xdr:spPr>
        <a:xfrm>
          <a:off x="8594090" y="965009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149860</xdr:rowOff>
    </xdr:from>
    <xdr:to xmlns:xdr="http://schemas.openxmlformats.org/drawingml/2006/spreadsheetDrawing">
      <xdr:col>46</xdr:col>
      <xdr:colOff>38100</xdr:colOff>
      <xdr:row>57</xdr:row>
      <xdr:rowOff>83185</xdr:rowOff>
    </xdr:to>
    <xdr:sp macro="" textlink="">
      <xdr:nvSpPr>
        <xdr:cNvPr id="374" name="楕円 373"/>
        <xdr:cNvSpPr/>
      </xdr:nvSpPr>
      <xdr:spPr>
        <a:xfrm>
          <a:off x="7985125" y="97510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73660</xdr:rowOff>
    </xdr:from>
    <xdr:ext cx="527050" cy="249555"/>
    <xdr:sp macro="" textlink="">
      <xdr:nvSpPr>
        <xdr:cNvPr id="375" name="テキスト ボックス 374"/>
        <xdr:cNvSpPr txBox="1"/>
      </xdr:nvSpPr>
      <xdr:spPr>
        <a:xfrm>
          <a:off x="7784465" y="984631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137160</xdr:rowOff>
    </xdr:from>
    <xdr:to xmlns:xdr="http://schemas.openxmlformats.org/drawingml/2006/spreadsheetDrawing">
      <xdr:col>41</xdr:col>
      <xdr:colOff>101600</xdr:colOff>
      <xdr:row>57</xdr:row>
      <xdr:rowOff>69850</xdr:rowOff>
    </xdr:to>
    <xdr:sp macro="" textlink="">
      <xdr:nvSpPr>
        <xdr:cNvPr id="376" name="楕円 375"/>
        <xdr:cNvSpPr/>
      </xdr:nvSpPr>
      <xdr:spPr>
        <a:xfrm>
          <a:off x="7159625" y="97383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60960</xdr:rowOff>
    </xdr:from>
    <xdr:ext cx="527050" cy="242570"/>
    <xdr:sp macro="" textlink="">
      <xdr:nvSpPr>
        <xdr:cNvPr id="377" name="テキスト ボックス 376"/>
        <xdr:cNvSpPr txBox="1"/>
      </xdr:nvSpPr>
      <xdr:spPr>
        <a:xfrm>
          <a:off x="6974840" y="9833610"/>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38100</xdr:rowOff>
    </xdr:from>
    <xdr:to xmlns:xdr="http://schemas.openxmlformats.org/drawingml/2006/spreadsheetDrawing">
      <xdr:col>36</xdr:col>
      <xdr:colOff>165100</xdr:colOff>
      <xdr:row>57</xdr:row>
      <xdr:rowOff>135890</xdr:rowOff>
    </xdr:to>
    <xdr:sp macro="" textlink="">
      <xdr:nvSpPr>
        <xdr:cNvPr id="378" name="楕円 377"/>
        <xdr:cNvSpPr/>
      </xdr:nvSpPr>
      <xdr:spPr>
        <a:xfrm>
          <a:off x="6350000" y="9810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127000</xdr:rowOff>
    </xdr:from>
    <xdr:ext cx="527050" cy="242570"/>
    <xdr:sp macro="" textlink="">
      <xdr:nvSpPr>
        <xdr:cNvPr id="379" name="テキスト ボックス 378"/>
        <xdr:cNvSpPr txBox="1"/>
      </xdr:nvSpPr>
      <xdr:spPr>
        <a:xfrm>
          <a:off x="6149340" y="9899650"/>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80" name="正方形/長方形 379"/>
        <xdr:cNvSpPr/>
      </xdr:nvSpPr>
      <xdr:spPr>
        <a:xfrm>
          <a:off x="6064250" y="10856595"/>
          <a:ext cx="42894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81" name="正方形/長方形 380"/>
        <xdr:cNvSpPr/>
      </xdr:nvSpPr>
      <xdr:spPr>
        <a:xfrm>
          <a:off x="6175375"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86360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175375"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3" name="正方形/長方形 382"/>
        <xdr:cNvSpPr/>
      </xdr:nvSpPr>
      <xdr:spPr>
        <a:xfrm>
          <a:off x="711200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86360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11200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5" name="正方形/長方形 384"/>
        <xdr:cNvSpPr/>
      </xdr:nvSpPr>
      <xdr:spPr>
        <a:xfrm>
          <a:off x="815975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86360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15975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7" name="正方形/長方形 386"/>
        <xdr:cNvSpPr/>
      </xdr:nvSpPr>
      <xdr:spPr>
        <a:xfrm>
          <a:off x="6064250" y="11683365"/>
          <a:ext cx="42894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885" cy="217170"/>
    <xdr:sp macro="" textlink="">
      <xdr:nvSpPr>
        <xdr:cNvPr id="388" name="テキスト ボックス 387"/>
        <xdr:cNvSpPr txBox="1"/>
      </xdr:nvSpPr>
      <xdr:spPr>
        <a:xfrm>
          <a:off x="6026150" y="11493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89" name="直線コネクタ 388"/>
        <xdr:cNvCxnSpPr/>
      </xdr:nvCxnSpPr>
      <xdr:spPr>
        <a:xfrm>
          <a:off x="6064250" y="1396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95250</xdr:rowOff>
    </xdr:from>
    <xdr:to xmlns:xdr="http://schemas.openxmlformats.org/drawingml/2006/spreadsheetDrawing">
      <xdr:col>59</xdr:col>
      <xdr:colOff>50800</xdr:colOff>
      <xdr:row>79</xdr:row>
      <xdr:rowOff>95250</xdr:rowOff>
    </xdr:to>
    <xdr:cxnSp macro="">
      <xdr:nvCxnSpPr>
        <xdr:cNvPr id="390" name="直線コネクタ 389"/>
        <xdr:cNvCxnSpPr/>
      </xdr:nvCxnSpPr>
      <xdr:spPr>
        <a:xfrm>
          <a:off x="6064250" y="13639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123825</xdr:rowOff>
    </xdr:from>
    <xdr:ext cx="248920" cy="241935"/>
    <xdr:sp macro="" textlink="">
      <xdr:nvSpPr>
        <xdr:cNvPr id="391" name="テキスト ボックス 390"/>
        <xdr:cNvSpPr txBox="1"/>
      </xdr:nvSpPr>
      <xdr:spPr>
        <a:xfrm>
          <a:off x="5831205" y="13496925"/>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110490</xdr:rowOff>
    </xdr:from>
    <xdr:to xmlns:xdr="http://schemas.openxmlformats.org/drawingml/2006/spreadsheetDrawing">
      <xdr:col>59</xdr:col>
      <xdr:colOff>50800</xdr:colOff>
      <xdr:row>77</xdr:row>
      <xdr:rowOff>110490</xdr:rowOff>
    </xdr:to>
    <xdr:cxnSp macro="">
      <xdr:nvCxnSpPr>
        <xdr:cNvPr id="392" name="直線コネクタ 391"/>
        <xdr:cNvCxnSpPr/>
      </xdr:nvCxnSpPr>
      <xdr:spPr>
        <a:xfrm>
          <a:off x="6064250" y="133121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138430</xdr:rowOff>
    </xdr:from>
    <xdr:ext cx="523875" cy="249555"/>
    <xdr:sp macro="" textlink="">
      <xdr:nvSpPr>
        <xdr:cNvPr id="393" name="テキスト ボックス 392"/>
        <xdr:cNvSpPr txBox="1"/>
      </xdr:nvSpPr>
      <xdr:spPr>
        <a:xfrm>
          <a:off x="5580380" y="1316863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127000</xdr:rowOff>
    </xdr:from>
    <xdr:to xmlns:xdr="http://schemas.openxmlformats.org/drawingml/2006/spreadsheetDrawing">
      <xdr:col>59</xdr:col>
      <xdr:colOff>50800</xdr:colOff>
      <xdr:row>75</xdr:row>
      <xdr:rowOff>127000</xdr:rowOff>
    </xdr:to>
    <xdr:cxnSp macro="">
      <xdr:nvCxnSpPr>
        <xdr:cNvPr id="394" name="直線コネクタ 393"/>
        <xdr:cNvCxnSpPr/>
      </xdr:nvCxnSpPr>
      <xdr:spPr>
        <a:xfrm>
          <a:off x="6064250" y="129857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154940</xdr:rowOff>
    </xdr:from>
    <xdr:ext cx="523875" cy="241935"/>
    <xdr:sp macro="" textlink="">
      <xdr:nvSpPr>
        <xdr:cNvPr id="395" name="テキスト ボックス 394"/>
        <xdr:cNvSpPr txBox="1"/>
      </xdr:nvSpPr>
      <xdr:spPr>
        <a:xfrm>
          <a:off x="5580380" y="12842240"/>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142240</xdr:rowOff>
    </xdr:from>
    <xdr:to xmlns:xdr="http://schemas.openxmlformats.org/drawingml/2006/spreadsheetDrawing">
      <xdr:col>59</xdr:col>
      <xdr:colOff>50800</xdr:colOff>
      <xdr:row>73</xdr:row>
      <xdr:rowOff>142240</xdr:rowOff>
    </xdr:to>
    <xdr:cxnSp macro="">
      <xdr:nvCxnSpPr>
        <xdr:cNvPr id="396" name="直線コネクタ 395"/>
        <xdr:cNvCxnSpPr/>
      </xdr:nvCxnSpPr>
      <xdr:spPr>
        <a:xfrm>
          <a:off x="6064250" y="126580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23875" cy="248920"/>
    <xdr:sp macro="" textlink="">
      <xdr:nvSpPr>
        <xdr:cNvPr id="397" name="テキスト ボックス 396"/>
        <xdr:cNvSpPr txBox="1"/>
      </xdr:nvSpPr>
      <xdr:spPr>
        <a:xfrm>
          <a:off x="5580380" y="1252220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158750</xdr:rowOff>
    </xdr:from>
    <xdr:to xmlns:xdr="http://schemas.openxmlformats.org/drawingml/2006/spreadsheetDrawing">
      <xdr:col>59</xdr:col>
      <xdr:colOff>50800</xdr:colOff>
      <xdr:row>71</xdr:row>
      <xdr:rowOff>158750</xdr:rowOff>
    </xdr:to>
    <xdr:cxnSp macro="">
      <xdr:nvCxnSpPr>
        <xdr:cNvPr id="398" name="直線コネクタ 397"/>
        <xdr:cNvCxnSpPr/>
      </xdr:nvCxnSpPr>
      <xdr:spPr>
        <a:xfrm>
          <a:off x="6064250" y="123317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21590</xdr:rowOff>
    </xdr:from>
    <xdr:ext cx="523875" cy="241300"/>
    <xdr:sp macro="" textlink="">
      <xdr:nvSpPr>
        <xdr:cNvPr id="399" name="テキスト ボックス 398"/>
        <xdr:cNvSpPr txBox="1"/>
      </xdr:nvSpPr>
      <xdr:spPr>
        <a:xfrm>
          <a:off x="5580380" y="12194540"/>
          <a:ext cx="5238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400" name="直線コネクタ 399"/>
        <xdr:cNvCxnSpPr/>
      </xdr:nvCxnSpPr>
      <xdr:spPr>
        <a:xfrm>
          <a:off x="6064250" y="120097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36830</xdr:rowOff>
    </xdr:from>
    <xdr:ext cx="523875" cy="249555"/>
    <xdr:sp macro="" textlink="">
      <xdr:nvSpPr>
        <xdr:cNvPr id="401" name="テキスト ボックス 400"/>
        <xdr:cNvSpPr txBox="1"/>
      </xdr:nvSpPr>
      <xdr:spPr>
        <a:xfrm>
          <a:off x="5580380" y="1186688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2" name="直線コネクタ 401"/>
        <xdr:cNvCxnSpPr/>
      </xdr:nvCxnSpPr>
      <xdr:spPr>
        <a:xfrm>
          <a:off x="6064250" y="11683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52705</xdr:rowOff>
    </xdr:from>
    <xdr:ext cx="523875" cy="241935"/>
    <xdr:sp macro="" textlink="">
      <xdr:nvSpPr>
        <xdr:cNvPr id="403" name="テキスト ボックス 402"/>
        <xdr:cNvSpPr txBox="1"/>
      </xdr:nvSpPr>
      <xdr:spPr>
        <a:xfrm>
          <a:off x="5580380" y="1153985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4" name="商工費グラフ枠"/>
        <xdr:cNvSpPr/>
      </xdr:nvSpPr>
      <xdr:spPr>
        <a:xfrm>
          <a:off x="6064250" y="11683365"/>
          <a:ext cx="42894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163195</xdr:rowOff>
    </xdr:from>
    <xdr:to xmlns:xdr="http://schemas.openxmlformats.org/drawingml/2006/spreadsheetDrawing">
      <xdr:col>54</xdr:col>
      <xdr:colOff>174625</xdr:colOff>
      <xdr:row>79</xdr:row>
      <xdr:rowOff>60960</xdr:rowOff>
    </xdr:to>
    <xdr:cxnSp macro="">
      <xdr:nvCxnSpPr>
        <xdr:cNvPr id="405" name="直線コネクタ 404"/>
        <xdr:cNvCxnSpPr/>
      </xdr:nvCxnSpPr>
      <xdr:spPr>
        <a:xfrm flipV="1">
          <a:off x="9604375" y="12164695"/>
          <a:ext cx="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64770</xdr:rowOff>
    </xdr:from>
    <xdr:ext cx="469900" cy="248920"/>
    <xdr:sp macro="" textlink="">
      <xdr:nvSpPr>
        <xdr:cNvPr id="406" name="商工費最小値テキスト"/>
        <xdr:cNvSpPr txBox="1"/>
      </xdr:nvSpPr>
      <xdr:spPr>
        <a:xfrm>
          <a:off x="9655175" y="1360932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60960</xdr:rowOff>
    </xdr:from>
    <xdr:to xmlns:xdr="http://schemas.openxmlformats.org/drawingml/2006/spreadsheetDrawing">
      <xdr:col>55</xdr:col>
      <xdr:colOff>88900</xdr:colOff>
      <xdr:row>79</xdr:row>
      <xdr:rowOff>60960</xdr:rowOff>
    </xdr:to>
    <xdr:cxnSp macro="">
      <xdr:nvCxnSpPr>
        <xdr:cNvPr id="407" name="直線コネクタ 406"/>
        <xdr:cNvCxnSpPr/>
      </xdr:nvCxnSpPr>
      <xdr:spPr>
        <a:xfrm>
          <a:off x="9531350" y="13605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111760</xdr:rowOff>
    </xdr:from>
    <xdr:ext cx="534670" cy="248920"/>
    <xdr:sp macro="" textlink="">
      <xdr:nvSpPr>
        <xdr:cNvPr id="408" name="商工費最大値テキスト"/>
        <xdr:cNvSpPr txBox="1"/>
      </xdr:nvSpPr>
      <xdr:spPr>
        <a:xfrm>
          <a:off x="9655175" y="119418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45,085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163195</xdr:rowOff>
    </xdr:from>
    <xdr:to xmlns:xdr="http://schemas.openxmlformats.org/drawingml/2006/spreadsheetDrawing">
      <xdr:col>55</xdr:col>
      <xdr:colOff>88900</xdr:colOff>
      <xdr:row>70</xdr:row>
      <xdr:rowOff>163195</xdr:rowOff>
    </xdr:to>
    <xdr:cxnSp macro="">
      <xdr:nvCxnSpPr>
        <xdr:cNvPr id="409" name="直線コネクタ 408"/>
        <xdr:cNvCxnSpPr/>
      </xdr:nvCxnSpPr>
      <xdr:spPr>
        <a:xfrm>
          <a:off x="9531350" y="121646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8890</xdr:rowOff>
    </xdr:from>
    <xdr:to xmlns:xdr="http://schemas.openxmlformats.org/drawingml/2006/spreadsheetDrawing">
      <xdr:col>55</xdr:col>
      <xdr:colOff>0</xdr:colOff>
      <xdr:row>76</xdr:row>
      <xdr:rowOff>21590</xdr:rowOff>
    </xdr:to>
    <xdr:cxnSp macro="">
      <xdr:nvCxnSpPr>
        <xdr:cNvPr id="410" name="直線コネクタ 409"/>
        <xdr:cNvCxnSpPr/>
      </xdr:nvCxnSpPr>
      <xdr:spPr>
        <a:xfrm>
          <a:off x="8845550" y="12867640"/>
          <a:ext cx="758825"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126365</xdr:rowOff>
    </xdr:from>
    <xdr:ext cx="534670" cy="242570"/>
    <xdr:sp macro="" textlink="">
      <xdr:nvSpPr>
        <xdr:cNvPr id="411" name="商工費平均値テキスト"/>
        <xdr:cNvSpPr txBox="1"/>
      </xdr:nvSpPr>
      <xdr:spPr>
        <a:xfrm>
          <a:off x="9655175" y="12985115"/>
          <a:ext cx="534670"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146685</xdr:rowOff>
    </xdr:from>
    <xdr:to xmlns:xdr="http://schemas.openxmlformats.org/drawingml/2006/spreadsheetDrawing">
      <xdr:col>55</xdr:col>
      <xdr:colOff>50800</xdr:colOff>
      <xdr:row>76</xdr:row>
      <xdr:rowOff>79375</xdr:rowOff>
    </xdr:to>
    <xdr:sp macro="" textlink="">
      <xdr:nvSpPr>
        <xdr:cNvPr id="412" name="フローチャート: 判断 411"/>
        <xdr:cNvSpPr/>
      </xdr:nvSpPr>
      <xdr:spPr>
        <a:xfrm>
          <a:off x="9569450" y="1300543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75</xdr:row>
      <xdr:rowOff>8890</xdr:rowOff>
    </xdr:from>
    <xdr:to xmlns:xdr="http://schemas.openxmlformats.org/drawingml/2006/spreadsheetDrawing">
      <xdr:col>50</xdr:col>
      <xdr:colOff>114300</xdr:colOff>
      <xdr:row>75</xdr:row>
      <xdr:rowOff>88900</xdr:rowOff>
    </xdr:to>
    <xdr:cxnSp macro="">
      <xdr:nvCxnSpPr>
        <xdr:cNvPr id="413" name="直線コネクタ 412"/>
        <xdr:cNvCxnSpPr/>
      </xdr:nvCxnSpPr>
      <xdr:spPr>
        <a:xfrm flipV="1">
          <a:off x="8032750" y="12867640"/>
          <a:ext cx="8128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75</xdr:row>
      <xdr:rowOff>65405</xdr:rowOff>
    </xdr:from>
    <xdr:to xmlns:xdr="http://schemas.openxmlformats.org/drawingml/2006/spreadsheetDrawing">
      <xdr:col>50</xdr:col>
      <xdr:colOff>165100</xdr:colOff>
      <xdr:row>75</xdr:row>
      <xdr:rowOff>163195</xdr:rowOff>
    </xdr:to>
    <xdr:sp macro="" textlink="">
      <xdr:nvSpPr>
        <xdr:cNvPr id="414" name="フローチャート: 判断 413"/>
        <xdr:cNvSpPr/>
      </xdr:nvSpPr>
      <xdr:spPr>
        <a:xfrm>
          <a:off x="8794750" y="12924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154940</xdr:rowOff>
    </xdr:from>
    <xdr:ext cx="527050" cy="241935"/>
    <xdr:sp macro="" textlink="">
      <xdr:nvSpPr>
        <xdr:cNvPr id="415" name="テキスト ボックス 414"/>
        <xdr:cNvSpPr txBox="1"/>
      </xdr:nvSpPr>
      <xdr:spPr>
        <a:xfrm>
          <a:off x="8594090" y="1301369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88900</xdr:rowOff>
    </xdr:from>
    <xdr:to xmlns:xdr="http://schemas.openxmlformats.org/drawingml/2006/spreadsheetDrawing">
      <xdr:col>45</xdr:col>
      <xdr:colOff>174625</xdr:colOff>
      <xdr:row>76</xdr:row>
      <xdr:rowOff>26670</xdr:rowOff>
    </xdr:to>
    <xdr:cxnSp macro="">
      <xdr:nvCxnSpPr>
        <xdr:cNvPr id="416" name="直線コネクタ 415"/>
        <xdr:cNvCxnSpPr/>
      </xdr:nvCxnSpPr>
      <xdr:spPr>
        <a:xfrm flipV="1">
          <a:off x="7210425" y="12947650"/>
          <a:ext cx="822325"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89535</xdr:rowOff>
    </xdr:from>
    <xdr:to xmlns:xdr="http://schemas.openxmlformats.org/drawingml/2006/spreadsheetDrawing">
      <xdr:col>46</xdr:col>
      <xdr:colOff>38100</xdr:colOff>
      <xdr:row>76</xdr:row>
      <xdr:rowOff>22225</xdr:rowOff>
    </xdr:to>
    <xdr:sp macro="" textlink="">
      <xdr:nvSpPr>
        <xdr:cNvPr id="417" name="フローチャート: 判断 416"/>
        <xdr:cNvSpPr/>
      </xdr:nvSpPr>
      <xdr:spPr>
        <a:xfrm>
          <a:off x="7985125" y="1294828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13335</xdr:rowOff>
    </xdr:from>
    <xdr:ext cx="527050" cy="249555"/>
    <xdr:sp macro="" textlink="">
      <xdr:nvSpPr>
        <xdr:cNvPr id="418" name="テキスト ボックス 417"/>
        <xdr:cNvSpPr txBox="1"/>
      </xdr:nvSpPr>
      <xdr:spPr>
        <a:xfrm>
          <a:off x="7784465" y="1304353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26670</xdr:rowOff>
    </xdr:from>
    <xdr:to xmlns:xdr="http://schemas.openxmlformats.org/drawingml/2006/spreadsheetDrawing">
      <xdr:col>41</xdr:col>
      <xdr:colOff>50800</xdr:colOff>
      <xdr:row>76</xdr:row>
      <xdr:rowOff>103505</xdr:rowOff>
    </xdr:to>
    <xdr:cxnSp macro="">
      <xdr:nvCxnSpPr>
        <xdr:cNvPr id="419" name="直線コネクタ 418"/>
        <xdr:cNvCxnSpPr/>
      </xdr:nvCxnSpPr>
      <xdr:spPr>
        <a:xfrm flipV="1">
          <a:off x="6400800" y="13056870"/>
          <a:ext cx="8096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31115</xdr:rowOff>
    </xdr:from>
    <xdr:to xmlns:xdr="http://schemas.openxmlformats.org/drawingml/2006/spreadsheetDrawing">
      <xdr:col>41</xdr:col>
      <xdr:colOff>101600</xdr:colOff>
      <xdr:row>75</xdr:row>
      <xdr:rowOff>128905</xdr:rowOff>
    </xdr:to>
    <xdr:sp macro="" textlink="">
      <xdr:nvSpPr>
        <xdr:cNvPr id="420" name="フローチャート: 判断 419"/>
        <xdr:cNvSpPr/>
      </xdr:nvSpPr>
      <xdr:spPr>
        <a:xfrm>
          <a:off x="7159625" y="12889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144780</xdr:rowOff>
    </xdr:from>
    <xdr:ext cx="527050" cy="248920"/>
    <xdr:sp macro="" textlink="">
      <xdr:nvSpPr>
        <xdr:cNvPr id="421" name="テキスト ボックス 420"/>
        <xdr:cNvSpPr txBox="1"/>
      </xdr:nvSpPr>
      <xdr:spPr>
        <a:xfrm>
          <a:off x="6974840" y="1266063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78105</xdr:rowOff>
    </xdr:from>
    <xdr:to xmlns:xdr="http://schemas.openxmlformats.org/drawingml/2006/spreadsheetDrawing">
      <xdr:col>36</xdr:col>
      <xdr:colOff>165100</xdr:colOff>
      <xdr:row>77</xdr:row>
      <xdr:rowOff>10795</xdr:rowOff>
    </xdr:to>
    <xdr:sp macro="" textlink="">
      <xdr:nvSpPr>
        <xdr:cNvPr id="422" name="フローチャート: 判断 421"/>
        <xdr:cNvSpPr/>
      </xdr:nvSpPr>
      <xdr:spPr>
        <a:xfrm>
          <a:off x="6350000" y="131083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2540</xdr:rowOff>
    </xdr:from>
    <xdr:ext cx="527050" cy="249555"/>
    <xdr:sp macro="" textlink="">
      <xdr:nvSpPr>
        <xdr:cNvPr id="423" name="テキスト ボックス 422"/>
        <xdr:cNvSpPr txBox="1"/>
      </xdr:nvSpPr>
      <xdr:spPr>
        <a:xfrm>
          <a:off x="6149340" y="1320419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4" name="テキスト ボックス 423"/>
        <xdr:cNvSpPr txBox="1"/>
      </xdr:nvSpPr>
      <xdr:spPr>
        <a:xfrm>
          <a:off x="942975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5" name="テキスト ボックス 424"/>
        <xdr:cNvSpPr txBox="1"/>
      </xdr:nvSpPr>
      <xdr:spPr>
        <a:xfrm>
          <a:off x="86709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6" name="テキスト ボックス 425"/>
        <xdr:cNvSpPr txBox="1"/>
      </xdr:nvSpPr>
      <xdr:spPr>
        <a:xfrm>
          <a:off x="78581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7" name="テキスト ボックス 426"/>
        <xdr:cNvSpPr txBox="1"/>
      </xdr:nvSpPr>
      <xdr:spPr>
        <a:xfrm>
          <a:off x="7035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8" name="テキスト ボックス 427"/>
        <xdr:cNvSpPr txBox="1"/>
      </xdr:nvSpPr>
      <xdr:spPr>
        <a:xfrm>
          <a:off x="62261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137795</xdr:rowOff>
    </xdr:from>
    <xdr:to xmlns:xdr="http://schemas.openxmlformats.org/drawingml/2006/spreadsheetDrawing">
      <xdr:col>55</xdr:col>
      <xdr:colOff>50800</xdr:colOff>
      <xdr:row>76</xdr:row>
      <xdr:rowOff>70485</xdr:rowOff>
    </xdr:to>
    <xdr:sp macro="" textlink="">
      <xdr:nvSpPr>
        <xdr:cNvPr id="429" name="楕円 428"/>
        <xdr:cNvSpPr/>
      </xdr:nvSpPr>
      <xdr:spPr>
        <a:xfrm>
          <a:off x="9569450" y="1299654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160020</xdr:rowOff>
    </xdr:from>
    <xdr:ext cx="534670" cy="242570"/>
    <xdr:sp macro="" textlink="">
      <xdr:nvSpPr>
        <xdr:cNvPr id="430" name="商工費該当値テキスト"/>
        <xdr:cNvSpPr txBox="1"/>
      </xdr:nvSpPr>
      <xdr:spPr>
        <a:xfrm>
          <a:off x="9655175" y="12847320"/>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125730</xdr:rowOff>
    </xdr:from>
    <xdr:to xmlns:xdr="http://schemas.openxmlformats.org/drawingml/2006/spreadsheetDrawing">
      <xdr:col>50</xdr:col>
      <xdr:colOff>165100</xdr:colOff>
      <xdr:row>75</xdr:row>
      <xdr:rowOff>58420</xdr:rowOff>
    </xdr:to>
    <xdr:sp macro="" textlink="">
      <xdr:nvSpPr>
        <xdr:cNvPr id="431" name="楕円 430"/>
        <xdr:cNvSpPr/>
      </xdr:nvSpPr>
      <xdr:spPr>
        <a:xfrm>
          <a:off x="8794750" y="128130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73660</xdr:rowOff>
    </xdr:from>
    <xdr:ext cx="527050" cy="249555"/>
    <xdr:sp macro="" textlink="">
      <xdr:nvSpPr>
        <xdr:cNvPr id="432" name="テキスト ボックス 431"/>
        <xdr:cNvSpPr txBox="1"/>
      </xdr:nvSpPr>
      <xdr:spPr>
        <a:xfrm>
          <a:off x="8594090" y="1258951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39370</xdr:rowOff>
    </xdr:from>
    <xdr:to xmlns:xdr="http://schemas.openxmlformats.org/drawingml/2006/spreadsheetDrawing">
      <xdr:col>46</xdr:col>
      <xdr:colOff>38100</xdr:colOff>
      <xdr:row>75</xdr:row>
      <xdr:rowOff>137795</xdr:rowOff>
    </xdr:to>
    <xdr:sp macro="" textlink="">
      <xdr:nvSpPr>
        <xdr:cNvPr id="433" name="楕円 432"/>
        <xdr:cNvSpPr/>
      </xdr:nvSpPr>
      <xdr:spPr>
        <a:xfrm>
          <a:off x="7985125" y="1289812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153670</xdr:rowOff>
    </xdr:from>
    <xdr:ext cx="527050" cy="241935"/>
    <xdr:sp macro="" textlink="">
      <xdr:nvSpPr>
        <xdr:cNvPr id="434" name="テキスト ボックス 433"/>
        <xdr:cNvSpPr txBox="1"/>
      </xdr:nvSpPr>
      <xdr:spPr>
        <a:xfrm>
          <a:off x="7784465" y="1266952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142240</xdr:rowOff>
    </xdr:from>
    <xdr:to xmlns:xdr="http://schemas.openxmlformats.org/drawingml/2006/spreadsheetDrawing">
      <xdr:col>41</xdr:col>
      <xdr:colOff>101600</xdr:colOff>
      <xdr:row>76</xdr:row>
      <xdr:rowOff>74930</xdr:rowOff>
    </xdr:to>
    <xdr:sp macro="" textlink="">
      <xdr:nvSpPr>
        <xdr:cNvPr id="435" name="楕円 434"/>
        <xdr:cNvSpPr/>
      </xdr:nvSpPr>
      <xdr:spPr>
        <a:xfrm>
          <a:off x="7159625" y="130009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66675</xdr:rowOff>
    </xdr:from>
    <xdr:ext cx="527050" cy="248920"/>
    <xdr:sp macro="" textlink="">
      <xdr:nvSpPr>
        <xdr:cNvPr id="436" name="テキスト ボックス 435"/>
        <xdr:cNvSpPr txBox="1"/>
      </xdr:nvSpPr>
      <xdr:spPr>
        <a:xfrm>
          <a:off x="6974840" y="13096875"/>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54610</xdr:rowOff>
    </xdr:from>
    <xdr:to xmlns:xdr="http://schemas.openxmlformats.org/drawingml/2006/spreadsheetDrawing">
      <xdr:col>36</xdr:col>
      <xdr:colOff>165100</xdr:colOff>
      <xdr:row>76</xdr:row>
      <xdr:rowOff>152400</xdr:rowOff>
    </xdr:to>
    <xdr:sp macro="" textlink="">
      <xdr:nvSpPr>
        <xdr:cNvPr id="437" name="楕円 436"/>
        <xdr:cNvSpPr/>
      </xdr:nvSpPr>
      <xdr:spPr>
        <a:xfrm>
          <a:off x="6350000" y="13084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3175</xdr:rowOff>
    </xdr:from>
    <xdr:ext cx="527050" cy="249555"/>
    <xdr:sp macro="" textlink="">
      <xdr:nvSpPr>
        <xdr:cNvPr id="438" name="テキスト ボックス 437"/>
        <xdr:cNvSpPr txBox="1"/>
      </xdr:nvSpPr>
      <xdr:spPr>
        <a:xfrm>
          <a:off x="6149340" y="1286192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9" name="正方形/長方形 438"/>
        <xdr:cNvSpPr/>
      </xdr:nvSpPr>
      <xdr:spPr>
        <a:xfrm>
          <a:off x="6064250" y="14285595"/>
          <a:ext cx="42894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40" name="正方形/長方形 439"/>
        <xdr:cNvSpPr/>
      </xdr:nvSpPr>
      <xdr:spPr>
        <a:xfrm>
          <a:off x="6175375"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86360</xdr:rowOff>
    </xdr:from>
    <xdr:to xmlns:xdr="http://schemas.openxmlformats.org/drawingml/2006/spreadsheetDrawing">
      <xdr:col>43</xdr:col>
      <xdr:colOff>63500</xdr:colOff>
      <xdr:row>88</xdr:row>
      <xdr:rowOff>0</xdr:rowOff>
    </xdr:to>
    <xdr:sp macro="" textlink="">
      <xdr:nvSpPr>
        <xdr:cNvPr id="441" name="正方形/長方形 440"/>
        <xdr:cNvSpPr/>
      </xdr:nvSpPr>
      <xdr:spPr>
        <a:xfrm>
          <a:off x="6175375"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42" name="正方形/長方形 441"/>
        <xdr:cNvSpPr/>
      </xdr:nvSpPr>
      <xdr:spPr>
        <a:xfrm>
          <a:off x="711200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86360</xdr:rowOff>
    </xdr:from>
    <xdr:to xmlns:xdr="http://schemas.openxmlformats.org/drawingml/2006/spreadsheetDrawing">
      <xdr:col>48</xdr:col>
      <xdr:colOff>127000</xdr:colOff>
      <xdr:row>88</xdr:row>
      <xdr:rowOff>0</xdr:rowOff>
    </xdr:to>
    <xdr:sp macro="" textlink="">
      <xdr:nvSpPr>
        <xdr:cNvPr id="443" name="正方形/長方形 442"/>
        <xdr:cNvSpPr/>
      </xdr:nvSpPr>
      <xdr:spPr>
        <a:xfrm>
          <a:off x="711200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4" name="正方形/長方形 443"/>
        <xdr:cNvSpPr/>
      </xdr:nvSpPr>
      <xdr:spPr>
        <a:xfrm>
          <a:off x="815975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86360</xdr:rowOff>
    </xdr:from>
    <xdr:to xmlns:xdr="http://schemas.openxmlformats.org/drawingml/2006/spreadsheetDrawing">
      <xdr:col>54</xdr:col>
      <xdr:colOff>127000</xdr:colOff>
      <xdr:row>88</xdr:row>
      <xdr:rowOff>0</xdr:rowOff>
    </xdr:to>
    <xdr:sp macro="" textlink="">
      <xdr:nvSpPr>
        <xdr:cNvPr id="445" name="正方形/長方形 444"/>
        <xdr:cNvSpPr/>
      </xdr:nvSpPr>
      <xdr:spPr>
        <a:xfrm>
          <a:off x="815975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6" name="正方形/長方形 445"/>
        <xdr:cNvSpPr/>
      </xdr:nvSpPr>
      <xdr:spPr>
        <a:xfrm>
          <a:off x="6064250" y="15112365"/>
          <a:ext cx="4289425"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885" cy="217170"/>
    <xdr:sp macro="" textlink="">
      <xdr:nvSpPr>
        <xdr:cNvPr id="447" name="テキスト ボックス 446"/>
        <xdr:cNvSpPr txBox="1"/>
      </xdr:nvSpPr>
      <xdr:spPr>
        <a:xfrm>
          <a:off x="6026150" y="14922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8" name="直線コネクタ 447"/>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920" cy="251460"/>
    <xdr:sp macro="" textlink="">
      <xdr:nvSpPr>
        <xdr:cNvPr id="449" name="テキスト ボックス 448"/>
        <xdr:cNvSpPr txBox="1"/>
      </xdr:nvSpPr>
      <xdr:spPr>
        <a:xfrm>
          <a:off x="5831205" y="17256760"/>
          <a:ext cx="248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0" name="直線コネクタ 449"/>
        <xdr:cNvCxnSpPr/>
      </xdr:nvCxnSpPr>
      <xdr:spPr>
        <a:xfrm>
          <a:off x="6064250" y="1701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23875" cy="259080"/>
    <xdr:sp macro="" textlink="">
      <xdr:nvSpPr>
        <xdr:cNvPr id="451" name="テキスト ボックス 450"/>
        <xdr:cNvSpPr txBox="1"/>
      </xdr:nvSpPr>
      <xdr:spPr>
        <a:xfrm>
          <a:off x="5580380" y="168757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2" name="直線コネクタ 451"/>
        <xdr:cNvCxnSpPr/>
      </xdr:nvCxnSpPr>
      <xdr:spPr>
        <a:xfrm>
          <a:off x="6064250" y="1663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3875" cy="259080"/>
    <xdr:sp macro="" textlink="">
      <xdr:nvSpPr>
        <xdr:cNvPr id="453" name="テキスト ボックス 452"/>
        <xdr:cNvSpPr txBox="1"/>
      </xdr:nvSpPr>
      <xdr:spPr>
        <a:xfrm>
          <a:off x="5580380" y="164947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4" name="直線コネクタ 453"/>
        <xdr:cNvCxnSpPr/>
      </xdr:nvCxnSpPr>
      <xdr:spPr>
        <a:xfrm>
          <a:off x="6064250" y="1625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3875" cy="251460"/>
    <xdr:sp macro="" textlink="">
      <xdr:nvSpPr>
        <xdr:cNvPr id="455" name="テキスト ボックス 454"/>
        <xdr:cNvSpPr txBox="1"/>
      </xdr:nvSpPr>
      <xdr:spPr>
        <a:xfrm>
          <a:off x="5580380" y="1611376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6" name="直線コネクタ 455"/>
        <xdr:cNvCxnSpPr/>
      </xdr:nvCxnSpPr>
      <xdr:spPr>
        <a:xfrm>
          <a:off x="6064250" y="1587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3875" cy="259080"/>
    <xdr:sp macro="" textlink="">
      <xdr:nvSpPr>
        <xdr:cNvPr id="457" name="テキスト ボックス 456"/>
        <xdr:cNvSpPr txBox="1"/>
      </xdr:nvSpPr>
      <xdr:spPr>
        <a:xfrm>
          <a:off x="5580380" y="157327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58" name="直線コネクタ 457"/>
        <xdr:cNvCxnSpPr/>
      </xdr:nvCxnSpPr>
      <xdr:spPr>
        <a:xfrm>
          <a:off x="6064250" y="1549146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89535</xdr:rowOff>
    </xdr:from>
    <xdr:ext cx="595630" cy="246380"/>
    <xdr:sp macro="" textlink="">
      <xdr:nvSpPr>
        <xdr:cNvPr id="459" name="テキスト ボックス 458"/>
        <xdr:cNvSpPr txBox="1"/>
      </xdr:nvSpPr>
      <xdr:spPr>
        <a:xfrm>
          <a:off x="5516245" y="1534858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60" name="直線コネクタ 459"/>
        <xdr:cNvCxnSpPr/>
      </xdr:nvCxnSpPr>
      <xdr:spPr>
        <a:xfrm>
          <a:off x="6064250" y="15112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1935"/>
    <xdr:sp macro="" textlink="">
      <xdr:nvSpPr>
        <xdr:cNvPr id="461" name="テキスト ボックス 460"/>
        <xdr:cNvSpPr txBox="1"/>
      </xdr:nvSpPr>
      <xdr:spPr>
        <a:xfrm>
          <a:off x="5516245" y="14968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2" name="土木費グラフ枠"/>
        <xdr:cNvSpPr/>
      </xdr:nvSpPr>
      <xdr:spPr>
        <a:xfrm>
          <a:off x="6064250" y="15112365"/>
          <a:ext cx="4289425"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89</xdr:row>
      <xdr:rowOff>129540</xdr:rowOff>
    </xdr:from>
    <xdr:to xmlns:xdr="http://schemas.openxmlformats.org/drawingml/2006/spreadsheetDrawing">
      <xdr:col>54</xdr:col>
      <xdr:colOff>174625</xdr:colOff>
      <xdr:row>97</xdr:row>
      <xdr:rowOff>109220</xdr:rowOff>
    </xdr:to>
    <xdr:cxnSp macro="">
      <xdr:nvCxnSpPr>
        <xdr:cNvPr id="463" name="直線コネクタ 462"/>
        <xdr:cNvCxnSpPr/>
      </xdr:nvCxnSpPr>
      <xdr:spPr>
        <a:xfrm flipV="1">
          <a:off x="9604375" y="15388590"/>
          <a:ext cx="0" cy="1351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113030</xdr:rowOff>
    </xdr:from>
    <xdr:ext cx="534670" cy="259080"/>
    <xdr:sp macro="" textlink="">
      <xdr:nvSpPr>
        <xdr:cNvPr id="464" name="土木費最小値テキスト"/>
        <xdr:cNvSpPr txBox="1"/>
      </xdr:nvSpPr>
      <xdr:spPr>
        <a:xfrm>
          <a:off x="9655175" y="16743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109220</xdr:rowOff>
    </xdr:from>
    <xdr:to xmlns:xdr="http://schemas.openxmlformats.org/drawingml/2006/spreadsheetDrawing">
      <xdr:col>55</xdr:col>
      <xdr:colOff>88900</xdr:colOff>
      <xdr:row>97</xdr:row>
      <xdr:rowOff>109220</xdr:rowOff>
    </xdr:to>
    <xdr:cxnSp macro="">
      <xdr:nvCxnSpPr>
        <xdr:cNvPr id="465" name="直線コネクタ 464"/>
        <xdr:cNvCxnSpPr/>
      </xdr:nvCxnSpPr>
      <xdr:spPr>
        <a:xfrm>
          <a:off x="9531350" y="167398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78105</xdr:rowOff>
    </xdr:from>
    <xdr:ext cx="598805" cy="248920"/>
    <xdr:sp macro="" textlink="">
      <xdr:nvSpPr>
        <xdr:cNvPr id="466" name="土木費最大値テキスト"/>
        <xdr:cNvSpPr txBox="1"/>
      </xdr:nvSpPr>
      <xdr:spPr>
        <a:xfrm>
          <a:off x="9655175" y="1516570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105,255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129540</xdr:rowOff>
    </xdr:from>
    <xdr:to xmlns:xdr="http://schemas.openxmlformats.org/drawingml/2006/spreadsheetDrawing">
      <xdr:col>55</xdr:col>
      <xdr:colOff>88900</xdr:colOff>
      <xdr:row>89</xdr:row>
      <xdr:rowOff>129540</xdr:rowOff>
    </xdr:to>
    <xdr:cxnSp macro="">
      <xdr:nvCxnSpPr>
        <xdr:cNvPr id="467" name="直線コネクタ 466"/>
        <xdr:cNvCxnSpPr/>
      </xdr:nvCxnSpPr>
      <xdr:spPr>
        <a:xfrm>
          <a:off x="9531350" y="15388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95250</xdr:rowOff>
    </xdr:from>
    <xdr:to xmlns:xdr="http://schemas.openxmlformats.org/drawingml/2006/spreadsheetDrawing">
      <xdr:col>55</xdr:col>
      <xdr:colOff>0</xdr:colOff>
      <xdr:row>95</xdr:row>
      <xdr:rowOff>140335</xdr:rowOff>
    </xdr:to>
    <xdr:cxnSp macro="">
      <xdr:nvCxnSpPr>
        <xdr:cNvPr id="468" name="直線コネクタ 467"/>
        <xdr:cNvCxnSpPr/>
      </xdr:nvCxnSpPr>
      <xdr:spPr>
        <a:xfrm flipV="1">
          <a:off x="8845550" y="16383000"/>
          <a:ext cx="75882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106680</xdr:rowOff>
    </xdr:from>
    <xdr:ext cx="534670" cy="259080"/>
    <xdr:sp macro="" textlink="">
      <xdr:nvSpPr>
        <xdr:cNvPr id="469" name="土木費平均値テキスト"/>
        <xdr:cNvSpPr txBox="1"/>
      </xdr:nvSpPr>
      <xdr:spPr>
        <a:xfrm>
          <a:off x="9655175" y="160515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83820</xdr:rowOff>
    </xdr:from>
    <xdr:to xmlns:xdr="http://schemas.openxmlformats.org/drawingml/2006/spreadsheetDrawing">
      <xdr:col>55</xdr:col>
      <xdr:colOff>50800</xdr:colOff>
      <xdr:row>95</xdr:row>
      <xdr:rowOff>13970</xdr:rowOff>
    </xdr:to>
    <xdr:sp macro="" textlink="">
      <xdr:nvSpPr>
        <xdr:cNvPr id="470" name="フローチャート: 判断 469"/>
        <xdr:cNvSpPr/>
      </xdr:nvSpPr>
      <xdr:spPr>
        <a:xfrm>
          <a:off x="9569450" y="162001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95</xdr:row>
      <xdr:rowOff>140335</xdr:rowOff>
    </xdr:from>
    <xdr:to xmlns:xdr="http://schemas.openxmlformats.org/drawingml/2006/spreadsheetDrawing">
      <xdr:col>50</xdr:col>
      <xdr:colOff>114300</xdr:colOff>
      <xdr:row>96</xdr:row>
      <xdr:rowOff>92075</xdr:rowOff>
    </xdr:to>
    <xdr:cxnSp macro="">
      <xdr:nvCxnSpPr>
        <xdr:cNvPr id="471" name="直線コネクタ 470"/>
        <xdr:cNvCxnSpPr/>
      </xdr:nvCxnSpPr>
      <xdr:spPr>
        <a:xfrm flipV="1">
          <a:off x="8032750" y="16428085"/>
          <a:ext cx="8128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62230</xdr:rowOff>
    </xdr:from>
    <xdr:to xmlns:xdr="http://schemas.openxmlformats.org/drawingml/2006/spreadsheetDrawing">
      <xdr:col>50</xdr:col>
      <xdr:colOff>165100</xdr:colOff>
      <xdr:row>94</xdr:row>
      <xdr:rowOff>163830</xdr:rowOff>
    </xdr:to>
    <xdr:sp macro="" textlink="">
      <xdr:nvSpPr>
        <xdr:cNvPr id="472" name="フローチャート: 判断 471"/>
        <xdr:cNvSpPr/>
      </xdr:nvSpPr>
      <xdr:spPr>
        <a:xfrm>
          <a:off x="8794750" y="1617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8890</xdr:rowOff>
    </xdr:from>
    <xdr:ext cx="527050" cy="251460"/>
    <xdr:sp macro="" textlink="">
      <xdr:nvSpPr>
        <xdr:cNvPr id="473" name="テキスト ボックス 472"/>
        <xdr:cNvSpPr txBox="1"/>
      </xdr:nvSpPr>
      <xdr:spPr>
        <a:xfrm>
          <a:off x="8594090" y="159537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92075</xdr:rowOff>
    </xdr:from>
    <xdr:to xmlns:xdr="http://schemas.openxmlformats.org/drawingml/2006/spreadsheetDrawing">
      <xdr:col>45</xdr:col>
      <xdr:colOff>174625</xdr:colOff>
      <xdr:row>96</xdr:row>
      <xdr:rowOff>148590</xdr:rowOff>
    </xdr:to>
    <xdr:cxnSp macro="">
      <xdr:nvCxnSpPr>
        <xdr:cNvPr id="474" name="直線コネクタ 473"/>
        <xdr:cNvCxnSpPr/>
      </xdr:nvCxnSpPr>
      <xdr:spPr>
        <a:xfrm flipV="1">
          <a:off x="7210425" y="16551275"/>
          <a:ext cx="82232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120650</xdr:rowOff>
    </xdr:from>
    <xdr:to xmlns:xdr="http://schemas.openxmlformats.org/drawingml/2006/spreadsheetDrawing">
      <xdr:col>46</xdr:col>
      <xdr:colOff>38100</xdr:colOff>
      <xdr:row>95</xdr:row>
      <xdr:rowOff>50800</xdr:rowOff>
    </xdr:to>
    <xdr:sp macro="" textlink="">
      <xdr:nvSpPr>
        <xdr:cNvPr id="475" name="フローチャート: 判断 474"/>
        <xdr:cNvSpPr/>
      </xdr:nvSpPr>
      <xdr:spPr>
        <a:xfrm>
          <a:off x="7985125" y="162369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67945</xdr:rowOff>
    </xdr:from>
    <xdr:ext cx="527050" cy="258445"/>
    <xdr:sp macro="" textlink="">
      <xdr:nvSpPr>
        <xdr:cNvPr id="476" name="テキスト ボックス 475"/>
        <xdr:cNvSpPr txBox="1"/>
      </xdr:nvSpPr>
      <xdr:spPr>
        <a:xfrm>
          <a:off x="7784465" y="1601279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148590</xdr:rowOff>
    </xdr:from>
    <xdr:to xmlns:xdr="http://schemas.openxmlformats.org/drawingml/2006/spreadsheetDrawing">
      <xdr:col>41</xdr:col>
      <xdr:colOff>50800</xdr:colOff>
      <xdr:row>97</xdr:row>
      <xdr:rowOff>110490</xdr:rowOff>
    </xdr:to>
    <xdr:cxnSp macro="">
      <xdr:nvCxnSpPr>
        <xdr:cNvPr id="477" name="直線コネクタ 476"/>
        <xdr:cNvCxnSpPr/>
      </xdr:nvCxnSpPr>
      <xdr:spPr>
        <a:xfrm flipV="1">
          <a:off x="6400800" y="16607790"/>
          <a:ext cx="809625"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90805</xdr:rowOff>
    </xdr:from>
    <xdr:to xmlns:xdr="http://schemas.openxmlformats.org/drawingml/2006/spreadsheetDrawing">
      <xdr:col>41</xdr:col>
      <xdr:colOff>101600</xdr:colOff>
      <xdr:row>95</xdr:row>
      <xdr:rowOff>20955</xdr:rowOff>
    </xdr:to>
    <xdr:sp macro="" textlink="">
      <xdr:nvSpPr>
        <xdr:cNvPr id="478" name="フローチャート: 判断 477"/>
        <xdr:cNvSpPr/>
      </xdr:nvSpPr>
      <xdr:spPr>
        <a:xfrm>
          <a:off x="7159625" y="162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37465</xdr:rowOff>
    </xdr:from>
    <xdr:ext cx="527050" cy="259080"/>
    <xdr:sp macro="" textlink="">
      <xdr:nvSpPr>
        <xdr:cNvPr id="479" name="テキスト ボックス 478"/>
        <xdr:cNvSpPr txBox="1"/>
      </xdr:nvSpPr>
      <xdr:spPr>
        <a:xfrm>
          <a:off x="6974840" y="159823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3810</xdr:rowOff>
    </xdr:from>
    <xdr:to xmlns:xdr="http://schemas.openxmlformats.org/drawingml/2006/spreadsheetDrawing">
      <xdr:col>36</xdr:col>
      <xdr:colOff>165100</xdr:colOff>
      <xdr:row>94</xdr:row>
      <xdr:rowOff>105410</xdr:rowOff>
    </xdr:to>
    <xdr:sp macro="" textlink="">
      <xdr:nvSpPr>
        <xdr:cNvPr id="480" name="フローチャート: 判断 479"/>
        <xdr:cNvSpPr/>
      </xdr:nvSpPr>
      <xdr:spPr>
        <a:xfrm>
          <a:off x="6350000" y="161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92</xdr:row>
      <xdr:rowOff>121920</xdr:rowOff>
    </xdr:from>
    <xdr:ext cx="527050" cy="251460"/>
    <xdr:sp macro="" textlink="">
      <xdr:nvSpPr>
        <xdr:cNvPr id="481" name="テキスト ボックス 480"/>
        <xdr:cNvSpPr txBox="1"/>
      </xdr:nvSpPr>
      <xdr:spPr>
        <a:xfrm>
          <a:off x="6149340" y="158953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2" name="テキスト ボックス 481"/>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3" name="テキスト ボックス 482"/>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4" name="テキスト ボックス 483"/>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5" name="テキスト ボックス 484"/>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6" name="テキスト ボックス 485"/>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44450</xdr:rowOff>
    </xdr:from>
    <xdr:to xmlns:xdr="http://schemas.openxmlformats.org/drawingml/2006/spreadsheetDrawing">
      <xdr:col>55</xdr:col>
      <xdr:colOff>50800</xdr:colOff>
      <xdr:row>95</xdr:row>
      <xdr:rowOff>146050</xdr:rowOff>
    </xdr:to>
    <xdr:sp macro="" textlink="">
      <xdr:nvSpPr>
        <xdr:cNvPr id="487" name="楕円 486"/>
        <xdr:cNvSpPr/>
      </xdr:nvSpPr>
      <xdr:spPr>
        <a:xfrm>
          <a:off x="9569450" y="16332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22860</xdr:rowOff>
    </xdr:from>
    <xdr:ext cx="534670" cy="259080"/>
    <xdr:sp macro="" textlink="">
      <xdr:nvSpPr>
        <xdr:cNvPr id="488" name="土木費該当値テキスト"/>
        <xdr:cNvSpPr txBox="1"/>
      </xdr:nvSpPr>
      <xdr:spPr>
        <a:xfrm>
          <a:off x="9655175" y="16310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89535</xdr:rowOff>
    </xdr:from>
    <xdr:to xmlns:xdr="http://schemas.openxmlformats.org/drawingml/2006/spreadsheetDrawing">
      <xdr:col>50</xdr:col>
      <xdr:colOff>165100</xdr:colOff>
      <xdr:row>96</xdr:row>
      <xdr:rowOff>19685</xdr:rowOff>
    </xdr:to>
    <xdr:sp macro="" textlink="">
      <xdr:nvSpPr>
        <xdr:cNvPr id="489" name="楕円 488"/>
        <xdr:cNvSpPr/>
      </xdr:nvSpPr>
      <xdr:spPr>
        <a:xfrm>
          <a:off x="8794750" y="163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10795</xdr:rowOff>
    </xdr:from>
    <xdr:ext cx="527050" cy="258445"/>
    <xdr:sp macro="" textlink="">
      <xdr:nvSpPr>
        <xdr:cNvPr id="490" name="テキスト ボックス 489"/>
        <xdr:cNvSpPr txBox="1"/>
      </xdr:nvSpPr>
      <xdr:spPr>
        <a:xfrm>
          <a:off x="8594090" y="1646999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41275</xdr:rowOff>
    </xdr:from>
    <xdr:to xmlns:xdr="http://schemas.openxmlformats.org/drawingml/2006/spreadsheetDrawing">
      <xdr:col>46</xdr:col>
      <xdr:colOff>38100</xdr:colOff>
      <xdr:row>96</xdr:row>
      <xdr:rowOff>143510</xdr:rowOff>
    </xdr:to>
    <xdr:sp macro="" textlink="">
      <xdr:nvSpPr>
        <xdr:cNvPr id="491" name="楕円 490"/>
        <xdr:cNvSpPr/>
      </xdr:nvSpPr>
      <xdr:spPr>
        <a:xfrm>
          <a:off x="7985125" y="1650047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133985</xdr:rowOff>
    </xdr:from>
    <xdr:ext cx="527050" cy="251460"/>
    <xdr:sp macro="" textlink="">
      <xdr:nvSpPr>
        <xdr:cNvPr id="492" name="テキスト ボックス 491"/>
        <xdr:cNvSpPr txBox="1"/>
      </xdr:nvSpPr>
      <xdr:spPr>
        <a:xfrm>
          <a:off x="7784465" y="165931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97790</xdr:rowOff>
    </xdr:from>
    <xdr:to xmlns:xdr="http://schemas.openxmlformats.org/drawingml/2006/spreadsheetDrawing">
      <xdr:col>41</xdr:col>
      <xdr:colOff>101600</xdr:colOff>
      <xdr:row>97</xdr:row>
      <xdr:rowOff>27940</xdr:rowOff>
    </xdr:to>
    <xdr:sp macro="" textlink="">
      <xdr:nvSpPr>
        <xdr:cNvPr id="493" name="楕円 492"/>
        <xdr:cNvSpPr/>
      </xdr:nvSpPr>
      <xdr:spPr>
        <a:xfrm>
          <a:off x="7159625" y="165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19050</xdr:rowOff>
    </xdr:from>
    <xdr:ext cx="527050" cy="251460"/>
    <xdr:sp macro="" textlink="">
      <xdr:nvSpPr>
        <xdr:cNvPr id="494" name="テキスト ボックス 493"/>
        <xdr:cNvSpPr txBox="1"/>
      </xdr:nvSpPr>
      <xdr:spPr>
        <a:xfrm>
          <a:off x="6974840" y="166497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59690</xdr:rowOff>
    </xdr:from>
    <xdr:to xmlns:xdr="http://schemas.openxmlformats.org/drawingml/2006/spreadsheetDrawing">
      <xdr:col>36</xdr:col>
      <xdr:colOff>165100</xdr:colOff>
      <xdr:row>97</xdr:row>
      <xdr:rowOff>161290</xdr:rowOff>
    </xdr:to>
    <xdr:sp macro="" textlink="">
      <xdr:nvSpPr>
        <xdr:cNvPr id="495" name="楕円 494"/>
        <xdr:cNvSpPr/>
      </xdr:nvSpPr>
      <xdr:spPr>
        <a:xfrm>
          <a:off x="6350000" y="166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152400</xdr:rowOff>
    </xdr:from>
    <xdr:ext cx="527050" cy="259080"/>
    <xdr:sp macro="" textlink="">
      <xdr:nvSpPr>
        <xdr:cNvPr id="496" name="テキスト ボックス 495"/>
        <xdr:cNvSpPr txBox="1"/>
      </xdr:nvSpPr>
      <xdr:spPr>
        <a:xfrm>
          <a:off x="6149340" y="167830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7" name="正方形/長方形 496"/>
        <xdr:cNvSpPr/>
      </xdr:nvSpPr>
      <xdr:spPr>
        <a:xfrm>
          <a:off x="11414125" y="3998595"/>
          <a:ext cx="4302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8" name="正方形/長方形 497"/>
        <xdr:cNvSpPr/>
      </xdr:nvSpPr>
      <xdr:spPr>
        <a:xfrm>
          <a:off x="1152525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86360</xdr:rowOff>
    </xdr:from>
    <xdr:to xmlns:xdr="http://schemas.openxmlformats.org/drawingml/2006/spreadsheetDrawing">
      <xdr:col>74</xdr:col>
      <xdr:colOff>0</xdr:colOff>
      <xdr:row>28</xdr:row>
      <xdr:rowOff>0</xdr:rowOff>
    </xdr:to>
    <xdr:sp macro="" textlink="">
      <xdr:nvSpPr>
        <xdr:cNvPr id="499" name="正方形/長方形 498"/>
        <xdr:cNvSpPr/>
      </xdr:nvSpPr>
      <xdr:spPr>
        <a:xfrm>
          <a:off x="1152525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500" name="正方形/長方形 499"/>
        <xdr:cNvSpPr/>
      </xdr:nvSpPr>
      <xdr:spPr>
        <a:xfrm>
          <a:off x="12461875"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86360</xdr:rowOff>
    </xdr:from>
    <xdr:to xmlns:xdr="http://schemas.openxmlformats.org/drawingml/2006/spreadsheetDrawing">
      <xdr:col>79</xdr:col>
      <xdr:colOff>63500</xdr:colOff>
      <xdr:row>28</xdr:row>
      <xdr:rowOff>0</xdr:rowOff>
    </xdr:to>
    <xdr:sp macro="" textlink="">
      <xdr:nvSpPr>
        <xdr:cNvPr id="501" name="正方形/長方形 500"/>
        <xdr:cNvSpPr/>
      </xdr:nvSpPr>
      <xdr:spPr>
        <a:xfrm>
          <a:off x="12461875"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502" name="正方形/長方形 501"/>
        <xdr:cNvSpPr/>
      </xdr:nvSpPr>
      <xdr:spPr>
        <a:xfrm>
          <a:off x="13509625"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86360</xdr:rowOff>
    </xdr:from>
    <xdr:to xmlns:xdr="http://schemas.openxmlformats.org/drawingml/2006/spreadsheetDrawing">
      <xdr:col>85</xdr:col>
      <xdr:colOff>63500</xdr:colOff>
      <xdr:row>28</xdr:row>
      <xdr:rowOff>0</xdr:rowOff>
    </xdr:to>
    <xdr:sp macro="" textlink="">
      <xdr:nvSpPr>
        <xdr:cNvPr id="503" name="正方形/長方形 502"/>
        <xdr:cNvSpPr/>
      </xdr:nvSpPr>
      <xdr:spPr>
        <a:xfrm>
          <a:off x="13509625"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4" name="正方形/長方形 503"/>
        <xdr:cNvSpPr/>
      </xdr:nvSpPr>
      <xdr:spPr>
        <a:xfrm>
          <a:off x="11414125" y="4825365"/>
          <a:ext cx="4302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17170"/>
    <xdr:sp macro="" textlink="">
      <xdr:nvSpPr>
        <xdr:cNvPr id="505" name="テキスト ボックス 504"/>
        <xdr:cNvSpPr txBox="1"/>
      </xdr:nvSpPr>
      <xdr:spPr>
        <a:xfrm>
          <a:off x="11376025" y="4635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6" name="直線コネクタ 505"/>
        <xdr:cNvCxnSpPr/>
      </xdr:nvCxnSpPr>
      <xdr:spPr>
        <a:xfrm>
          <a:off x="11414125" y="710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134620</xdr:rowOff>
    </xdr:from>
    <xdr:to xmlns:xdr="http://schemas.openxmlformats.org/drawingml/2006/spreadsheetDrawing">
      <xdr:col>89</xdr:col>
      <xdr:colOff>174625</xdr:colOff>
      <xdr:row>38</xdr:row>
      <xdr:rowOff>134620</xdr:rowOff>
    </xdr:to>
    <xdr:cxnSp macro="">
      <xdr:nvCxnSpPr>
        <xdr:cNvPr id="507" name="直線コネクタ 506"/>
        <xdr:cNvCxnSpPr/>
      </xdr:nvCxnSpPr>
      <xdr:spPr>
        <a:xfrm>
          <a:off x="11414125" y="6649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162560</xdr:rowOff>
    </xdr:from>
    <xdr:ext cx="248920" cy="242570"/>
    <xdr:sp macro="" textlink="">
      <xdr:nvSpPr>
        <xdr:cNvPr id="508" name="テキスト ボックス 507"/>
        <xdr:cNvSpPr txBox="1"/>
      </xdr:nvSpPr>
      <xdr:spPr>
        <a:xfrm>
          <a:off x="11181080" y="6506210"/>
          <a:ext cx="2489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24765</xdr:rowOff>
    </xdr:from>
    <xdr:to xmlns:xdr="http://schemas.openxmlformats.org/drawingml/2006/spreadsheetDrawing">
      <xdr:col>89</xdr:col>
      <xdr:colOff>174625</xdr:colOff>
      <xdr:row>36</xdr:row>
      <xdr:rowOff>24765</xdr:rowOff>
    </xdr:to>
    <xdr:cxnSp macro="">
      <xdr:nvCxnSpPr>
        <xdr:cNvPr id="509" name="直線コネクタ 508"/>
        <xdr:cNvCxnSpPr/>
      </xdr:nvCxnSpPr>
      <xdr:spPr>
        <a:xfrm>
          <a:off x="11414125" y="61969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52705</xdr:rowOff>
    </xdr:from>
    <xdr:ext cx="595630" cy="241935"/>
    <xdr:sp macro="" textlink="">
      <xdr:nvSpPr>
        <xdr:cNvPr id="510" name="テキスト ボックス 509"/>
        <xdr:cNvSpPr txBox="1"/>
      </xdr:nvSpPr>
      <xdr:spPr>
        <a:xfrm>
          <a:off x="10866120" y="60534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79375</xdr:rowOff>
    </xdr:from>
    <xdr:to xmlns:xdr="http://schemas.openxmlformats.org/drawingml/2006/spreadsheetDrawing">
      <xdr:col>89</xdr:col>
      <xdr:colOff>174625</xdr:colOff>
      <xdr:row>33</xdr:row>
      <xdr:rowOff>79375</xdr:rowOff>
    </xdr:to>
    <xdr:cxnSp macro="">
      <xdr:nvCxnSpPr>
        <xdr:cNvPr id="511" name="直線コネクタ 510"/>
        <xdr:cNvCxnSpPr/>
      </xdr:nvCxnSpPr>
      <xdr:spPr>
        <a:xfrm>
          <a:off x="11414125" y="57372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107315</xdr:rowOff>
    </xdr:from>
    <xdr:ext cx="595630" cy="249555"/>
    <xdr:sp macro="" textlink="">
      <xdr:nvSpPr>
        <xdr:cNvPr id="512" name="テキスト ボックス 511"/>
        <xdr:cNvSpPr txBox="1"/>
      </xdr:nvSpPr>
      <xdr:spPr>
        <a:xfrm>
          <a:off x="10866120" y="559371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134620</xdr:rowOff>
    </xdr:from>
    <xdr:to xmlns:xdr="http://schemas.openxmlformats.org/drawingml/2006/spreadsheetDrawing">
      <xdr:col>89</xdr:col>
      <xdr:colOff>174625</xdr:colOff>
      <xdr:row>30</xdr:row>
      <xdr:rowOff>134620</xdr:rowOff>
    </xdr:to>
    <xdr:cxnSp macro="">
      <xdr:nvCxnSpPr>
        <xdr:cNvPr id="513" name="直線コネクタ 512"/>
        <xdr:cNvCxnSpPr/>
      </xdr:nvCxnSpPr>
      <xdr:spPr>
        <a:xfrm>
          <a:off x="11414125" y="52781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162560</xdr:rowOff>
    </xdr:from>
    <xdr:ext cx="595630" cy="242570"/>
    <xdr:sp macro="" textlink="">
      <xdr:nvSpPr>
        <xdr:cNvPr id="514" name="テキスト ボックス 513"/>
        <xdr:cNvSpPr txBox="1"/>
      </xdr:nvSpPr>
      <xdr:spPr>
        <a:xfrm>
          <a:off x="10866120" y="5134610"/>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5" name="直線コネクタ 514"/>
        <xdr:cNvCxnSpPr/>
      </xdr:nvCxnSpPr>
      <xdr:spPr>
        <a:xfrm>
          <a:off x="11414125" y="4825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52705</xdr:rowOff>
    </xdr:from>
    <xdr:ext cx="595630" cy="241935"/>
    <xdr:sp macro="" textlink="">
      <xdr:nvSpPr>
        <xdr:cNvPr id="516" name="テキスト ボックス 515"/>
        <xdr:cNvSpPr txBox="1"/>
      </xdr:nvSpPr>
      <xdr:spPr>
        <a:xfrm>
          <a:off x="10866120" y="4681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7" name="消防費グラフ枠"/>
        <xdr:cNvSpPr/>
      </xdr:nvSpPr>
      <xdr:spPr>
        <a:xfrm>
          <a:off x="11414125" y="4825365"/>
          <a:ext cx="4302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85090</xdr:rowOff>
    </xdr:from>
    <xdr:to xmlns:xdr="http://schemas.openxmlformats.org/drawingml/2006/spreadsheetDrawing">
      <xdr:col>85</xdr:col>
      <xdr:colOff>126365</xdr:colOff>
      <xdr:row>38</xdr:row>
      <xdr:rowOff>71755</xdr:rowOff>
    </xdr:to>
    <xdr:cxnSp macro="">
      <xdr:nvCxnSpPr>
        <xdr:cNvPr id="518" name="直線コネクタ 517"/>
        <xdr:cNvCxnSpPr/>
      </xdr:nvCxnSpPr>
      <xdr:spPr>
        <a:xfrm flipV="1">
          <a:off x="14968220" y="5571490"/>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74930</xdr:rowOff>
    </xdr:from>
    <xdr:ext cx="534670" cy="248920"/>
    <xdr:sp macro="" textlink="">
      <xdr:nvSpPr>
        <xdr:cNvPr id="519" name="消防費最小値テキスト"/>
        <xdr:cNvSpPr txBox="1"/>
      </xdr:nvSpPr>
      <xdr:spPr>
        <a:xfrm>
          <a:off x="15017750" y="659003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71755</xdr:rowOff>
    </xdr:from>
    <xdr:to xmlns:xdr="http://schemas.openxmlformats.org/drawingml/2006/spreadsheetDrawing">
      <xdr:col>86</xdr:col>
      <xdr:colOff>25400</xdr:colOff>
      <xdr:row>38</xdr:row>
      <xdr:rowOff>71755</xdr:rowOff>
    </xdr:to>
    <xdr:cxnSp macro="">
      <xdr:nvCxnSpPr>
        <xdr:cNvPr id="520" name="直線コネクタ 519"/>
        <xdr:cNvCxnSpPr/>
      </xdr:nvCxnSpPr>
      <xdr:spPr>
        <a:xfrm>
          <a:off x="14881225" y="65868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31</xdr:row>
      <xdr:rowOff>33655</xdr:rowOff>
    </xdr:from>
    <xdr:ext cx="598805" cy="248920"/>
    <xdr:sp macro="" textlink="">
      <xdr:nvSpPr>
        <xdr:cNvPr id="521" name="消防費最大値テキスト"/>
        <xdr:cNvSpPr txBox="1"/>
      </xdr:nvSpPr>
      <xdr:spPr>
        <a:xfrm>
          <a:off x="15017750" y="534860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236,298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32</xdr:row>
      <xdr:rowOff>85090</xdr:rowOff>
    </xdr:from>
    <xdr:to xmlns:xdr="http://schemas.openxmlformats.org/drawingml/2006/spreadsheetDrawing">
      <xdr:col>86</xdr:col>
      <xdr:colOff>25400</xdr:colOff>
      <xdr:row>32</xdr:row>
      <xdr:rowOff>85090</xdr:rowOff>
    </xdr:to>
    <xdr:cxnSp macro="">
      <xdr:nvCxnSpPr>
        <xdr:cNvPr id="522" name="直線コネクタ 521"/>
        <xdr:cNvCxnSpPr/>
      </xdr:nvCxnSpPr>
      <xdr:spPr>
        <a:xfrm>
          <a:off x="14881225" y="55714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27940</xdr:rowOff>
    </xdr:from>
    <xdr:to xmlns:xdr="http://schemas.openxmlformats.org/drawingml/2006/spreadsheetDrawing">
      <xdr:col>85</xdr:col>
      <xdr:colOff>127000</xdr:colOff>
      <xdr:row>38</xdr:row>
      <xdr:rowOff>50165</xdr:rowOff>
    </xdr:to>
    <xdr:cxnSp macro="">
      <xdr:nvCxnSpPr>
        <xdr:cNvPr id="523" name="直線コネクタ 522"/>
        <xdr:cNvCxnSpPr/>
      </xdr:nvCxnSpPr>
      <xdr:spPr>
        <a:xfrm>
          <a:off x="14195425" y="6543040"/>
          <a:ext cx="7747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36</xdr:row>
      <xdr:rowOff>129540</xdr:rowOff>
    </xdr:from>
    <xdr:ext cx="534670" cy="242570"/>
    <xdr:sp macro="" textlink="">
      <xdr:nvSpPr>
        <xdr:cNvPr id="524" name="消防費平均値テキスト"/>
        <xdr:cNvSpPr txBox="1"/>
      </xdr:nvSpPr>
      <xdr:spPr>
        <a:xfrm>
          <a:off x="15017750" y="6301740"/>
          <a:ext cx="534670"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107315</xdr:rowOff>
    </xdr:from>
    <xdr:to xmlns:xdr="http://schemas.openxmlformats.org/drawingml/2006/spreadsheetDrawing">
      <xdr:col>85</xdr:col>
      <xdr:colOff>174625</xdr:colOff>
      <xdr:row>38</xdr:row>
      <xdr:rowOff>40640</xdr:rowOff>
    </xdr:to>
    <xdr:sp macro="" textlink="">
      <xdr:nvSpPr>
        <xdr:cNvPr id="525" name="フローチャート: 判断 524"/>
        <xdr:cNvSpPr/>
      </xdr:nvSpPr>
      <xdr:spPr>
        <a:xfrm>
          <a:off x="14919325" y="645096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27940</xdr:rowOff>
    </xdr:from>
    <xdr:to xmlns:xdr="http://schemas.openxmlformats.org/drawingml/2006/spreadsheetDrawing">
      <xdr:col>81</xdr:col>
      <xdr:colOff>50800</xdr:colOff>
      <xdr:row>38</xdr:row>
      <xdr:rowOff>48260</xdr:rowOff>
    </xdr:to>
    <xdr:cxnSp macro="">
      <xdr:nvCxnSpPr>
        <xdr:cNvPr id="526" name="直線コネクタ 525"/>
        <xdr:cNvCxnSpPr/>
      </xdr:nvCxnSpPr>
      <xdr:spPr>
        <a:xfrm flipV="1">
          <a:off x="13385800" y="6543040"/>
          <a:ext cx="8096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134620</xdr:rowOff>
    </xdr:from>
    <xdr:to xmlns:xdr="http://schemas.openxmlformats.org/drawingml/2006/spreadsheetDrawing">
      <xdr:col>81</xdr:col>
      <xdr:colOff>101600</xdr:colOff>
      <xdr:row>38</xdr:row>
      <xdr:rowOff>67310</xdr:rowOff>
    </xdr:to>
    <xdr:sp macro="" textlink="">
      <xdr:nvSpPr>
        <xdr:cNvPr id="527" name="フローチャート: 判断 526"/>
        <xdr:cNvSpPr/>
      </xdr:nvSpPr>
      <xdr:spPr>
        <a:xfrm>
          <a:off x="14144625" y="64782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83185</xdr:rowOff>
    </xdr:from>
    <xdr:ext cx="527050" cy="243205"/>
    <xdr:sp macro="" textlink="">
      <xdr:nvSpPr>
        <xdr:cNvPr id="528" name="テキスト ボックス 527"/>
        <xdr:cNvSpPr txBox="1"/>
      </xdr:nvSpPr>
      <xdr:spPr>
        <a:xfrm>
          <a:off x="13959840" y="6255385"/>
          <a:ext cx="5270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47625</xdr:rowOff>
    </xdr:from>
    <xdr:to xmlns:xdr="http://schemas.openxmlformats.org/drawingml/2006/spreadsheetDrawing">
      <xdr:col>76</xdr:col>
      <xdr:colOff>114300</xdr:colOff>
      <xdr:row>38</xdr:row>
      <xdr:rowOff>48260</xdr:rowOff>
    </xdr:to>
    <xdr:cxnSp macro="">
      <xdr:nvCxnSpPr>
        <xdr:cNvPr id="529" name="直線コネクタ 528"/>
        <xdr:cNvCxnSpPr/>
      </xdr:nvCxnSpPr>
      <xdr:spPr>
        <a:xfrm>
          <a:off x="12573000" y="656272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135255</xdr:rowOff>
    </xdr:from>
    <xdr:to xmlns:xdr="http://schemas.openxmlformats.org/drawingml/2006/spreadsheetDrawing">
      <xdr:col>76</xdr:col>
      <xdr:colOff>165100</xdr:colOff>
      <xdr:row>38</xdr:row>
      <xdr:rowOff>67945</xdr:rowOff>
    </xdr:to>
    <xdr:sp macro="" textlink="">
      <xdr:nvSpPr>
        <xdr:cNvPr id="530" name="フローチャート: 判断 529"/>
        <xdr:cNvSpPr/>
      </xdr:nvSpPr>
      <xdr:spPr>
        <a:xfrm>
          <a:off x="13335000" y="64789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84455</xdr:rowOff>
    </xdr:from>
    <xdr:ext cx="527050" cy="242570"/>
    <xdr:sp macro="" textlink="">
      <xdr:nvSpPr>
        <xdr:cNvPr id="531" name="テキスト ボックス 530"/>
        <xdr:cNvSpPr txBox="1"/>
      </xdr:nvSpPr>
      <xdr:spPr>
        <a:xfrm>
          <a:off x="13134340" y="6256655"/>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47625</xdr:rowOff>
    </xdr:from>
    <xdr:to xmlns:xdr="http://schemas.openxmlformats.org/drawingml/2006/spreadsheetDrawing">
      <xdr:col>71</xdr:col>
      <xdr:colOff>174625</xdr:colOff>
      <xdr:row>38</xdr:row>
      <xdr:rowOff>55245</xdr:rowOff>
    </xdr:to>
    <xdr:cxnSp macro="">
      <xdr:nvCxnSpPr>
        <xdr:cNvPr id="532" name="直線コネクタ 531"/>
        <xdr:cNvCxnSpPr/>
      </xdr:nvCxnSpPr>
      <xdr:spPr>
        <a:xfrm flipV="1">
          <a:off x="11750675" y="6562725"/>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110490</xdr:rowOff>
    </xdr:from>
    <xdr:to xmlns:xdr="http://schemas.openxmlformats.org/drawingml/2006/spreadsheetDrawing">
      <xdr:col>72</xdr:col>
      <xdr:colOff>38100</xdr:colOff>
      <xdr:row>38</xdr:row>
      <xdr:rowOff>43180</xdr:rowOff>
    </xdr:to>
    <xdr:sp macro="" textlink="">
      <xdr:nvSpPr>
        <xdr:cNvPr id="533" name="フローチャート: 判断 532"/>
        <xdr:cNvSpPr/>
      </xdr:nvSpPr>
      <xdr:spPr>
        <a:xfrm>
          <a:off x="12525375" y="645414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59690</xdr:rowOff>
    </xdr:from>
    <xdr:ext cx="527050" cy="242570"/>
    <xdr:sp macro="" textlink="">
      <xdr:nvSpPr>
        <xdr:cNvPr id="534" name="テキスト ボックス 533"/>
        <xdr:cNvSpPr txBox="1"/>
      </xdr:nvSpPr>
      <xdr:spPr>
        <a:xfrm>
          <a:off x="12324715" y="6231890"/>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128905</xdr:rowOff>
    </xdr:from>
    <xdr:to xmlns:xdr="http://schemas.openxmlformats.org/drawingml/2006/spreadsheetDrawing">
      <xdr:col>67</xdr:col>
      <xdr:colOff>101600</xdr:colOff>
      <xdr:row>38</xdr:row>
      <xdr:rowOff>61595</xdr:rowOff>
    </xdr:to>
    <xdr:sp macro="" textlink="">
      <xdr:nvSpPr>
        <xdr:cNvPr id="535" name="フローチャート: 判断 534"/>
        <xdr:cNvSpPr/>
      </xdr:nvSpPr>
      <xdr:spPr>
        <a:xfrm>
          <a:off x="11699875" y="64725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77470</xdr:rowOff>
    </xdr:from>
    <xdr:ext cx="527050" cy="248920"/>
    <xdr:sp macro="" textlink="">
      <xdr:nvSpPr>
        <xdr:cNvPr id="536" name="テキスト ボックス 535"/>
        <xdr:cNvSpPr txBox="1"/>
      </xdr:nvSpPr>
      <xdr:spPr>
        <a:xfrm>
          <a:off x="11515090" y="624967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7" name="テキスト ボックス 536"/>
        <xdr:cNvSpPr txBox="1"/>
      </xdr:nvSpPr>
      <xdr:spPr>
        <a:xfrm>
          <a:off x="147955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38" name="テキスト ボックス 537"/>
        <xdr:cNvSpPr txBox="1"/>
      </xdr:nvSpPr>
      <xdr:spPr>
        <a:xfrm>
          <a:off x="14020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39" name="テキスト ボックス 538"/>
        <xdr:cNvSpPr txBox="1"/>
      </xdr:nvSpPr>
      <xdr:spPr>
        <a:xfrm>
          <a:off x="132111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40" name="テキスト ボックス 539"/>
        <xdr:cNvSpPr txBox="1"/>
      </xdr:nvSpPr>
      <xdr:spPr>
        <a:xfrm>
          <a:off x="123983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41" name="テキスト ボックス 540"/>
        <xdr:cNvSpPr txBox="1"/>
      </xdr:nvSpPr>
      <xdr:spPr>
        <a:xfrm>
          <a:off x="1157605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xdr:rowOff>
    </xdr:from>
    <xdr:to xmlns:xdr="http://schemas.openxmlformats.org/drawingml/2006/spreadsheetDrawing">
      <xdr:col>85</xdr:col>
      <xdr:colOff>174625</xdr:colOff>
      <xdr:row>38</xdr:row>
      <xdr:rowOff>99060</xdr:rowOff>
    </xdr:to>
    <xdr:sp macro="" textlink="">
      <xdr:nvSpPr>
        <xdr:cNvPr id="542" name="楕円 541"/>
        <xdr:cNvSpPr/>
      </xdr:nvSpPr>
      <xdr:spPr>
        <a:xfrm>
          <a:off x="14919325" y="651637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37</xdr:row>
      <xdr:rowOff>86995</xdr:rowOff>
    </xdr:from>
    <xdr:ext cx="534670" cy="241935"/>
    <xdr:sp macro="" textlink="">
      <xdr:nvSpPr>
        <xdr:cNvPr id="543" name="消防費該当値テキスト"/>
        <xdr:cNvSpPr txBox="1"/>
      </xdr:nvSpPr>
      <xdr:spPr>
        <a:xfrm>
          <a:off x="15017750" y="643064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143510</xdr:rowOff>
    </xdr:from>
    <xdr:to xmlns:xdr="http://schemas.openxmlformats.org/drawingml/2006/spreadsheetDrawing">
      <xdr:col>81</xdr:col>
      <xdr:colOff>101600</xdr:colOff>
      <xdr:row>38</xdr:row>
      <xdr:rowOff>76200</xdr:rowOff>
    </xdr:to>
    <xdr:sp macro="" textlink="">
      <xdr:nvSpPr>
        <xdr:cNvPr id="544" name="楕円 543"/>
        <xdr:cNvSpPr/>
      </xdr:nvSpPr>
      <xdr:spPr>
        <a:xfrm>
          <a:off x="14144625" y="64871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67945</xdr:rowOff>
    </xdr:from>
    <xdr:ext cx="527050" cy="248920"/>
    <xdr:sp macro="" textlink="">
      <xdr:nvSpPr>
        <xdr:cNvPr id="545" name="テキスト ボックス 544"/>
        <xdr:cNvSpPr txBox="1"/>
      </xdr:nvSpPr>
      <xdr:spPr>
        <a:xfrm>
          <a:off x="13959840" y="6583045"/>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164465</xdr:rowOff>
    </xdr:from>
    <xdr:to xmlns:xdr="http://schemas.openxmlformats.org/drawingml/2006/spreadsheetDrawing">
      <xdr:col>76</xdr:col>
      <xdr:colOff>165100</xdr:colOff>
      <xdr:row>38</xdr:row>
      <xdr:rowOff>97790</xdr:rowOff>
    </xdr:to>
    <xdr:sp macro="" textlink="">
      <xdr:nvSpPr>
        <xdr:cNvPr id="546" name="楕円 545"/>
        <xdr:cNvSpPr/>
      </xdr:nvSpPr>
      <xdr:spPr>
        <a:xfrm>
          <a:off x="13335000" y="650811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88900</xdr:rowOff>
    </xdr:from>
    <xdr:ext cx="527050" cy="241935"/>
    <xdr:sp macro="" textlink="">
      <xdr:nvSpPr>
        <xdr:cNvPr id="547" name="テキスト ボックス 546"/>
        <xdr:cNvSpPr txBox="1"/>
      </xdr:nvSpPr>
      <xdr:spPr>
        <a:xfrm>
          <a:off x="13134340" y="660400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163830</xdr:rowOff>
    </xdr:from>
    <xdr:to xmlns:xdr="http://schemas.openxmlformats.org/drawingml/2006/spreadsheetDrawing">
      <xdr:col>72</xdr:col>
      <xdr:colOff>38100</xdr:colOff>
      <xdr:row>38</xdr:row>
      <xdr:rowOff>96520</xdr:rowOff>
    </xdr:to>
    <xdr:sp macro="" textlink="">
      <xdr:nvSpPr>
        <xdr:cNvPr id="548" name="楕円 547"/>
        <xdr:cNvSpPr/>
      </xdr:nvSpPr>
      <xdr:spPr>
        <a:xfrm>
          <a:off x="12525375" y="6507480"/>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88265</xdr:rowOff>
    </xdr:from>
    <xdr:ext cx="527050" cy="241935"/>
    <xdr:sp macro="" textlink="">
      <xdr:nvSpPr>
        <xdr:cNvPr id="549" name="テキスト ボックス 548"/>
        <xdr:cNvSpPr txBox="1"/>
      </xdr:nvSpPr>
      <xdr:spPr>
        <a:xfrm>
          <a:off x="12324715" y="660336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6350</xdr:rowOff>
    </xdr:from>
    <xdr:to xmlns:xdr="http://schemas.openxmlformats.org/drawingml/2006/spreadsheetDrawing">
      <xdr:col>67</xdr:col>
      <xdr:colOff>101600</xdr:colOff>
      <xdr:row>38</xdr:row>
      <xdr:rowOff>104140</xdr:rowOff>
    </xdr:to>
    <xdr:sp macro="" textlink="">
      <xdr:nvSpPr>
        <xdr:cNvPr id="550" name="楕円 549"/>
        <xdr:cNvSpPr/>
      </xdr:nvSpPr>
      <xdr:spPr>
        <a:xfrm>
          <a:off x="11699875" y="6521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95250</xdr:rowOff>
    </xdr:from>
    <xdr:ext cx="527050" cy="242570"/>
    <xdr:sp macro="" textlink="">
      <xdr:nvSpPr>
        <xdr:cNvPr id="551" name="テキスト ボックス 550"/>
        <xdr:cNvSpPr txBox="1"/>
      </xdr:nvSpPr>
      <xdr:spPr>
        <a:xfrm>
          <a:off x="11515090" y="6610350"/>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52" name="正方形/長方形 551"/>
        <xdr:cNvSpPr/>
      </xdr:nvSpPr>
      <xdr:spPr>
        <a:xfrm>
          <a:off x="11414125" y="7427595"/>
          <a:ext cx="4302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3" name="正方形/長方形 552"/>
        <xdr:cNvSpPr/>
      </xdr:nvSpPr>
      <xdr:spPr>
        <a:xfrm>
          <a:off x="1152525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86360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152525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5" name="正方形/長方形 554"/>
        <xdr:cNvSpPr/>
      </xdr:nvSpPr>
      <xdr:spPr>
        <a:xfrm>
          <a:off x="12461875"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86360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2461875"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7" name="正方形/長方形 556"/>
        <xdr:cNvSpPr/>
      </xdr:nvSpPr>
      <xdr:spPr>
        <a:xfrm>
          <a:off x="13509625"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86360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3509625"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59" name="正方形/長方形 558"/>
        <xdr:cNvSpPr/>
      </xdr:nvSpPr>
      <xdr:spPr>
        <a:xfrm>
          <a:off x="11414125" y="8254365"/>
          <a:ext cx="4302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17170"/>
    <xdr:sp macro="" textlink="">
      <xdr:nvSpPr>
        <xdr:cNvPr id="560" name="テキスト ボックス 559"/>
        <xdr:cNvSpPr txBox="1"/>
      </xdr:nvSpPr>
      <xdr:spPr>
        <a:xfrm>
          <a:off x="11376025" y="8064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61" name="直線コネクタ 560"/>
        <xdr:cNvCxnSpPr/>
      </xdr:nvCxnSpPr>
      <xdr:spPr>
        <a:xfrm>
          <a:off x="11414125" y="10537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107315</xdr:rowOff>
    </xdr:from>
    <xdr:ext cx="248920" cy="249555"/>
    <xdr:sp macro="" textlink="">
      <xdr:nvSpPr>
        <xdr:cNvPr id="562" name="テキスト ボックス 561"/>
        <xdr:cNvSpPr txBox="1"/>
      </xdr:nvSpPr>
      <xdr:spPr>
        <a:xfrm>
          <a:off x="11181080" y="1039431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42545</xdr:rowOff>
    </xdr:from>
    <xdr:to xmlns:xdr="http://schemas.openxmlformats.org/drawingml/2006/spreadsheetDrawing">
      <xdr:col>89</xdr:col>
      <xdr:colOff>174625</xdr:colOff>
      <xdr:row>59</xdr:row>
      <xdr:rowOff>42545</xdr:rowOff>
    </xdr:to>
    <xdr:cxnSp macro="">
      <xdr:nvCxnSpPr>
        <xdr:cNvPr id="563" name="直線コネクタ 562"/>
        <xdr:cNvCxnSpPr/>
      </xdr:nvCxnSpPr>
      <xdr:spPr>
        <a:xfrm>
          <a:off x="11414125" y="101580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71120</xdr:rowOff>
    </xdr:from>
    <xdr:ext cx="523875" cy="249555"/>
    <xdr:sp macro="" textlink="">
      <xdr:nvSpPr>
        <xdr:cNvPr id="564" name="テキスト ボックス 563"/>
        <xdr:cNvSpPr txBox="1"/>
      </xdr:nvSpPr>
      <xdr:spPr>
        <a:xfrm>
          <a:off x="10930255" y="1001522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174625</xdr:colOff>
      <xdr:row>57</xdr:row>
      <xdr:rowOff>6350</xdr:rowOff>
    </xdr:to>
    <xdr:cxnSp macro="">
      <xdr:nvCxnSpPr>
        <xdr:cNvPr id="565" name="直線コネクタ 564"/>
        <xdr:cNvCxnSpPr/>
      </xdr:nvCxnSpPr>
      <xdr:spPr>
        <a:xfrm>
          <a:off x="11414125" y="977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34290</xdr:rowOff>
    </xdr:from>
    <xdr:ext cx="523875" cy="249555"/>
    <xdr:sp macro="" textlink="">
      <xdr:nvSpPr>
        <xdr:cNvPr id="566" name="テキスト ボックス 565"/>
        <xdr:cNvSpPr txBox="1"/>
      </xdr:nvSpPr>
      <xdr:spPr>
        <a:xfrm>
          <a:off x="10930255" y="963549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174625</xdr:colOff>
      <xdr:row>54</xdr:row>
      <xdr:rowOff>134620</xdr:rowOff>
    </xdr:to>
    <xdr:cxnSp macro="">
      <xdr:nvCxnSpPr>
        <xdr:cNvPr id="567" name="直線コネクタ 566"/>
        <xdr:cNvCxnSpPr/>
      </xdr:nvCxnSpPr>
      <xdr:spPr>
        <a:xfrm>
          <a:off x="11414125" y="93929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162560</xdr:rowOff>
    </xdr:from>
    <xdr:ext cx="523875" cy="242570"/>
    <xdr:sp macro="" textlink="">
      <xdr:nvSpPr>
        <xdr:cNvPr id="568" name="テキスト ボックス 567"/>
        <xdr:cNvSpPr txBox="1"/>
      </xdr:nvSpPr>
      <xdr:spPr>
        <a:xfrm>
          <a:off x="10930255" y="9249410"/>
          <a:ext cx="5238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97790</xdr:rowOff>
    </xdr:from>
    <xdr:to xmlns:xdr="http://schemas.openxmlformats.org/drawingml/2006/spreadsheetDrawing">
      <xdr:col>89</xdr:col>
      <xdr:colOff>174625</xdr:colOff>
      <xdr:row>52</xdr:row>
      <xdr:rowOff>97790</xdr:rowOff>
    </xdr:to>
    <xdr:cxnSp macro="">
      <xdr:nvCxnSpPr>
        <xdr:cNvPr id="569" name="直線コネクタ 568"/>
        <xdr:cNvCxnSpPr/>
      </xdr:nvCxnSpPr>
      <xdr:spPr>
        <a:xfrm>
          <a:off x="11414125" y="9013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126365</xdr:rowOff>
    </xdr:from>
    <xdr:ext cx="595630" cy="242570"/>
    <xdr:sp macro="" textlink="">
      <xdr:nvSpPr>
        <xdr:cNvPr id="570" name="テキスト ボックス 569"/>
        <xdr:cNvSpPr txBox="1"/>
      </xdr:nvSpPr>
      <xdr:spPr>
        <a:xfrm>
          <a:off x="10866120" y="8870315"/>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60960</xdr:rowOff>
    </xdr:from>
    <xdr:to xmlns:xdr="http://schemas.openxmlformats.org/drawingml/2006/spreadsheetDrawing">
      <xdr:col>89</xdr:col>
      <xdr:colOff>174625</xdr:colOff>
      <xdr:row>50</xdr:row>
      <xdr:rowOff>60960</xdr:rowOff>
    </xdr:to>
    <xdr:cxnSp macro="">
      <xdr:nvCxnSpPr>
        <xdr:cNvPr id="571" name="直線コネクタ 570"/>
        <xdr:cNvCxnSpPr/>
      </xdr:nvCxnSpPr>
      <xdr:spPr>
        <a:xfrm>
          <a:off x="11414125" y="863346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89535</xdr:rowOff>
    </xdr:from>
    <xdr:ext cx="595630" cy="241935"/>
    <xdr:sp macro="" textlink="">
      <xdr:nvSpPr>
        <xdr:cNvPr id="572" name="テキスト ボックス 571"/>
        <xdr:cNvSpPr txBox="1"/>
      </xdr:nvSpPr>
      <xdr:spPr>
        <a:xfrm>
          <a:off x="10866120" y="849058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73" name="直線コネクタ 572"/>
        <xdr:cNvCxnSpPr/>
      </xdr:nvCxnSpPr>
      <xdr:spPr>
        <a:xfrm>
          <a:off x="11414125" y="8254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52705</xdr:rowOff>
    </xdr:from>
    <xdr:ext cx="595630" cy="241935"/>
    <xdr:sp macro="" textlink="">
      <xdr:nvSpPr>
        <xdr:cNvPr id="574" name="テキスト ボックス 573"/>
        <xdr:cNvSpPr txBox="1"/>
      </xdr:nvSpPr>
      <xdr:spPr>
        <a:xfrm>
          <a:off x="10866120" y="8110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75" name="教育費グラフ枠"/>
        <xdr:cNvSpPr/>
      </xdr:nvSpPr>
      <xdr:spPr>
        <a:xfrm>
          <a:off x="11414125" y="8254365"/>
          <a:ext cx="4302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36195</xdr:rowOff>
    </xdr:from>
    <xdr:to xmlns:xdr="http://schemas.openxmlformats.org/drawingml/2006/spreadsheetDrawing">
      <xdr:col>85</xdr:col>
      <xdr:colOff>126365</xdr:colOff>
      <xdr:row>58</xdr:row>
      <xdr:rowOff>124460</xdr:rowOff>
    </xdr:to>
    <xdr:cxnSp macro="">
      <xdr:nvCxnSpPr>
        <xdr:cNvPr id="576" name="直線コネクタ 575"/>
        <xdr:cNvCxnSpPr/>
      </xdr:nvCxnSpPr>
      <xdr:spPr>
        <a:xfrm flipV="1">
          <a:off x="14968220" y="860869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58</xdr:row>
      <xdr:rowOff>127635</xdr:rowOff>
    </xdr:from>
    <xdr:ext cx="534670" cy="242570"/>
    <xdr:sp macro="" textlink="">
      <xdr:nvSpPr>
        <xdr:cNvPr id="577" name="教育費最小値テキスト"/>
        <xdr:cNvSpPr txBox="1"/>
      </xdr:nvSpPr>
      <xdr:spPr>
        <a:xfrm>
          <a:off x="15017750" y="10071735"/>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124460</xdr:rowOff>
    </xdr:from>
    <xdr:to xmlns:xdr="http://schemas.openxmlformats.org/drawingml/2006/spreadsheetDrawing">
      <xdr:col>86</xdr:col>
      <xdr:colOff>25400</xdr:colOff>
      <xdr:row>58</xdr:row>
      <xdr:rowOff>124460</xdr:rowOff>
    </xdr:to>
    <xdr:cxnSp macro="">
      <xdr:nvCxnSpPr>
        <xdr:cNvPr id="578" name="直線コネクタ 577"/>
        <xdr:cNvCxnSpPr/>
      </xdr:nvCxnSpPr>
      <xdr:spPr>
        <a:xfrm>
          <a:off x="14881225" y="10068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48</xdr:row>
      <xdr:rowOff>149860</xdr:rowOff>
    </xdr:from>
    <xdr:ext cx="598805" cy="242570"/>
    <xdr:sp macro="" textlink="">
      <xdr:nvSpPr>
        <xdr:cNvPr id="579" name="教育費最大値テキスト"/>
        <xdr:cNvSpPr txBox="1"/>
      </xdr:nvSpPr>
      <xdr:spPr>
        <a:xfrm>
          <a:off x="15017750" y="8379460"/>
          <a:ext cx="5988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152,041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36195</xdr:rowOff>
    </xdr:from>
    <xdr:to xmlns:xdr="http://schemas.openxmlformats.org/drawingml/2006/spreadsheetDrawing">
      <xdr:col>86</xdr:col>
      <xdr:colOff>25400</xdr:colOff>
      <xdr:row>50</xdr:row>
      <xdr:rowOff>36195</xdr:rowOff>
    </xdr:to>
    <xdr:cxnSp macro="">
      <xdr:nvCxnSpPr>
        <xdr:cNvPr id="580" name="直線コネクタ 579"/>
        <xdr:cNvCxnSpPr/>
      </xdr:nvCxnSpPr>
      <xdr:spPr>
        <a:xfrm>
          <a:off x="14881225" y="86086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94615</xdr:rowOff>
    </xdr:from>
    <xdr:to xmlns:xdr="http://schemas.openxmlformats.org/drawingml/2006/spreadsheetDrawing">
      <xdr:col>85</xdr:col>
      <xdr:colOff>127000</xdr:colOff>
      <xdr:row>56</xdr:row>
      <xdr:rowOff>17780</xdr:rowOff>
    </xdr:to>
    <xdr:cxnSp macro="">
      <xdr:nvCxnSpPr>
        <xdr:cNvPr id="581" name="直線コネクタ 580"/>
        <xdr:cNvCxnSpPr/>
      </xdr:nvCxnSpPr>
      <xdr:spPr>
        <a:xfrm>
          <a:off x="14195425" y="9524365"/>
          <a:ext cx="7747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151765</xdr:rowOff>
    </xdr:from>
    <xdr:ext cx="534670" cy="243205"/>
    <xdr:sp macro="" textlink="">
      <xdr:nvSpPr>
        <xdr:cNvPr id="582" name="教育費平均値テキスト"/>
        <xdr:cNvSpPr txBox="1"/>
      </xdr:nvSpPr>
      <xdr:spPr>
        <a:xfrm>
          <a:off x="15017750" y="9410065"/>
          <a:ext cx="53467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129540</xdr:rowOff>
    </xdr:from>
    <xdr:to xmlns:xdr="http://schemas.openxmlformats.org/drawingml/2006/spreadsheetDrawing">
      <xdr:col>85</xdr:col>
      <xdr:colOff>174625</xdr:colOff>
      <xdr:row>56</xdr:row>
      <xdr:rowOff>62230</xdr:rowOff>
    </xdr:to>
    <xdr:sp macro="" textlink="">
      <xdr:nvSpPr>
        <xdr:cNvPr id="583" name="フローチャート: 判断 582"/>
        <xdr:cNvSpPr/>
      </xdr:nvSpPr>
      <xdr:spPr>
        <a:xfrm>
          <a:off x="14919325" y="9559290"/>
          <a:ext cx="984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94615</xdr:rowOff>
    </xdr:from>
    <xdr:to xmlns:xdr="http://schemas.openxmlformats.org/drawingml/2006/spreadsheetDrawing">
      <xdr:col>81</xdr:col>
      <xdr:colOff>50800</xdr:colOff>
      <xdr:row>56</xdr:row>
      <xdr:rowOff>132715</xdr:rowOff>
    </xdr:to>
    <xdr:cxnSp macro="">
      <xdr:nvCxnSpPr>
        <xdr:cNvPr id="584" name="直線コネクタ 583"/>
        <xdr:cNvCxnSpPr/>
      </xdr:nvCxnSpPr>
      <xdr:spPr>
        <a:xfrm flipV="1">
          <a:off x="13385800" y="9524365"/>
          <a:ext cx="809625"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33020</xdr:rowOff>
    </xdr:from>
    <xdr:to xmlns:xdr="http://schemas.openxmlformats.org/drawingml/2006/spreadsheetDrawing">
      <xdr:col>81</xdr:col>
      <xdr:colOff>101600</xdr:colOff>
      <xdr:row>56</xdr:row>
      <xdr:rowOff>130810</xdr:rowOff>
    </xdr:to>
    <xdr:sp macro="" textlink="">
      <xdr:nvSpPr>
        <xdr:cNvPr id="585" name="フローチャート: 判断 584"/>
        <xdr:cNvSpPr/>
      </xdr:nvSpPr>
      <xdr:spPr>
        <a:xfrm>
          <a:off x="14144625" y="9634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122555</xdr:rowOff>
    </xdr:from>
    <xdr:ext cx="527050" cy="241935"/>
    <xdr:sp macro="" textlink="">
      <xdr:nvSpPr>
        <xdr:cNvPr id="586" name="テキスト ボックス 585"/>
        <xdr:cNvSpPr txBox="1"/>
      </xdr:nvSpPr>
      <xdr:spPr>
        <a:xfrm>
          <a:off x="13959840" y="972375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55</xdr:row>
      <xdr:rowOff>105410</xdr:rowOff>
    </xdr:from>
    <xdr:to xmlns:xdr="http://schemas.openxmlformats.org/drawingml/2006/spreadsheetDrawing">
      <xdr:col>76</xdr:col>
      <xdr:colOff>114300</xdr:colOff>
      <xdr:row>56</xdr:row>
      <xdr:rowOff>132715</xdr:rowOff>
    </xdr:to>
    <xdr:cxnSp macro="">
      <xdr:nvCxnSpPr>
        <xdr:cNvPr id="587" name="直線コネクタ 586"/>
        <xdr:cNvCxnSpPr/>
      </xdr:nvCxnSpPr>
      <xdr:spPr>
        <a:xfrm>
          <a:off x="12573000" y="9535160"/>
          <a:ext cx="8128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57785</xdr:rowOff>
    </xdr:from>
    <xdr:to xmlns:xdr="http://schemas.openxmlformats.org/drawingml/2006/spreadsheetDrawing">
      <xdr:col>76</xdr:col>
      <xdr:colOff>165100</xdr:colOff>
      <xdr:row>56</xdr:row>
      <xdr:rowOff>155575</xdr:rowOff>
    </xdr:to>
    <xdr:sp macro="" textlink="">
      <xdr:nvSpPr>
        <xdr:cNvPr id="588" name="フローチャート: 判断 587"/>
        <xdr:cNvSpPr/>
      </xdr:nvSpPr>
      <xdr:spPr>
        <a:xfrm>
          <a:off x="13335000" y="9658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6350</xdr:rowOff>
    </xdr:from>
    <xdr:ext cx="527050" cy="248920"/>
    <xdr:sp macro="" textlink="">
      <xdr:nvSpPr>
        <xdr:cNvPr id="589" name="テキスト ボックス 588"/>
        <xdr:cNvSpPr txBox="1"/>
      </xdr:nvSpPr>
      <xdr:spPr>
        <a:xfrm>
          <a:off x="13134340" y="943610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105410</xdr:rowOff>
    </xdr:from>
    <xdr:to xmlns:xdr="http://schemas.openxmlformats.org/drawingml/2006/spreadsheetDrawing">
      <xdr:col>71</xdr:col>
      <xdr:colOff>174625</xdr:colOff>
      <xdr:row>57</xdr:row>
      <xdr:rowOff>80010</xdr:rowOff>
    </xdr:to>
    <xdr:cxnSp macro="">
      <xdr:nvCxnSpPr>
        <xdr:cNvPr id="590" name="直線コネクタ 589"/>
        <xdr:cNvCxnSpPr/>
      </xdr:nvCxnSpPr>
      <xdr:spPr>
        <a:xfrm flipV="1">
          <a:off x="11750675" y="9535160"/>
          <a:ext cx="822325" cy="317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32385</xdr:rowOff>
    </xdr:from>
    <xdr:to xmlns:xdr="http://schemas.openxmlformats.org/drawingml/2006/spreadsheetDrawing">
      <xdr:col>72</xdr:col>
      <xdr:colOff>38100</xdr:colOff>
      <xdr:row>56</xdr:row>
      <xdr:rowOff>130175</xdr:rowOff>
    </xdr:to>
    <xdr:sp macro="" textlink="">
      <xdr:nvSpPr>
        <xdr:cNvPr id="591" name="フローチャート: 判断 590"/>
        <xdr:cNvSpPr/>
      </xdr:nvSpPr>
      <xdr:spPr>
        <a:xfrm>
          <a:off x="12525375" y="96335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121920</xdr:rowOff>
    </xdr:from>
    <xdr:ext cx="527050" cy="241935"/>
    <xdr:sp macro="" textlink="">
      <xdr:nvSpPr>
        <xdr:cNvPr id="592" name="テキスト ボックス 591"/>
        <xdr:cNvSpPr txBox="1"/>
      </xdr:nvSpPr>
      <xdr:spPr>
        <a:xfrm>
          <a:off x="12324715" y="972312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75565</xdr:rowOff>
    </xdr:from>
    <xdr:to xmlns:xdr="http://schemas.openxmlformats.org/drawingml/2006/spreadsheetDrawing">
      <xdr:col>67</xdr:col>
      <xdr:colOff>101600</xdr:colOff>
      <xdr:row>57</xdr:row>
      <xdr:rowOff>8255</xdr:rowOff>
    </xdr:to>
    <xdr:sp macro="" textlink="">
      <xdr:nvSpPr>
        <xdr:cNvPr id="593" name="フローチャート: 判断 592"/>
        <xdr:cNvSpPr/>
      </xdr:nvSpPr>
      <xdr:spPr>
        <a:xfrm>
          <a:off x="11699875" y="96767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24765</xdr:rowOff>
    </xdr:from>
    <xdr:ext cx="527050" cy="242570"/>
    <xdr:sp macro="" textlink="">
      <xdr:nvSpPr>
        <xdr:cNvPr id="594" name="テキスト ボックス 593"/>
        <xdr:cNvSpPr txBox="1"/>
      </xdr:nvSpPr>
      <xdr:spPr>
        <a:xfrm>
          <a:off x="11515090" y="9454515"/>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95" name="テキスト ボックス 594"/>
        <xdr:cNvSpPr txBox="1"/>
      </xdr:nvSpPr>
      <xdr:spPr>
        <a:xfrm>
          <a:off x="147955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96" name="テキスト ボックス 595"/>
        <xdr:cNvSpPr txBox="1"/>
      </xdr:nvSpPr>
      <xdr:spPr>
        <a:xfrm>
          <a:off x="14020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97" name="テキスト ボックス 596"/>
        <xdr:cNvSpPr txBox="1"/>
      </xdr:nvSpPr>
      <xdr:spPr>
        <a:xfrm>
          <a:off x="132111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98" name="テキスト ボックス 597"/>
        <xdr:cNvSpPr txBox="1"/>
      </xdr:nvSpPr>
      <xdr:spPr>
        <a:xfrm>
          <a:off x="123983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99" name="テキスト ボックス 598"/>
        <xdr:cNvSpPr txBox="1"/>
      </xdr:nvSpPr>
      <xdr:spPr>
        <a:xfrm>
          <a:off x="1157605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133350</xdr:rowOff>
    </xdr:from>
    <xdr:to xmlns:xdr="http://schemas.openxmlformats.org/drawingml/2006/spreadsheetDrawing">
      <xdr:col>85</xdr:col>
      <xdr:colOff>174625</xdr:colOff>
      <xdr:row>56</xdr:row>
      <xdr:rowOff>66040</xdr:rowOff>
    </xdr:to>
    <xdr:sp macro="" textlink="">
      <xdr:nvSpPr>
        <xdr:cNvPr id="600" name="楕円 599"/>
        <xdr:cNvSpPr/>
      </xdr:nvSpPr>
      <xdr:spPr>
        <a:xfrm>
          <a:off x="14919325" y="9563100"/>
          <a:ext cx="984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55</xdr:row>
      <xdr:rowOff>112395</xdr:rowOff>
    </xdr:from>
    <xdr:ext cx="534670" cy="248920"/>
    <xdr:sp macro="" textlink="">
      <xdr:nvSpPr>
        <xdr:cNvPr id="601" name="教育費該当値テキスト"/>
        <xdr:cNvSpPr txBox="1"/>
      </xdr:nvSpPr>
      <xdr:spPr>
        <a:xfrm>
          <a:off x="15017750" y="954214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45720</xdr:rowOff>
    </xdr:from>
    <xdr:to xmlns:xdr="http://schemas.openxmlformats.org/drawingml/2006/spreadsheetDrawing">
      <xdr:col>81</xdr:col>
      <xdr:colOff>101600</xdr:colOff>
      <xdr:row>55</xdr:row>
      <xdr:rowOff>143510</xdr:rowOff>
    </xdr:to>
    <xdr:sp macro="" textlink="">
      <xdr:nvSpPr>
        <xdr:cNvPr id="602" name="楕円 601"/>
        <xdr:cNvSpPr/>
      </xdr:nvSpPr>
      <xdr:spPr>
        <a:xfrm>
          <a:off x="14144625" y="9475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160020</xdr:rowOff>
    </xdr:from>
    <xdr:ext cx="527050" cy="242570"/>
    <xdr:sp macro="" textlink="">
      <xdr:nvSpPr>
        <xdr:cNvPr id="603" name="テキスト ボックス 602"/>
        <xdr:cNvSpPr txBox="1"/>
      </xdr:nvSpPr>
      <xdr:spPr>
        <a:xfrm>
          <a:off x="13959840" y="9246870"/>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83820</xdr:rowOff>
    </xdr:from>
    <xdr:to xmlns:xdr="http://schemas.openxmlformats.org/drawingml/2006/spreadsheetDrawing">
      <xdr:col>76</xdr:col>
      <xdr:colOff>165100</xdr:colOff>
      <xdr:row>57</xdr:row>
      <xdr:rowOff>17780</xdr:rowOff>
    </xdr:to>
    <xdr:sp macro="" textlink="">
      <xdr:nvSpPr>
        <xdr:cNvPr id="604" name="楕円 603"/>
        <xdr:cNvSpPr/>
      </xdr:nvSpPr>
      <xdr:spPr>
        <a:xfrm>
          <a:off x="13335000" y="96850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7620</xdr:rowOff>
    </xdr:from>
    <xdr:ext cx="527050" cy="248920"/>
    <xdr:sp macro="" textlink="">
      <xdr:nvSpPr>
        <xdr:cNvPr id="605" name="テキスト ボックス 604"/>
        <xdr:cNvSpPr txBox="1"/>
      </xdr:nvSpPr>
      <xdr:spPr>
        <a:xfrm>
          <a:off x="13134340" y="978027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57150</xdr:rowOff>
    </xdr:from>
    <xdr:to xmlns:xdr="http://schemas.openxmlformats.org/drawingml/2006/spreadsheetDrawing">
      <xdr:col>72</xdr:col>
      <xdr:colOff>38100</xdr:colOff>
      <xdr:row>55</xdr:row>
      <xdr:rowOff>154940</xdr:rowOff>
    </xdr:to>
    <xdr:sp macro="" textlink="">
      <xdr:nvSpPr>
        <xdr:cNvPr id="606" name="楕円 605"/>
        <xdr:cNvSpPr/>
      </xdr:nvSpPr>
      <xdr:spPr>
        <a:xfrm>
          <a:off x="12525375" y="94869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6350</xdr:rowOff>
    </xdr:from>
    <xdr:ext cx="527050" cy="248920"/>
    <xdr:sp macro="" textlink="">
      <xdr:nvSpPr>
        <xdr:cNvPr id="607" name="テキスト ボックス 606"/>
        <xdr:cNvSpPr txBox="1"/>
      </xdr:nvSpPr>
      <xdr:spPr>
        <a:xfrm>
          <a:off x="12324715" y="926465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31115</xdr:rowOff>
    </xdr:from>
    <xdr:to xmlns:xdr="http://schemas.openxmlformats.org/drawingml/2006/spreadsheetDrawing">
      <xdr:col>67</xdr:col>
      <xdr:colOff>101600</xdr:colOff>
      <xdr:row>57</xdr:row>
      <xdr:rowOff>128905</xdr:rowOff>
    </xdr:to>
    <xdr:sp macro="" textlink="">
      <xdr:nvSpPr>
        <xdr:cNvPr id="608" name="楕円 607"/>
        <xdr:cNvSpPr/>
      </xdr:nvSpPr>
      <xdr:spPr>
        <a:xfrm>
          <a:off x="11699875" y="9803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120650</xdr:rowOff>
    </xdr:from>
    <xdr:ext cx="527050" cy="241300"/>
    <xdr:sp macro="" textlink="">
      <xdr:nvSpPr>
        <xdr:cNvPr id="609" name="テキスト ボックス 608"/>
        <xdr:cNvSpPr txBox="1"/>
      </xdr:nvSpPr>
      <xdr:spPr>
        <a:xfrm>
          <a:off x="11515090" y="9893300"/>
          <a:ext cx="5270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10" name="正方形/長方形 609"/>
        <xdr:cNvSpPr/>
      </xdr:nvSpPr>
      <xdr:spPr>
        <a:xfrm>
          <a:off x="11414125" y="10856595"/>
          <a:ext cx="4302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11" name="正方形/長方形 610"/>
        <xdr:cNvSpPr/>
      </xdr:nvSpPr>
      <xdr:spPr>
        <a:xfrm>
          <a:off x="1152525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86360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152525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13" name="正方形/長方形 612"/>
        <xdr:cNvSpPr/>
      </xdr:nvSpPr>
      <xdr:spPr>
        <a:xfrm>
          <a:off x="12461875"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86360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2461875"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15" name="正方形/長方形 614"/>
        <xdr:cNvSpPr/>
      </xdr:nvSpPr>
      <xdr:spPr>
        <a:xfrm>
          <a:off x="13509625"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86360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3509625"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17" name="正方形/長方形 616"/>
        <xdr:cNvSpPr/>
      </xdr:nvSpPr>
      <xdr:spPr>
        <a:xfrm>
          <a:off x="11414125" y="11683365"/>
          <a:ext cx="4302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17170"/>
    <xdr:sp macro="" textlink="">
      <xdr:nvSpPr>
        <xdr:cNvPr id="618" name="テキスト ボックス 617"/>
        <xdr:cNvSpPr txBox="1"/>
      </xdr:nvSpPr>
      <xdr:spPr>
        <a:xfrm>
          <a:off x="11376025" y="11493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19" name="直線コネクタ 618"/>
        <xdr:cNvCxnSpPr/>
      </xdr:nvCxnSpPr>
      <xdr:spPr>
        <a:xfrm>
          <a:off x="11414125" y="1396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42545</xdr:rowOff>
    </xdr:from>
    <xdr:to xmlns:xdr="http://schemas.openxmlformats.org/drawingml/2006/spreadsheetDrawing">
      <xdr:col>89</xdr:col>
      <xdr:colOff>174625</xdr:colOff>
      <xdr:row>79</xdr:row>
      <xdr:rowOff>42545</xdr:rowOff>
    </xdr:to>
    <xdr:cxnSp macro="">
      <xdr:nvCxnSpPr>
        <xdr:cNvPr id="620" name="直線コネクタ 619"/>
        <xdr:cNvCxnSpPr/>
      </xdr:nvCxnSpPr>
      <xdr:spPr>
        <a:xfrm>
          <a:off x="11414125" y="135870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71120</xdr:rowOff>
    </xdr:from>
    <xdr:ext cx="248920" cy="249555"/>
    <xdr:sp macro="" textlink="">
      <xdr:nvSpPr>
        <xdr:cNvPr id="621" name="テキスト ボックス 620"/>
        <xdr:cNvSpPr txBox="1"/>
      </xdr:nvSpPr>
      <xdr:spPr>
        <a:xfrm>
          <a:off x="11181080" y="1344422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174625</xdr:colOff>
      <xdr:row>77</xdr:row>
      <xdr:rowOff>6350</xdr:rowOff>
    </xdr:to>
    <xdr:cxnSp macro="">
      <xdr:nvCxnSpPr>
        <xdr:cNvPr id="622" name="直線コネクタ 621"/>
        <xdr:cNvCxnSpPr/>
      </xdr:nvCxnSpPr>
      <xdr:spPr>
        <a:xfrm>
          <a:off x="11414125" y="1320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34290</xdr:rowOff>
    </xdr:from>
    <xdr:ext cx="523875" cy="249555"/>
    <xdr:sp macro="" textlink="">
      <xdr:nvSpPr>
        <xdr:cNvPr id="623" name="テキスト ボックス 622"/>
        <xdr:cNvSpPr txBox="1"/>
      </xdr:nvSpPr>
      <xdr:spPr>
        <a:xfrm>
          <a:off x="10930255" y="1306449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134620</xdr:rowOff>
    </xdr:from>
    <xdr:to xmlns:xdr="http://schemas.openxmlformats.org/drawingml/2006/spreadsheetDrawing">
      <xdr:col>89</xdr:col>
      <xdr:colOff>174625</xdr:colOff>
      <xdr:row>74</xdr:row>
      <xdr:rowOff>134620</xdr:rowOff>
    </xdr:to>
    <xdr:cxnSp macro="">
      <xdr:nvCxnSpPr>
        <xdr:cNvPr id="624" name="直線コネクタ 623"/>
        <xdr:cNvCxnSpPr/>
      </xdr:nvCxnSpPr>
      <xdr:spPr>
        <a:xfrm>
          <a:off x="11414125" y="128219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162560</xdr:rowOff>
    </xdr:from>
    <xdr:ext cx="523875" cy="242570"/>
    <xdr:sp macro="" textlink="">
      <xdr:nvSpPr>
        <xdr:cNvPr id="625" name="テキスト ボックス 624"/>
        <xdr:cNvSpPr txBox="1"/>
      </xdr:nvSpPr>
      <xdr:spPr>
        <a:xfrm>
          <a:off x="10930255" y="12678410"/>
          <a:ext cx="5238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97790</xdr:rowOff>
    </xdr:from>
    <xdr:to xmlns:xdr="http://schemas.openxmlformats.org/drawingml/2006/spreadsheetDrawing">
      <xdr:col>89</xdr:col>
      <xdr:colOff>174625</xdr:colOff>
      <xdr:row>72</xdr:row>
      <xdr:rowOff>97790</xdr:rowOff>
    </xdr:to>
    <xdr:cxnSp macro="">
      <xdr:nvCxnSpPr>
        <xdr:cNvPr id="626" name="直線コネクタ 625"/>
        <xdr:cNvCxnSpPr/>
      </xdr:nvCxnSpPr>
      <xdr:spPr>
        <a:xfrm>
          <a:off x="11414125" y="12442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126365</xdr:rowOff>
    </xdr:from>
    <xdr:ext cx="523875" cy="242570"/>
    <xdr:sp macro="" textlink="">
      <xdr:nvSpPr>
        <xdr:cNvPr id="627" name="テキスト ボックス 626"/>
        <xdr:cNvSpPr txBox="1"/>
      </xdr:nvSpPr>
      <xdr:spPr>
        <a:xfrm>
          <a:off x="10930255" y="12299315"/>
          <a:ext cx="5238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60960</xdr:rowOff>
    </xdr:from>
    <xdr:to xmlns:xdr="http://schemas.openxmlformats.org/drawingml/2006/spreadsheetDrawing">
      <xdr:col>89</xdr:col>
      <xdr:colOff>174625</xdr:colOff>
      <xdr:row>70</xdr:row>
      <xdr:rowOff>60960</xdr:rowOff>
    </xdr:to>
    <xdr:cxnSp macro="">
      <xdr:nvCxnSpPr>
        <xdr:cNvPr id="628" name="直線コネクタ 627"/>
        <xdr:cNvCxnSpPr/>
      </xdr:nvCxnSpPr>
      <xdr:spPr>
        <a:xfrm>
          <a:off x="11414125" y="1206246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89535</xdr:rowOff>
    </xdr:from>
    <xdr:ext cx="595630" cy="241935"/>
    <xdr:sp macro="" textlink="">
      <xdr:nvSpPr>
        <xdr:cNvPr id="629" name="テキスト ボックス 628"/>
        <xdr:cNvSpPr txBox="1"/>
      </xdr:nvSpPr>
      <xdr:spPr>
        <a:xfrm>
          <a:off x="10866120" y="1191958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30" name="直線コネクタ 629"/>
        <xdr:cNvCxnSpPr/>
      </xdr:nvCxnSpPr>
      <xdr:spPr>
        <a:xfrm>
          <a:off x="11414125" y="11683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1935"/>
    <xdr:sp macro="" textlink="">
      <xdr:nvSpPr>
        <xdr:cNvPr id="631" name="テキスト ボックス 630"/>
        <xdr:cNvSpPr txBox="1"/>
      </xdr:nvSpPr>
      <xdr:spPr>
        <a:xfrm>
          <a:off x="10866120" y="11539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32" name="災害復旧費グラフ枠"/>
        <xdr:cNvSpPr/>
      </xdr:nvSpPr>
      <xdr:spPr>
        <a:xfrm>
          <a:off x="11414125" y="11683365"/>
          <a:ext cx="4302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50800</xdr:rowOff>
    </xdr:from>
    <xdr:to xmlns:xdr="http://schemas.openxmlformats.org/drawingml/2006/spreadsheetDrawing">
      <xdr:col>85</xdr:col>
      <xdr:colOff>126365</xdr:colOff>
      <xdr:row>79</xdr:row>
      <xdr:rowOff>42545</xdr:rowOff>
    </xdr:to>
    <xdr:cxnSp macro="">
      <xdr:nvCxnSpPr>
        <xdr:cNvPr id="633" name="直線コネクタ 632"/>
        <xdr:cNvCxnSpPr/>
      </xdr:nvCxnSpPr>
      <xdr:spPr>
        <a:xfrm flipV="1">
          <a:off x="14968220" y="12223750"/>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46355</xdr:rowOff>
    </xdr:from>
    <xdr:ext cx="249555" cy="249555"/>
    <xdr:sp macro="" textlink="">
      <xdr:nvSpPr>
        <xdr:cNvPr id="634" name="災害復旧費最小値テキスト"/>
        <xdr:cNvSpPr txBox="1"/>
      </xdr:nvSpPr>
      <xdr:spPr>
        <a:xfrm>
          <a:off x="15017750" y="135909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42545</xdr:rowOff>
    </xdr:from>
    <xdr:to xmlns:xdr="http://schemas.openxmlformats.org/drawingml/2006/spreadsheetDrawing">
      <xdr:col>86</xdr:col>
      <xdr:colOff>25400</xdr:colOff>
      <xdr:row>79</xdr:row>
      <xdr:rowOff>42545</xdr:rowOff>
    </xdr:to>
    <xdr:cxnSp macro="">
      <xdr:nvCxnSpPr>
        <xdr:cNvPr id="635" name="直線コネクタ 634"/>
        <xdr:cNvCxnSpPr/>
      </xdr:nvCxnSpPr>
      <xdr:spPr>
        <a:xfrm>
          <a:off x="14881225" y="135870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164465</xdr:rowOff>
    </xdr:from>
    <xdr:ext cx="598805" cy="248920"/>
    <xdr:sp macro="" textlink="">
      <xdr:nvSpPr>
        <xdr:cNvPr id="636" name="災害復旧費最大値テキスト"/>
        <xdr:cNvSpPr txBox="1"/>
      </xdr:nvSpPr>
      <xdr:spPr>
        <a:xfrm>
          <a:off x="15017750" y="1199451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107,371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50800</xdr:rowOff>
    </xdr:from>
    <xdr:to xmlns:xdr="http://schemas.openxmlformats.org/drawingml/2006/spreadsheetDrawing">
      <xdr:col>86</xdr:col>
      <xdr:colOff>25400</xdr:colOff>
      <xdr:row>71</xdr:row>
      <xdr:rowOff>50800</xdr:rowOff>
    </xdr:to>
    <xdr:cxnSp macro="">
      <xdr:nvCxnSpPr>
        <xdr:cNvPr id="637" name="直線コネクタ 636"/>
        <xdr:cNvCxnSpPr/>
      </xdr:nvCxnSpPr>
      <xdr:spPr>
        <a:xfrm>
          <a:off x="14881225" y="12223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149225</xdr:rowOff>
    </xdr:from>
    <xdr:to xmlns:xdr="http://schemas.openxmlformats.org/drawingml/2006/spreadsheetDrawing">
      <xdr:col>85</xdr:col>
      <xdr:colOff>127000</xdr:colOff>
      <xdr:row>79</xdr:row>
      <xdr:rowOff>32385</xdr:rowOff>
    </xdr:to>
    <xdr:cxnSp macro="">
      <xdr:nvCxnSpPr>
        <xdr:cNvPr id="638" name="直線コネクタ 637"/>
        <xdr:cNvCxnSpPr/>
      </xdr:nvCxnSpPr>
      <xdr:spPr>
        <a:xfrm>
          <a:off x="14195425" y="13522325"/>
          <a:ext cx="7747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66675</xdr:rowOff>
    </xdr:from>
    <xdr:ext cx="469900" cy="248920"/>
    <xdr:sp macro="" textlink="">
      <xdr:nvSpPr>
        <xdr:cNvPr id="639" name="災害復旧費平均値テキスト"/>
        <xdr:cNvSpPr txBox="1"/>
      </xdr:nvSpPr>
      <xdr:spPr>
        <a:xfrm>
          <a:off x="15017750" y="13268325"/>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44450</xdr:rowOff>
    </xdr:from>
    <xdr:to xmlns:xdr="http://schemas.openxmlformats.org/drawingml/2006/spreadsheetDrawing">
      <xdr:col>85</xdr:col>
      <xdr:colOff>174625</xdr:colOff>
      <xdr:row>78</xdr:row>
      <xdr:rowOff>142240</xdr:rowOff>
    </xdr:to>
    <xdr:sp macro="" textlink="">
      <xdr:nvSpPr>
        <xdr:cNvPr id="640" name="フローチャート: 判断 639"/>
        <xdr:cNvSpPr/>
      </xdr:nvSpPr>
      <xdr:spPr>
        <a:xfrm>
          <a:off x="14919325" y="1341755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55880</xdr:rowOff>
    </xdr:from>
    <xdr:to xmlns:xdr="http://schemas.openxmlformats.org/drawingml/2006/spreadsheetDrawing">
      <xdr:col>81</xdr:col>
      <xdr:colOff>50800</xdr:colOff>
      <xdr:row>78</xdr:row>
      <xdr:rowOff>149225</xdr:rowOff>
    </xdr:to>
    <xdr:cxnSp macro="">
      <xdr:nvCxnSpPr>
        <xdr:cNvPr id="641" name="直線コネクタ 640"/>
        <xdr:cNvCxnSpPr/>
      </xdr:nvCxnSpPr>
      <xdr:spPr>
        <a:xfrm>
          <a:off x="13385800" y="13428980"/>
          <a:ext cx="809625"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92075</xdr:rowOff>
    </xdr:from>
    <xdr:to xmlns:xdr="http://schemas.openxmlformats.org/drawingml/2006/spreadsheetDrawing">
      <xdr:col>81</xdr:col>
      <xdr:colOff>101600</xdr:colOff>
      <xdr:row>79</xdr:row>
      <xdr:rowOff>24765</xdr:rowOff>
    </xdr:to>
    <xdr:sp macro="" textlink="">
      <xdr:nvSpPr>
        <xdr:cNvPr id="642" name="フローチャート: 判断 641"/>
        <xdr:cNvSpPr/>
      </xdr:nvSpPr>
      <xdr:spPr>
        <a:xfrm>
          <a:off x="14144625" y="134651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40640</xdr:rowOff>
    </xdr:from>
    <xdr:ext cx="462280" cy="248920"/>
    <xdr:sp macro="" textlink="">
      <xdr:nvSpPr>
        <xdr:cNvPr id="643" name="テキスト ボックス 642"/>
        <xdr:cNvSpPr txBox="1"/>
      </xdr:nvSpPr>
      <xdr:spPr>
        <a:xfrm>
          <a:off x="13976350" y="13242290"/>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77</xdr:row>
      <xdr:rowOff>159385</xdr:rowOff>
    </xdr:from>
    <xdr:to xmlns:xdr="http://schemas.openxmlformats.org/drawingml/2006/spreadsheetDrawing">
      <xdr:col>76</xdr:col>
      <xdr:colOff>114300</xdr:colOff>
      <xdr:row>78</xdr:row>
      <xdr:rowOff>55880</xdr:rowOff>
    </xdr:to>
    <xdr:cxnSp macro="">
      <xdr:nvCxnSpPr>
        <xdr:cNvPr id="644" name="直線コネクタ 643"/>
        <xdr:cNvCxnSpPr/>
      </xdr:nvCxnSpPr>
      <xdr:spPr>
        <a:xfrm>
          <a:off x="12573000" y="13361035"/>
          <a:ext cx="8128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97790</xdr:rowOff>
    </xdr:from>
    <xdr:to xmlns:xdr="http://schemas.openxmlformats.org/drawingml/2006/spreadsheetDrawing">
      <xdr:col>76</xdr:col>
      <xdr:colOff>165100</xdr:colOff>
      <xdr:row>79</xdr:row>
      <xdr:rowOff>30480</xdr:rowOff>
    </xdr:to>
    <xdr:sp macro="" textlink="">
      <xdr:nvSpPr>
        <xdr:cNvPr id="645" name="フローチャート: 判断 644"/>
        <xdr:cNvSpPr/>
      </xdr:nvSpPr>
      <xdr:spPr>
        <a:xfrm>
          <a:off x="13335000" y="134708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22225</xdr:rowOff>
    </xdr:from>
    <xdr:ext cx="462280" cy="241935"/>
    <xdr:sp macro="" textlink="">
      <xdr:nvSpPr>
        <xdr:cNvPr id="646" name="テキスト ボックス 645"/>
        <xdr:cNvSpPr txBox="1"/>
      </xdr:nvSpPr>
      <xdr:spPr>
        <a:xfrm>
          <a:off x="13166725" y="13566775"/>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159385</xdr:rowOff>
    </xdr:from>
    <xdr:to xmlns:xdr="http://schemas.openxmlformats.org/drawingml/2006/spreadsheetDrawing">
      <xdr:col>71</xdr:col>
      <xdr:colOff>174625</xdr:colOff>
      <xdr:row>78</xdr:row>
      <xdr:rowOff>116840</xdr:rowOff>
    </xdr:to>
    <xdr:cxnSp macro="">
      <xdr:nvCxnSpPr>
        <xdr:cNvPr id="647" name="直線コネクタ 646"/>
        <xdr:cNvCxnSpPr/>
      </xdr:nvCxnSpPr>
      <xdr:spPr>
        <a:xfrm flipV="1">
          <a:off x="11750675" y="13361035"/>
          <a:ext cx="822325"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71755</xdr:rowOff>
    </xdr:from>
    <xdr:to xmlns:xdr="http://schemas.openxmlformats.org/drawingml/2006/spreadsheetDrawing">
      <xdr:col>72</xdr:col>
      <xdr:colOff>38100</xdr:colOff>
      <xdr:row>79</xdr:row>
      <xdr:rowOff>4445</xdr:rowOff>
    </xdr:to>
    <xdr:sp macro="" textlink="">
      <xdr:nvSpPr>
        <xdr:cNvPr id="648" name="フローチャート: 判断 647"/>
        <xdr:cNvSpPr/>
      </xdr:nvSpPr>
      <xdr:spPr>
        <a:xfrm>
          <a:off x="12525375" y="1344485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160655</xdr:rowOff>
    </xdr:from>
    <xdr:ext cx="462280" cy="242570"/>
    <xdr:sp macro="" textlink="">
      <xdr:nvSpPr>
        <xdr:cNvPr id="649" name="テキスト ボックス 648"/>
        <xdr:cNvSpPr txBox="1"/>
      </xdr:nvSpPr>
      <xdr:spPr>
        <a:xfrm>
          <a:off x="12357100" y="13533755"/>
          <a:ext cx="46228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48260</xdr:rowOff>
    </xdr:from>
    <xdr:to xmlns:xdr="http://schemas.openxmlformats.org/drawingml/2006/spreadsheetDrawing">
      <xdr:col>67</xdr:col>
      <xdr:colOff>101600</xdr:colOff>
      <xdr:row>78</xdr:row>
      <xdr:rowOff>146050</xdr:rowOff>
    </xdr:to>
    <xdr:sp macro="" textlink="">
      <xdr:nvSpPr>
        <xdr:cNvPr id="650" name="フローチャート: 判断 649"/>
        <xdr:cNvSpPr/>
      </xdr:nvSpPr>
      <xdr:spPr>
        <a:xfrm>
          <a:off x="11699875" y="13421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161925</xdr:rowOff>
    </xdr:from>
    <xdr:ext cx="462280" cy="242570"/>
    <xdr:sp macro="" textlink="">
      <xdr:nvSpPr>
        <xdr:cNvPr id="651" name="テキスト ボックス 650"/>
        <xdr:cNvSpPr txBox="1"/>
      </xdr:nvSpPr>
      <xdr:spPr>
        <a:xfrm>
          <a:off x="11531600" y="13192125"/>
          <a:ext cx="46228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52" name="テキスト ボックス 651"/>
        <xdr:cNvSpPr txBox="1"/>
      </xdr:nvSpPr>
      <xdr:spPr>
        <a:xfrm>
          <a:off x="147955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53" name="テキスト ボックス 652"/>
        <xdr:cNvSpPr txBox="1"/>
      </xdr:nvSpPr>
      <xdr:spPr>
        <a:xfrm>
          <a:off x="14020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54" name="テキスト ボックス 653"/>
        <xdr:cNvSpPr txBox="1"/>
      </xdr:nvSpPr>
      <xdr:spPr>
        <a:xfrm>
          <a:off x="132111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55" name="テキスト ボックス 654"/>
        <xdr:cNvSpPr txBox="1"/>
      </xdr:nvSpPr>
      <xdr:spPr>
        <a:xfrm>
          <a:off x="123983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56" name="テキスト ボックス 655"/>
        <xdr:cNvSpPr txBox="1"/>
      </xdr:nvSpPr>
      <xdr:spPr>
        <a:xfrm>
          <a:off x="1157605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149225</xdr:rowOff>
    </xdr:from>
    <xdr:to xmlns:xdr="http://schemas.openxmlformats.org/drawingml/2006/spreadsheetDrawing">
      <xdr:col>85</xdr:col>
      <xdr:colOff>174625</xdr:colOff>
      <xdr:row>79</xdr:row>
      <xdr:rowOff>81280</xdr:rowOff>
    </xdr:to>
    <xdr:sp macro="" textlink="">
      <xdr:nvSpPr>
        <xdr:cNvPr id="657" name="楕円 656"/>
        <xdr:cNvSpPr/>
      </xdr:nvSpPr>
      <xdr:spPr>
        <a:xfrm>
          <a:off x="14919325" y="13522325"/>
          <a:ext cx="984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78</xdr:row>
      <xdr:rowOff>66675</xdr:rowOff>
    </xdr:from>
    <xdr:ext cx="378460" cy="248920"/>
    <xdr:sp macro="" textlink="">
      <xdr:nvSpPr>
        <xdr:cNvPr id="658" name="災害復旧費該当値テキスト"/>
        <xdr:cNvSpPr txBox="1"/>
      </xdr:nvSpPr>
      <xdr:spPr>
        <a:xfrm>
          <a:off x="15017750" y="1343977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100330</xdr:rowOff>
    </xdr:from>
    <xdr:to xmlns:xdr="http://schemas.openxmlformats.org/drawingml/2006/spreadsheetDrawing">
      <xdr:col>81</xdr:col>
      <xdr:colOff>101600</xdr:colOff>
      <xdr:row>79</xdr:row>
      <xdr:rowOff>33020</xdr:rowOff>
    </xdr:to>
    <xdr:sp macro="" textlink="">
      <xdr:nvSpPr>
        <xdr:cNvPr id="659" name="楕円 658"/>
        <xdr:cNvSpPr/>
      </xdr:nvSpPr>
      <xdr:spPr>
        <a:xfrm>
          <a:off x="14144625" y="134734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24765</xdr:rowOff>
    </xdr:from>
    <xdr:ext cx="462280" cy="242570"/>
    <xdr:sp macro="" textlink="">
      <xdr:nvSpPr>
        <xdr:cNvPr id="660" name="テキスト ボックス 659"/>
        <xdr:cNvSpPr txBox="1"/>
      </xdr:nvSpPr>
      <xdr:spPr>
        <a:xfrm>
          <a:off x="13976350" y="13569315"/>
          <a:ext cx="46228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6350</xdr:rowOff>
    </xdr:from>
    <xdr:to xmlns:xdr="http://schemas.openxmlformats.org/drawingml/2006/spreadsheetDrawing">
      <xdr:col>76</xdr:col>
      <xdr:colOff>165100</xdr:colOff>
      <xdr:row>78</xdr:row>
      <xdr:rowOff>104775</xdr:rowOff>
    </xdr:to>
    <xdr:sp macro="" textlink="">
      <xdr:nvSpPr>
        <xdr:cNvPr id="661" name="楕円 660"/>
        <xdr:cNvSpPr/>
      </xdr:nvSpPr>
      <xdr:spPr>
        <a:xfrm>
          <a:off x="13335000" y="133794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120650</xdr:rowOff>
    </xdr:from>
    <xdr:ext cx="527050" cy="241300"/>
    <xdr:sp macro="" textlink="">
      <xdr:nvSpPr>
        <xdr:cNvPr id="662" name="テキスト ボックス 661"/>
        <xdr:cNvSpPr txBox="1"/>
      </xdr:nvSpPr>
      <xdr:spPr>
        <a:xfrm>
          <a:off x="13134340" y="13150850"/>
          <a:ext cx="5270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109855</xdr:rowOff>
    </xdr:from>
    <xdr:to xmlns:xdr="http://schemas.openxmlformats.org/drawingml/2006/spreadsheetDrawing">
      <xdr:col>72</xdr:col>
      <xdr:colOff>38100</xdr:colOff>
      <xdr:row>78</xdr:row>
      <xdr:rowOff>42545</xdr:rowOff>
    </xdr:to>
    <xdr:sp macro="" textlink="">
      <xdr:nvSpPr>
        <xdr:cNvPr id="663" name="楕円 662"/>
        <xdr:cNvSpPr/>
      </xdr:nvSpPr>
      <xdr:spPr>
        <a:xfrm>
          <a:off x="12525375" y="1331150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59055</xdr:rowOff>
    </xdr:from>
    <xdr:ext cx="527050" cy="242570"/>
    <xdr:sp macro="" textlink="">
      <xdr:nvSpPr>
        <xdr:cNvPr id="664" name="テキスト ボックス 663"/>
        <xdr:cNvSpPr txBox="1"/>
      </xdr:nvSpPr>
      <xdr:spPr>
        <a:xfrm>
          <a:off x="12324715" y="13089255"/>
          <a:ext cx="5270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67945</xdr:rowOff>
    </xdr:from>
    <xdr:to xmlns:xdr="http://schemas.openxmlformats.org/drawingml/2006/spreadsheetDrawing">
      <xdr:col>67</xdr:col>
      <xdr:colOff>101600</xdr:colOff>
      <xdr:row>79</xdr:row>
      <xdr:rowOff>635</xdr:rowOff>
    </xdr:to>
    <xdr:sp macro="" textlink="">
      <xdr:nvSpPr>
        <xdr:cNvPr id="665" name="楕円 664"/>
        <xdr:cNvSpPr/>
      </xdr:nvSpPr>
      <xdr:spPr>
        <a:xfrm>
          <a:off x="11699875" y="134410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157480</xdr:rowOff>
    </xdr:from>
    <xdr:ext cx="462280" cy="241935"/>
    <xdr:sp macro="" textlink="">
      <xdr:nvSpPr>
        <xdr:cNvPr id="666" name="テキスト ボックス 665"/>
        <xdr:cNvSpPr txBox="1"/>
      </xdr:nvSpPr>
      <xdr:spPr>
        <a:xfrm>
          <a:off x="11531600" y="13530580"/>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67" name="正方形/長方形 666"/>
        <xdr:cNvSpPr/>
      </xdr:nvSpPr>
      <xdr:spPr>
        <a:xfrm>
          <a:off x="11414125" y="14285595"/>
          <a:ext cx="4302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68" name="正方形/長方形 667"/>
        <xdr:cNvSpPr/>
      </xdr:nvSpPr>
      <xdr:spPr>
        <a:xfrm>
          <a:off x="1152525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86360</xdr:rowOff>
    </xdr:from>
    <xdr:to xmlns:xdr="http://schemas.openxmlformats.org/drawingml/2006/spreadsheetDrawing">
      <xdr:col>74</xdr:col>
      <xdr:colOff>0</xdr:colOff>
      <xdr:row>88</xdr:row>
      <xdr:rowOff>0</xdr:rowOff>
    </xdr:to>
    <xdr:sp macro="" textlink="">
      <xdr:nvSpPr>
        <xdr:cNvPr id="669" name="正方形/長方形 668"/>
        <xdr:cNvSpPr/>
      </xdr:nvSpPr>
      <xdr:spPr>
        <a:xfrm>
          <a:off x="1152525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70" name="正方形/長方形 669"/>
        <xdr:cNvSpPr/>
      </xdr:nvSpPr>
      <xdr:spPr>
        <a:xfrm>
          <a:off x="12461875"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86360</xdr:rowOff>
    </xdr:from>
    <xdr:to xmlns:xdr="http://schemas.openxmlformats.org/drawingml/2006/spreadsheetDrawing">
      <xdr:col>79</xdr:col>
      <xdr:colOff>63500</xdr:colOff>
      <xdr:row>88</xdr:row>
      <xdr:rowOff>0</xdr:rowOff>
    </xdr:to>
    <xdr:sp macro="" textlink="">
      <xdr:nvSpPr>
        <xdr:cNvPr id="671" name="正方形/長方形 670"/>
        <xdr:cNvSpPr/>
      </xdr:nvSpPr>
      <xdr:spPr>
        <a:xfrm>
          <a:off x="12461875"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72" name="正方形/長方形 671"/>
        <xdr:cNvSpPr/>
      </xdr:nvSpPr>
      <xdr:spPr>
        <a:xfrm>
          <a:off x="13509625"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86360</xdr:rowOff>
    </xdr:from>
    <xdr:to xmlns:xdr="http://schemas.openxmlformats.org/drawingml/2006/spreadsheetDrawing">
      <xdr:col>85</xdr:col>
      <xdr:colOff>63500</xdr:colOff>
      <xdr:row>88</xdr:row>
      <xdr:rowOff>0</xdr:rowOff>
    </xdr:to>
    <xdr:sp macro="" textlink="">
      <xdr:nvSpPr>
        <xdr:cNvPr id="673" name="正方形/長方形 672"/>
        <xdr:cNvSpPr/>
      </xdr:nvSpPr>
      <xdr:spPr>
        <a:xfrm>
          <a:off x="13509625"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4" name="正方形/長方形 673"/>
        <xdr:cNvSpPr/>
      </xdr:nvSpPr>
      <xdr:spPr>
        <a:xfrm>
          <a:off x="11414125" y="15112365"/>
          <a:ext cx="4302125"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17170"/>
    <xdr:sp macro="" textlink="">
      <xdr:nvSpPr>
        <xdr:cNvPr id="675" name="テキスト ボックス 674"/>
        <xdr:cNvSpPr txBox="1"/>
      </xdr:nvSpPr>
      <xdr:spPr>
        <a:xfrm>
          <a:off x="11376025" y="14922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76" name="直線コネクタ 675"/>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77" name="直線コネクタ 676"/>
        <xdr:cNvCxnSpPr/>
      </xdr:nvCxnSpPr>
      <xdr:spPr>
        <a:xfrm>
          <a:off x="11414125" y="1701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78" name="テキスト ボックス 677"/>
        <xdr:cNvSpPr txBox="1"/>
      </xdr:nvSpPr>
      <xdr:spPr>
        <a:xfrm>
          <a:off x="1118108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79" name="直線コネクタ 678"/>
        <xdr:cNvCxnSpPr/>
      </xdr:nvCxnSpPr>
      <xdr:spPr>
        <a:xfrm>
          <a:off x="11414125" y="1663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3875" cy="259080"/>
    <xdr:sp macro="" textlink="">
      <xdr:nvSpPr>
        <xdr:cNvPr id="680" name="テキスト ボックス 679"/>
        <xdr:cNvSpPr txBox="1"/>
      </xdr:nvSpPr>
      <xdr:spPr>
        <a:xfrm>
          <a:off x="10930255" y="164947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81" name="直線コネクタ 680"/>
        <xdr:cNvCxnSpPr/>
      </xdr:nvCxnSpPr>
      <xdr:spPr>
        <a:xfrm>
          <a:off x="11414125" y="1625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3875" cy="251460"/>
    <xdr:sp macro="" textlink="">
      <xdr:nvSpPr>
        <xdr:cNvPr id="682" name="テキスト ボックス 681"/>
        <xdr:cNvSpPr txBox="1"/>
      </xdr:nvSpPr>
      <xdr:spPr>
        <a:xfrm>
          <a:off x="10930255" y="1611376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83" name="直線コネクタ 682"/>
        <xdr:cNvCxnSpPr/>
      </xdr:nvCxnSpPr>
      <xdr:spPr>
        <a:xfrm>
          <a:off x="11414125" y="1587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23875" cy="259080"/>
    <xdr:sp macro="" textlink="">
      <xdr:nvSpPr>
        <xdr:cNvPr id="684" name="テキスト ボックス 683"/>
        <xdr:cNvSpPr txBox="1"/>
      </xdr:nvSpPr>
      <xdr:spPr>
        <a:xfrm>
          <a:off x="10930255" y="157327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60960</xdr:rowOff>
    </xdr:from>
    <xdr:to xmlns:xdr="http://schemas.openxmlformats.org/drawingml/2006/spreadsheetDrawing">
      <xdr:col>89</xdr:col>
      <xdr:colOff>174625</xdr:colOff>
      <xdr:row>90</xdr:row>
      <xdr:rowOff>60960</xdr:rowOff>
    </xdr:to>
    <xdr:cxnSp macro="">
      <xdr:nvCxnSpPr>
        <xdr:cNvPr id="685" name="直線コネクタ 684"/>
        <xdr:cNvCxnSpPr/>
      </xdr:nvCxnSpPr>
      <xdr:spPr>
        <a:xfrm>
          <a:off x="11414125" y="1549146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89535</xdr:rowOff>
    </xdr:from>
    <xdr:ext cx="595630" cy="246380"/>
    <xdr:sp macro="" textlink="">
      <xdr:nvSpPr>
        <xdr:cNvPr id="686" name="テキスト ボックス 685"/>
        <xdr:cNvSpPr txBox="1"/>
      </xdr:nvSpPr>
      <xdr:spPr>
        <a:xfrm>
          <a:off x="10866120" y="1534858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87" name="直線コネクタ 686"/>
        <xdr:cNvCxnSpPr/>
      </xdr:nvCxnSpPr>
      <xdr:spPr>
        <a:xfrm>
          <a:off x="11414125" y="15112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1935"/>
    <xdr:sp macro="" textlink="">
      <xdr:nvSpPr>
        <xdr:cNvPr id="688" name="テキスト ボックス 687"/>
        <xdr:cNvSpPr txBox="1"/>
      </xdr:nvSpPr>
      <xdr:spPr>
        <a:xfrm>
          <a:off x="10866120" y="149688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89" name="公債費グラフ枠"/>
        <xdr:cNvSpPr/>
      </xdr:nvSpPr>
      <xdr:spPr>
        <a:xfrm>
          <a:off x="11414125" y="15112365"/>
          <a:ext cx="4302125"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15875</xdr:rowOff>
    </xdr:from>
    <xdr:to xmlns:xdr="http://schemas.openxmlformats.org/drawingml/2006/spreadsheetDrawing">
      <xdr:col>85</xdr:col>
      <xdr:colOff>126365</xdr:colOff>
      <xdr:row>99</xdr:row>
      <xdr:rowOff>12700</xdr:rowOff>
    </xdr:to>
    <xdr:cxnSp macro="">
      <xdr:nvCxnSpPr>
        <xdr:cNvPr id="690" name="直線コネクタ 689"/>
        <xdr:cNvCxnSpPr/>
      </xdr:nvCxnSpPr>
      <xdr:spPr>
        <a:xfrm flipV="1">
          <a:off x="14968220" y="15446375"/>
          <a:ext cx="127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99</xdr:row>
      <xdr:rowOff>16510</xdr:rowOff>
    </xdr:from>
    <xdr:ext cx="469900" cy="259080"/>
    <xdr:sp macro="" textlink="">
      <xdr:nvSpPr>
        <xdr:cNvPr id="691" name="公債費最小値テキスト"/>
        <xdr:cNvSpPr txBox="1"/>
      </xdr:nvSpPr>
      <xdr:spPr>
        <a:xfrm>
          <a:off x="15017750" y="16990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12700</xdr:rowOff>
    </xdr:from>
    <xdr:to xmlns:xdr="http://schemas.openxmlformats.org/drawingml/2006/spreadsheetDrawing">
      <xdr:col>86</xdr:col>
      <xdr:colOff>25400</xdr:colOff>
      <xdr:row>99</xdr:row>
      <xdr:rowOff>12700</xdr:rowOff>
    </xdr:to>
    <xdr:cxnSp macro="">
      <xdr:nvCxnSpPr>
        <xdr:cNvPr id="692" name="直線コネクタ 691"/>
        <xdr:cNvCxnSpPr/>
      </xdr:nvCxnSpPr>
      <xdr:spPr>
        <a:xfrm>
          <a:off x="14881225" y="16986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88</xdr:row>
      <xdr:rowOff>129540</xdr:rowOff>
    </xdr:from>
    <xdr:ext cx="598805" cy="242570"/>
    <xdr:sp macro="" textlink="">
      <xdr:nvSpPr>
        <xdr:cNvPr id="693" name="公債費最大値テキスト"/>
        <xdr:cNvSpPr txBox="1"/>
      </xdr:nvSpPr>
      <xdr:spPr>
        <a:xfrm>
          <a:off x="15017750" y="15217140"/>
          <a:ext cx="5988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123,687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15875</xdr:rowOff>
    </xdr:from>
    <xdr:to xmlns:xdr="http://schemas.openxmlformats.org/drawingml/2006/spreadsheetDrawing">
      <xdr:col>86</xdr:col>
      <xdr:colOff>25400</xdr:colOff>
      <xdr:row>90</xdr:row>
      <xdr:rowOff>15875</xdr:rowOff>
    </xdr:to>
    <xdr:cxnSp macro="">
      <xdr:nvCxnSpPr>
        <xdr:cNvPr id="694" name="直線コネクタ 693"/>
        <xdr:cNvCxnSpPr/>
      </xdr:nvCxnSpPr>
      <xdr:spPr>
        <a:xfrm>
          <a:off x="14881225" y="154463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38735</xdr:rowOff>
    </xdr:from>
    <xdr:to xmlns:xdr="http://schemas.openxmlformats.org/drawingml/2006/spreadsheetDrawing">
      <xdr:col>85</xdr:col>
      <xdr:colOff>127000</xdr:colOff>
      <xdr:row>96</xdr:row>
      <xdr:rowOff>48260</xdr:rowOff>
    </xdr:to>
    <xdr:cxnSp macro="">
      <xdr:nvCxnSpPr>
        <xdr:cNvPr id="695" name="直線コネクタ 694"/>
        <xdr:cNvCxnSpPr/>
      </xdr:nvCxnSpPr>
      <xdr:spPr>
        <a:xfrm flipV="1">
          <a:off x="14195425" y="16497935"/>
          <a:ext cx="7747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93</xdr:row>
      <xdr:rowOff>134620</xdr:rowOff>
    </xdr:from>
    <xdr:ext cx="534670" cy="251460"/>
    <xdr:sp macro="" textlink="">
      <xdr:nvSpPr>
        <xdr:cNvPr id="696" name="公債費平均値テキスト"/>
        <xdr:cNvSpPr txBox="1"/>
      </xdr:nvSpPr>
      <xdr:spPr>
        <a:xfrm>
          <a:off x="15017750" y="160794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111760</xdr:rowOff>
    </xdr:from>
    <xdr:to xmlns:xdr="http://schemas.openxmlformats.org/drawingml/2006/spreadsheetDrawing">
      <xdr:col>85</xdr:col>
      <xdr:colOff>174625</xdr:colOff>
      <xdr:row>95</xdr:row>
      <xdr:rowOff>41910</xdr:rowOff>
    </xdr:to>
    <xdr:sp macro="" textlink="">
      <xdr:nvSpPr>
        <xdr:cNvPr id="697" name="フローチャート: 判断 696"/>
        <xdr:cNvSpPr/>
      </xdr:nvSpPr>
      <xdr:spPr>
        <a:xfrm>
          <a:off x="14919325" y="162280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48260</xdr:rowOff>
    </xdr:from>
    <xdr:to xmlns:xdr="http://schemas.openxmlformats.org/drawingml/2006/spreadsheetDrawing">
      <xdr:col>81</xdr:col>
      <xdr:colOff>50800</xdr:colOff>
      <xdr:row>96</xdr:row>
      <xdr:rowOff>57785</xdr:rowOff>
    </xdr:to>
    <xdr:cxnSp macro="">
      <xdr:nvCxnSpPr>
        <xdr:cNvPr id="698" name="直線コネクタ 697"/>
        <xdr:cNvCxnSpPr/>
      </xdr:nvCxnSpPr>
      <xdr:spPr>
        <a:xfrm flipV="1">
          <a:off x="13385800" y="16507460"/>
          <a:ext cx="8096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88265</xdr:rowOff>
    </xdr:from>
    <xdr:to xmlns:xdr="http://schemas.openxmlformats.org/drawingml/2006/spreadsheetDrawing">
      <xdr:col>81</xdr:col>
      <xdr:colOff>101600</xdr:colOff>
      <xdr:row>95</xdr:row>
      <xdr:rowOff>18415</xdr:rowOff>
    </xdr:to>
    <xdr:sp macro="" textlink="">
      <xdr:nvSpPr>
        <xdr:cNvPr id="699" name="フローチャート: 判断 698"/>
        <xdr:cNvSpPr/>
      </xdr:nvSpPr>
      <xdr:spPr>
        <a:xfrm>
          <a:off x="14144625" y="1620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34925</xdr:rowOff>
    </xdr:from>
    <xdr:ext cx="527050" cy="259080"/>
    <xdr:sp macro="" textlink="">
      <xdr:nvSpPr>
        <xdr:cNvPr id="700" name="テキスト ボックス 699"/>
        <xdr:cNvSpPr txBox="1"/>
      </xdr:nvSpPr>
      <xdr:spPr>
        <a:xfrm>
          <a:off x="13959840" y="159797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96</xdr:row>
      <xdr:rowOff>57785</xdr:rowOff>
    </xdr:from>
    <xdr:to xmlns:xdr="http://schemas.openxmlformats.org/drawingml/2006/spreadsheetDrawing">
      <xdr:col>76</xdr:col>
      <xdr:colOff>114300</xdr:colOff>
      <xdr:row>96</xdr:row>
      <xdr:rowOff>81915</xdr:rowOff>
    </xdr:to>
    <xdr:cxnSp macro="">
      <xdr:nvCxnSpPr>
        <xdr:cNvPr id="701" name="直線コネクタ 700"/>
        <xdr:cNvCxnSpPr/>
      </xdr:nvCxnSpPr>
      <xdr:spPr>
        <a:xfrm flipV="1">
          <a:off x="12573000" y="16516985"/>
          <a:ext cx="8128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112395</xdr:rowOff>
    </xdr:from>
    <xdr:to xmlns:xdr="http://schemas.openxmlformats.org/drawingml/2006/spreadsheetDrawing">
      <xdr:col>76</xdr:col>
      <xdr:colOff>165100</xdr:colOff>
      <xdr:row>95</xdr:row>
      <xdr:rowOff>42545</xdr:rowOff>
    </xdr:to>
    <xdr:sp macro="" textlink="">
      <xdr:nvSpPr>
        <xdr:cNvPr id="702" name="フローチャート: 判断 701"/>
        <xdr:cNvSpPr/>
      </xdr:nvSpPr>
      <xdr:spPr>
        <a:xfrm>
          <a:off x="1333500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59055</xdr:rowOff>
    </xdr:from>
    <xdr:ext cx="527050" cy="259080"/>
    <xdr:sp macro="" textlink="">
      <xdr:nvSpPr>
        <xdr:cNvPr id="703" name="テキスト ボックス 702"/>
        <xdr:cNvSpPr txBox="1"/>
      </xdr:nvSpPr>
      <xdr:spPr>
        <a:xfrm>
          <a:off x="13134340" y="160039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81915</xdr:rowOff>
    </xdr:from>
    <xdr:to xmlns:xdr="http://schemas.openxmlformats.org/drawingml/2006/spreadsheetDrawing">
      <xdr:col>71</xdr:col>
      <xdr:colOff>174625</xdr:colOff>
      <xdr:row>96</xdr:row>
      <xdr:rowOff>93345</xdr:rowOff>
    </xdr:to>
    <xdr:cxnSp macro="">
      <xdr:nvCxnSpPr>
        <xdr:cNvPr id="704" name="直線コネクタ 703"/>
        <xdr:cNvCxnSpPr/>
      </xdr:nvCxnSpPr>
      <xdr:spPr>
        <a:xfrm flipV="1">
          <a:off x="11750675" y="16541115"/>
          <a:ext cx="8223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139700</xdr:rowOff>
    </xdr:from>
    <xdr:to xmlns:xdr="http://schemas.openxmlformats.org/drawingml/2006/spreadsheetDrawing">
      <xdr:col>72</xdr:col>
      <xdr:colOff>38100</xdr:colOff>
      <xdr:row>95</xdr:row>
      <xdr:rowOff>69850</xdr:rowOff>
    </xdr:to>
    <xdr:sp macro="" textlink="">
      <xdr:nvSpPr>
        <xdr:cNvPr id="705" name="フローチャート: 判断 704"/>
        <xdr:cNvSpPr/>
      </xdr:nvSpPr>
      <xdr:spPr>
        <a:xfrm>
          <a:off x="12525375" y="162560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86360</xdr:rowOff>
    </xdr:from>
    <xdr:ext cx="527050" cy="251460"/>
    <xdr:sp macro="" textlink="">
      <xdr:nvSpPr>
        <xdr:cNvPr id="706" name="テキスト ボックス 705"/>
        <xdr:cNvSpPr txBox="1"/>
      </xdr:nvSpPr>
      <xdr:spPr>
        <a:xfrm>
          <a:off x="12324715" y="160312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147955</xdr:rowOff>
    </xdr:from>
    <xdr:to xmlns:xdr="http://schemas.openxmlformats.org/drawingml/2006/spreadsheetDrawing">
      <xdr:col>67</xdr:col>
      <xdr:colOff>101600</xdr:colOff>
      <xdr:row>95</xdr:row>
      <xdr:rowOff>78105</xdr:rowOff>
    </xdr:to>
    <xdr:sp macro="" textlink="">
      <xdr:nvSpPr>
        <xdr:cNvPr id="707" name="フローチャート: 判断 706"/>
        <xdr:cNvSpPr/>
      </xdr:nvSpPr>
      <xdr:spPr>
        <a:xfrm>
          <a:off x="11699875" y="1626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94615</xdr:rowOff>
    </xdr:from>
    <xdr:ext cx="527050" cy="259080"/>
    <xdr:sp macro="" textlink="">
      <xdr:nvSpPr>
        <xdr:cNvPr id="708" name="テキスト ボックス 707"/>
        <xdr:cNvSpPr txBox="1"/>
      </xdr:nvSpPr>
      <xdr:spPr>
        <a:xfrm>
          <a:off x="11515090" y="160394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9" name="テキスト ボックス 708"/>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0" name="テキスト ボックス 709"/>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1" name="テキスト ボックス 710"/>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2" name="テキスト ボックス 711"/>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3" name="テキスト ボックス 712"/>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159385</xdr:rowOff>
    </xdr:from>
    <xdr:to xmlns:xdr="http://schemas.openxmlformats.org/drawingml/2006/spreadsheetDrawing">
      <xdr:col>85</xdr:col>
      <xdr:colOff>174625</xdr:colOff>
      <xdr:row>96</xdr:row>
      <xdr:rowOff>89535</xdr:rowOff>
    </xdr:to>
    <xdr:sp macro="" textlink="">
      <xdr:nvSpPr>
        <xdr:cNvPr id="714" name="楕円 713"/>
        <xdr:cNvSpPr/>
      </xdr:nvSpPr>
      <xdr:spPr>
        <a:xfrm>
          <a:off x="14919325" y="1644713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95</xdr:row>
      <xdr:rowOff>137795</xdr:rowOff>
    </xdr:from>
    <xdr:ext cx="534670" cy="259080"/>
    <xdr:sp macro="" textlink="">
      <xdr:nvSpPr>
        <xdr:cNvPr id="715" name="公債費該当値テキスト"/>
        <xdr:cNvSpPr txBox="1"/>
      </xdr:nvSpPr>
      <xdr:spPr>
        <a:xfrm>
          <a:off x="15017750" y="16425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168910</xdr:rowOff>
    </xdr:from>
    <xdr:to xmlns:xdr="http://schemas.openxmlformats.org/drawingml/2006/spreadsheetDrawing">
      <xdr:col>81</xdr:col>
      <xdr:colOff>101600</xdr:colOff>
      <xdr:row>96</xdr:row>
      <xdr:rowOff>99060</xdr:rowOff>
    </xdr:to>
    <xdr:sp macro="" textlink="">
      <xdr:nvSpPr>
        <xdr:cNvPr id="716" name="楕円 715"/>
        <xdr:cNvSpPr/>
      </xdr:nvSpPr>
      <xdr:spPr>
        <a:xfrm>
          <a:off x="14144625" y="164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90170</xdr:rowOff>
    </xdr:from>
    <xdr:ext cx="527050" cy="259080"/>
    <xdr:sp macro="" textlink="">
      <xdr:nvSpPr>
        <xdr:cNvPr id="717" name="テキスト ボックス 716"/>
        <xdr:cNvSpPr txBox="1"/>
      </xdr:nvSpPr>
      <xdr:spPr>
        <a:xfrm>
          <a:off x="13959840" y="165493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6985</xdr:rowOff>
    </xdr:from>
    <xdr:to xmlns:xdr="http://schemas.openxmlformats.org/drawingml/2006/spreadsheetDrawing">
      <xdr:col>76</xdr:col>
      <xdr:colOff>165100</xdr:colOff>
      <xdr:row>96</xdr:row>
      <xdr:rowOff>109220</xdr:rowOff>
    </xdr:to>
    <xdr:sp macro="" textlink="">
      <xdr:nvSpPr>
        <xdr:cNvPr id="718" name="楕円 717"/>
        <xdr:cNvSpPr/>
      </xdr:nvSpPr>
      <xdr:spPr>
        <a:xfrm>
          <a:off x="13335000" y="16466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99695</xdr:rowOff>
    </xdr:from>
    <xdr:ext cx="527050" cy="251460"/>
    <xdr:sp macro="" textlink="">
      <xdr:nvSpPr>
        <xdr:cNvPr id="719" name="テキスト ボックス 718"/>
        <xdr:cNvSpPr txBox="1"/>
      </xdr:nvSpPr>
      <xdr:spPr>
        <a:xfrm>
          <a:off x="13134340" y="165588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31115</xdr:rowOff>
    </xdr:from>
    <xdr:to xmlns:xdr="http://schemas.openxmlformats.org/drawingml/2006/spreadsheetDrawing">
      <xdr:col>72</xdr:col>
      <xdr:colOff>38100</xdr:colOff>
      <xdr:row>96</xdr:row>
      <xdr:rowOff>132715</xdr:rowOff>
    </xdr:to>
    <xdr:sp macro="" textlink="">
      <xdr:nvSpPr>
        <xdr:cNvPr id="720" name="楕円 719"/>
        <xdr:cNvSpPr/>
      </xdr:nvSpPr>
      <xdr:spPr>
        <a:xfrm>
          <a:off x="12525375" y="164903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123825</xdr:rowOff>
    </xdr:from>
    <xdr:ext cx="527050" cy="251460"/>
    <xdr:sp macro="" textlink="">
      <xdr:nvSpPr>
        <xdr:cNvPr id="721" name="テキスト ボックス 720"/>
        <xdr:cNvSpPr txBox="1"/>
      </xdr:nvSpPr>
      <xdr:spPr>
        <a:xfrm>
          <a:off x="12324715" y="165830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42545</xdr:rowOff>
    </xdr:from>
    <xdr:to xmlns:xdr="http://schemas.openxmlformats.org/drawingml/2006/spreadsheetDrawing">
      <xdr:col>67</xdr:col>
      <xdr:colOff>101600</xdr:colOff>
      <xdr:row>96</xdr:row>
      <xdr:rowOff>144145</xdr:rowOff>
    </xdr:to>
    <xdr:sp macro="" textlink="">
      <xdr:nvSpPr>
        <xdr:cNvPr id="722" name="楕円 721"/>
        <xdr:cNvSpPr/>
      </xdr:nvSpPr>
      <xdr:spPr>
        <a:xfrm>
          <a:off x="11699875" y="165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135255</xdr:rowOff>
    </xdr:from>
    <xdr:ext cx="527050" cy="251460"/>
    <xdr:sp macro="" textlink="">
      <xdr:nvSpPr>
        <xdr:cNvPr id="723" name="テキスト ボックス 722"/>
        <xdr:cNvSpPr txBox="1"/>
      </xdr:nvSpPr>
      <xdr:spPr>
        <a:xfrm>
          <a:off x="11515090" y="165944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24" name="正方形/長方形 723"/>
        <xdr:cNvSpPr/>
      </xdr:nvSpPr>
      <xdr:spPr>
        <a:xfrm>
          <a:off x="16764000" y="3998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25" name="正方形/長方形 724"/>
        <xdr:cNvSpPr/>
      </xdr:nvSpPr>
      <xdr:spPr>
        <a:xfrm>
          <a:off x="168910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86360</xdr:rowOff>
    </xdr:from>
    <xdr:to xmlns:xdr="http://schemas.openxmlformats.org/drawingml/2006/spreadsheetDrawing">
      <xdr:col>104</xdr:col>
      <xdr:colOff>127000</xdr:colOff>
      <xdr:row>28</xdr:row>
      <xdr:rowOff>0</xdr:rowOff>
    </xdr:to>
    <xdr:sp macro="" textlink="">
      <xdr:nvSpPr>
        <xdr:cNvPr id="726" name="正方形/長方形 725"/>
        <xdr:cNvSpPr/>
      </xdr:nvSpPr>
      <xdr:spPr>
        <a:xfrm>
          <a:off x="168910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27" name="正方形/長方形 726"/>
        <xdr:cNvSpPr/>
      </xdr:nvSpPr>
      <xdr:spPr>
        <a:xfrm>
          <a:off x="1781175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86360</xdr:rowOff>
    </xdr:from>
    <xdr:to xmlns:xdr="http://schemas.openxmlformats.org/drawingml/2006/spreadsheetDrawing">
      <xdr:col>110</xdr:col>
      <xdr:colOff>0</xdr:colOff>
      <xdr:row>28</xdr:row>
      <xdr:rowOff>0</xdr:rowOff>
    </xdr:to>
    <xdr:sp macro="" textlink="">
      <xdr:nvSpPr>
        <xdr:cNvPr id="728" name="正方形/長方形 727"/>
        <xdr:cNvSpPr/>
      </xdr:nvSpPr>
      <xdr:spPr>
        <a:xfrm>
          <a:off x="1781175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29" name="正方形/長方形 728"/>
        <xdr:cNvSpPr/>
      </xdr:nvSpPr>
      <xdr:spPr>
        <a:xfrm>
          <a:off x="188595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86360</xdr:rowOff>
    </xdr:from>
    <xdr:to xmlns:xdr="http://schemas.openxmlformats.org/drawingml/2006/spreadsheetDrawing">
      <xdr:col>116</xdr:col>
      <xdr:colOff>0</xdr:colOff>
      <xdr:row>28</xdr:row>
      <xdr:rowOff>0</xdr:rowOff>
    </xdr:to>
    <xdr:sp macro="" textlink="">
      <xdr:nvSpPr>
        <xdr:cNvPr id="730" name="正方形/長方形 729"/>
        <xdr:cNvSpPr/>
      </xdr:nvSpPr>
      <xdr:spPr>
        <a:xfrm>
          <a:off x="188595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1" name="正方形/長方形 730"/>
        <xdr:cNvSpPr/>
      </xdr:nvSpPr>
      <xdr:spPr>
        <a:xfrm>
          <a:off x="16764000" y="4825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17170"/>
    <xdr:sp macro="" textlink="">
      <xdr:nvSpPr>
        <xdr:cNvPr id="732" name="テキスト ボックス 731"/>
        <xdr:cNvSpPr txBox="1"/>
      </xdr:nvSpPr>
      <xdr:spPr>
        <a:xfrm>
          <a:off x="16741775" y="4635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33" name="直線コネクタ 732"/>
        <xdr:cNvCxnSpPr/>
      </xdr:nvCxnSpPr>
      <xdr:spPr>
        <a:xfrm>
          <a:off x="16764000" y="710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134620</xdr:rowOff>
    </xdr:from>
    <xdr:to xmlns:xdr="http://schemas.openxmlformats.org/drawingml/2006/spreadsheetDrawing">
      <xdr:col>120</xdr:col>
      <xdr:colOff>114300</xdr:colOff>
      <xdr:row>38</xdr:row>
      <xdr:rowOff>134620</xdr:rowOff>
    </xdr:to>
    <xdr:cxnSp macro="">
      <xdr:nvCxnSpPr>
        <xdr:cNvPr id="734" name="直線コネクタ 733"/>
        <xdr:cNvCxnSpPr/>
      </xdr:nvCxnSpPr>
      <xdr:spPr>
        <a:xfrm>
          <a:off x="16764000" y="6649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162560</xdr:rowOff>
    </xdr:from>
    <xdr:ext cx="248920" cy="242570"/>
    <xdr:sp macro="" textlink="">
      <xdr:nvSpPr>
        <xdr:cNvPr id="735" name="テキスト ボックス 734"/>
        <xdr:cNvSpPr txBox="1"/>
      </xdr:nvSpPr>
      <xdr:spPr>
        <a:xfrm>
          <a:off x="16546830" y="6506210"/>
          <a:ext cx="2489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36" name="直線コネクタ 735"/>
        <xdr:cNvCxnSpPr/>
      </xdr:nvCxnSpPr>
      <xdr:spPr>
        <a:xfrm>
          <a:off x="16764000" y="61969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52705</xdr:rowOff>
    </xdr:from>
    <xdr:ext cx="369570" cy="241935"/>
    <xdr:sp macro="" textlink="">
      <xdr:nvSpPr>
        <xdr:cNvPr id="737" name="テキスト ボックス 736"/>
        <xdr:cNvSpPr txBox="1"/>
      </xdr:nvSpPr>
      <xdr:spPr>
        <a:xfrm>
          <a:off x="16418560" y="6053455"/>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79375</xdr:rowOff>
    </xdr:from>
    <xdr:to xmlns:xdr="http://schemas.openxmlformats.org/drawingml/2006/spreadsheetDrawing">
      <xdr:col>120</xdr:col>
      <xdr:colOff>114300</xdr:colOff>
      <xdr:row>33</xdr:row>
      <xdr:rowOff>79375</xdr:rowOff>
    </xdr:to>
    <xdr:cxnSp macro="">
      <xdr:nvCxnSpPr>
        <xdr:cNvPr id="738" name="直線コネクタ 737"/>
        <xdr:cNvCxnSpPr/>
      </xdr:nvCxnSpPr>
      <xdr:spPr>
        <a:xfrm>
          <a:off x="16764000" y="5737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107315</xdr:rowOff>
    </xdr:from>
    <xdr:ext cx="369570" cy="249555"/>
    <xdr:sp macro="" textlink="">
      <xdr:nvSpPr>
        <xdr:cNvPr id="739" name="テキスト ボックス 738"/>
        <xdr:cNvSpPr txBox="1"/>
      </xdr:nvSpPr>
      <xdr:spPr>
        <a:xfrm>
          <a:off x="16418560" y="5593715"/>
          <a:ext cx="369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134620</xdr:rowOff>
    </xdr:from>
    <xdr:to xmlns:xdr="http://schemas.openxmlformats.org/drawingml/2006/spreadsheetDrawing">
      <xdr:col>120</xdr:col>
      <xdr:colOff>114300</xdr:colOff>
      <xdr:row>30</xdr:row>
      <xdr:rowOff>134620</xdr:rowOff>
    </xdr:to>
    <xdr:cxnSp macro="">
      <xdr:nvCxnSpPr>
        <xdr:cNvPr id="740" name="直線コネクタ 739"/>
        <xdr:cNvCxnSpPr/>
      </xdr:nvCxnSpPr>
      <xdr:spPr>
        <a:xfrm>
          <a:off x="16764000" y="52781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162560</xdr:rowOff>
    </xdr:from>
    <xdr:ext cx="369570" cy="242570"/>
    <xdr:sp macro="" textlink="">
      <xdr:nvSpPr>
        <xdr:cNvPr id="741" name="テキスト ボックス 740"/>
        <xdr:cNvSpPr txBox="1"/>
      </xdr:nvSpPr>
      <xdr:spPr>
        <a:xfrm>
          <a:off x="16418560" y="5134610"/>
          <a:ext cx="3695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2" name="直線コネクタ 741"/>
        <xdr:cNvCxnSpPr/>
      </xdr:nvCxnSpPr>
      <xdr:spPr>
        <a:xfrm>
          <a:off x="16764000" y="4825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52705</xdr:rowOff>
    </xdr:from>
    <xdr:ext cx="369570" cy="241935"/>
    <xdr:sp macro="" textlink="">
      <xdr:nvSpPr>
        <xdr:cNvPr id="743" name="テキスト ボックス 742"/>
        <xdr:cNvSpPr txBox="1"/>
      </xdr:nvSpPr>
      <xdr:spPr>
        <a:xfrm>
          <a:off x="16418560" y="4681855"/>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44" name="諸支出金グラフ枠"/>
        <xdr:cNvSpPr/>
      </xdr:nvSpPr>
      <xdr:spPr>
        <a:xfrm>
          <a:off x="16764000" y="4825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137160</xdr:rowOff>
    </xdr:from>
    <xdr:to xmlns:xdr="http://schemas.openxmlformats.org/drawingml/2006/spreadsheetDrawing">
      <xdr:col>116</xdr:col>
      <xdr:colOff>62865</xdr:colOff>
      <xdr:row>38</xdr:row>
      <xdr:rowOff>134620</xdr:rowOff>
    </xdr:to>
    <xdr:cxnSp macro="">
      <xdr:nvCxnSpPr>
        <xdr:cNvPr id="745" name="直線コネクタ 744"/>
        <xdr:cNvCxnSpPr/>
      </xdr:nvCxnSpPr>
      <xdr:spPr>
        <a:xfrm flipV="1">
          <a:off x="20318095" y="5452110"/>
          <a:ext cx="127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147320</xdr:rowOff>
    </xdr:from>
    <xdr:ext cx="249555" cy="248920"/>
    <xdr:sp macro="" textlink="">
      <xdr:nvSpPr>
        <xdr:cNvPr id="746" name="諸支出金最小値テキスト"/>
        <xdr:cNvSpPr txBox="1"/>
      </xdr:nvSpPr>
      <xdr:spPr>
        <a:xfrm>
          <a:off x="20370800" y="666242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134620</xdr:rowOff>
    </xdr:from>
    <xdr:to xmlns:xdr="http://schemas.openxmlformats.org/drawingml/2006/spreadsheetDrawing">
      <xdr:col>116</xdr:col>
      <xdr:colOff>152400</xdr:colOff>
      <xdr:row>38</xdr:row>
      <xdr:rowOff>134620</xdr:rowOff>
    </xdr:to>
    <xdr:cxnSp macro="">
      <xdr:nvCxnSpPr>
        <xdr:cNvPr id="747" name="直線コネクタ 746"/>
        <xdr:cNvCxnSpPr/>
      </xdr:nvCxnSpPr>
      <xdr:spPr>
        <a:xfrm>
          <a:off x="20246975" y="6649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86360</xdr:rowOff>
    </xdr:from>
    <xdr:ext cx="378460" cy="241935"/>
    <xdr:sp macro="" textlink="">
      <xdr:nvSpPr>
        <xdr:cNvPr id="748" name="諸支出金最大値テキスト"/>
        <xdr:cNvSpPr txBox="1"/>
      </xdr:nvSpPr>
      <xdr:spPr>
        <a:xfrm>
          <a:off x="20370800" y="5229860"/>
          <a:ext cx="3784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137160</xdr:rowOff>
    </xdr:from>
    <xdr:to xmlns:xdr="http://schemas.openxmlformats.org/drawingml/2006/spreadsheetDrawing">
      <xdr:col>116</xdr:col>
      <xdr:colOff>152400</xdr:colOff>
      <xdr:row>31</xdr:row>
      <xdr:rowOff>137160</xdr:rowOff>
    </xdr:to>
    <xdr:cxnSp macro="">
      <xdr:nvCxnSpPr>
        <xdr:cNvPr id="749" name="直線コネクタ 748"/>
        <xdr:cNvCxnSpPr/>
      </xdr:nvCxnSpPr>
      <xdr:spPr>
        <a:xfrm>
          <a:off x="20246975" y="5452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134620</xdr:rowOff>
    </xdr:from>
    <xdr:to xmlns:xdr="http://schemas.openxmlformats.org/drawingml/2006/spreadsheetDrawing">
      <xdr:col>116</xdr:col>
      <xdr:colOff>63500</xdr:colOff>
      <xdr:row>38</xdr:row>
      <xdr:rowOff>134620</xdr:rowOff>
    </xdr:to>
    <xdr:cxnSp macro="">
      <xdr:nvCxnSpPr>
        <xdr:cNvPr id="750" name="直線コネクタ 749"/>
        <xdr:cNvCxnSpPr/>
      </xdr:nvCxnSpPr>
      <xdr:spPr>
        <a:xfrm>
          <a:off x="19558000" y="664972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67945</xdr:rowOff>
    </xdr:from>
    <xdr:ext cx="313690" cy="248920"/>
    <xdr:sp macro="" textlink="">
      <xdr:nvSpPr>
        <xdr:cNvPr id="751" name="諸支出金平均値テキスト"/>
        <xdr:cNvSpPr txBox="1"/>
      </xdr:nvSpPr>
      <xdr:spPr>
        <a:xfrm>
          <a:off x="20370800" y="6411595"/>
          <a:ext cx="31369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45720</xdr:rowOff>
    </xdr:from>
    <xdr:to xmlns:xdr="http://schemas.openxmlformats.org/drawingml/2006/spreadsheetDrawing">
      <xdr:col>116</xdr:col>
      <xdr:colOff>114300</xdr:colOff>
      <xdr:row>38</xdr:row>
      <xdr:rowOff>143510</xdr:rowOff>
    </xdr:to>
    <xdr:sp macro="" textlink="">
      <xdr:nvSpPr>
        <xdr:cNvPr id="752" name="フローチャート: 判断 751"/>
        <xdr:cNvSpPr/>
      </xdr:nvSpPr>
      <xdr:spPr>
        <a:xfrm>
          <a:off x="20269200" y="6560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134620</xdr:rowOff>
    </xdr:from>
    <xdr:to xmlns:xdr="http://schemas.openxmlformats.org/drawingml/2006/spreadsheetDrawing">
      <xdr:col>111</xdr:col>
      <xdr:colOff>174625</xdr:colOff>
      <xdr:row>38</xdr:row>
      <xdr:rowOff>134620</xdr:rowOff>
    </xdr:to>
    <xdr:cxnSp macro="">
      <xdr:nvCxnSpPr>
        <xdr:cNvPr id="753" name="直線コネクタ 752"/>
        <xdr:cNvCxnSpPr/>
      </xdr:nvCxnSpPr>
      <xdr:spPr>
        <a:xfrm>
          <a:off x="18735675" y="664972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45720</xdr:rowOff>
    </xdr:from>
    <xdr:to xmlns:xdr="http://schemas.openxmlformats.org/drawingml/2006/spreadsheetDrawing">
      <xdr:col>112</xdr:col>
      <xdr:colOff>38100</xdr:colOff>
      <xdr:row>38</xdr:row>
      <xdr:rowOff>143510</xdr:rowOff>
    </xdr:to>
    <xdr:sp macro="" textlink="">
      <xdr:nvSpPr>
        <xdr:cNvPr id="754" name="フローチャート: 判断 753"/>
        <xdr:cNvSpPr/>
      </xdr:nvSpPr>
      <xdr:spPr>
        <a:xfrm>
          <a:off x="19510375" y="65608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160020</xdr:rowOff>
    </xdr:from>
    <xdr:ext cx="313690" cy="242570"/>
    <xdr:sp macro="" textlink="">
      <xdr:nvSpPr>
        <xdr:cNvPr id="755" name="テキスト ボックス 754"/>
        <xdr:cNvSpPr txBox="1"/>
      </xdr:nvSpPr>
      <xdr:spPr>
        <a:xfrm>
          <a:off x="19404330" y="6332220"/>
          <a:ext cx="31369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134620</xdr:rowOff>
    </xdr:from>
    <xdr:to xmlns:xdr="http://schemas.openxmlformats.org/drawingml/2006/spreadsheetDrawing">
      <xdr:col>107</xdr:col>
      <xdr:colOff>50800</xdr:colOff>
      <xdr:row>38</xdr:row>
      <xdr:rowOff>134620</xdr:rowOff>
    </xdr:to>
    <xdr:cxnSp macro="">
      <xdr:nvCxnSpPr>
        <xdr:cNvPr id="756" name="直線コネクタ 755"/>
        <xdr:cNvCxnSpPr/>
      </xdr:nvCxnSpPr>
      <xdr:spPr>
        <a:xfrm>
          <a:off x="17926050" y="664972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45720</xdr:rowOff>
    </xdr:from>
    <xdr:to xmlns:xdr="http://schemas.openxmlformats.org/drawingml/2006/spreadsheetDrawing">
      <xdr:col>107</xdr:col>
      <xdr:colOff>101600</xdr:colOff>
      <xdr:row>38</xdr:row>
      <xdr:rowOff>143510</xdr:rowOff>
    </xdr:to>
    <xdr:sp macro="" textlink="">
      <xdr:nvSpPr>
        <xdr:cNvPr id="757" name="フローチャート: 判断 756"/>
        <xdr:cNvSpPr/>
      </xdr:nvSpPr>
      <xdr:spPr>
        <a:xfrm>
          <a:off x="18684875" y="6560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160020</xdr:rowOff>
    </xdr:from>
    <xdr:ext cx="313690" cy="242570"/>
    <xdr:sp macro="" textlink="">
      <xdr:nvSpPr>
        <xdr:cNvPr id="758" name="テキスト ボックス 757"/>
        <xdr:cNvSpPr txBox="1"/>
      </xdr:nvSpPr>
      <xdr:spPr>
        <a:xfrm>
          <a:off x="18594705" y="6332220"/>
          <a:ext cx="31369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134620</xdr:rowOff>
    </xdr:from>
    <xdr:to xmlns:xdr="http://schemas.openxmlformats.org/drawingml/2006/spreadsheetDrawing">
      <xdr:col>102</xdr:col>
      <xdr:colOff>114300</xdr:colOff>
      <xdr:row>38</xdr:row>
      <xdr:rowOff>134620</xdr:rowOff>
    </xdr:to>
    <xdr:cxnSp macro="">
      <xdr:nvCxnSpPr>
        <xdr:cNvPr id="759" name="直線コネクタ 758"/>
        <xdr:cNvCxnSpPr/>
      </xdr:nvCxnSpPr>
      <xdr:spPr>
        <a:xfrm>
          <a:off x="17113250" y="66497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149225</xdr:rowOff>
    </xdr:from>
    <xdr:to xmlns:xdr="http://schemas.openxmlformats.org/drawingml/2006/spreadsheetDrawing">
      <xdr:col>102</xdr:col>
      <xdr:colOff>165100</xdr:colOff>
      <xdr:row>37</xdr:row>
      <xdr:rowOff>81915</xdr:rowOff>
    </xdr:to>
    <xdr:sp macro="" textlink="">
      <xdr:nvSpPr>
        <xdr:cNvPr id="760" name="フローチャート: 判断 759"/>
        <xdr:cNvSpPr/>
      </xdr:nvSpPr>
      <xdr:spPr>
        <a:xfrm>
          <a:off x="17875250" y="63214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35</xdr:row>
      <xdr:rowOff>97790</xdr:rowOff>
    </xdr:from>
    <xdr:ext cx="370840" cy="248920"/>
    <xdr:sp macro="" textlink="">
      <xdr:nvSpPr>
        <xdr:cNvPr id="761" name="テキスト ボックス 760"/>
        <xdr:cNvSpPr txBox="1"/>
      </xdr:nvSpPr>
      <xdr:spPr>
        <a:xfrm>
          <a:off x="17752695" y="6098540"/>
          <a:ext cx="370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127000</xdr:rowOff>
    </xdr:from>
    <xdr:to xmlns:xdr="http://schemas.openxmlformats.org/drawingml/2006/spreadsheetDrawing">
      <xdr:col>98</xdr:col>
      <xdr:colOff>38100</xdr:colOff>
      <xdr:row>36</xdr:row>
      <xdr:rowOff>60325</xdr:rowOff>
    </xdr:to>
    <xdr:sp macro="" textlink="">
      <xdr:nvSpPr>
        <xdr:cNvPr id="762" name="フローチャート: 判断 761"/>
        <xdr:cNvSpPr/>
      </xdr:nvSpPr>
      <xdr:spPr>
        <a:xfrm>
          <a:off x="17065625" y="61277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34</xdr:row>
      <xdr:rowOff>75565</xdr:rowOff>
    </xdr:from>
    <xdr:ext cx="378460" cy="248920"/>
    <xdr:sp macro="" textlink="">
      <xdr:nvSpPr>
        <xdr:cNvPr id="763" name="テキスト ボックス 762"/>
        <xdr:cNvSpPr txBox="1"/>
      </xdr:nvSpPr>
      <xdr:spPr>
        <a:xfrm>
          <a:off x="16938625" y="590486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64" name="テキスト ボックス 763"/>
        <xdr:cNvSpPr txBox="1"/>
      </xdr:nvSpPr>
      <xdr:spPr>
        <a:xfrm>
          <a:off x="201453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65" name="テキスト ボックス 764"/>
        <xdr:cNvSpPr txBox="1"/>
      </xdr:nvSpPr>
      <xdr:spPr>
        <a:xfrm>
          <a:off x="193833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66" name="テキスト ボックス 765"/>
        <xdr:cNvSpPr txBox="1"/>
      </xdr:nvSpPr>
      <xdr:spPr>
        <a:xfrm>
          <a:off x="1856105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67" name="テキスト ボックス 766"/>
        <xdr:cNvSpPr txBox="1"/>
      </xdr:nvSpPr>
      <xdr:spPr>
        <a:xfrm>
          <a:off x="177514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68" name="テキスト ボックス 767"/>
        <xdr:cNvSpPr txBox="1"/>
      </xdr:nvSpPr>
      <xdr:spPr>
        <a:xfrm>
          <a:off x="169386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86360</xdr:rowOff>
    </xdr:from>
    <xdr:to xmlns:xdr="http://schemas.openxmlformats.org/drawingml/2006/spreadsheetDrawing">
      <xdr:col>116</xdr:col>
      <xdr:colOff>114300</xdr:colOff>
      <xdr:row>39</xdr:row>
      <xdr:rowOff>18415</xdr:rowOff>
    </xdr:to>
    <xdr:sp macro="" textlink="">
      <xdr:nvSpPr>
        <xdr:cNvPr id="769" name="楕円 768"/>
        <xdr:cNvSpPr/>
      </xdr:nvSpPr>
      <xdr:spPr>
        <a:xfrm>
          <a:off x="20269200" y="66014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25400</xdr:rowOff>
    </xdr:from>
    <xdr:ext cx="249555" cy="242570"/>
    <xdr:sp macro="" textlink="">
      <xdr:nvSpPr>
        <xdr:cNvPr id="770" name="諸支出金該当値テキスト"/>
        <xdr:cNvSpPr txBox="1"/>
      </xdr:nvSpPr>
      <xdr:spPr>
        <a:xfrm>
          <a:off x="20370800" y="6540500"/>
          <a:ext cx="249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86360</xdr:rowOff>
    </xdr:from>
    <xdr:to xmlns:xdr="http://schemas.openxmlformats.org/drawingml/2006/spreadsheetDrawing">
      <xdr:col>112</xdr:col>
      <xdr:colOff>38100</xdr:colOff>
      <xdr:row>39</xdr:row>
      <xdr:rowOff>18415</xdr:rowOff>
    </xdr:to>
    <xdr:sp macro="" textlink="">
      <xdr:nvSpPr>
        <xdr:cNvPr id="771" name="楕円 770"/>
        <xdr:cNvSpPr/>
      </xdr:nvSpPr>
      <xdr:spPr>
        <a:xfrm>
          <a:off x="19510375" y="6601460"/>
          <a:ext cx="857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9525</xdr:rowOff>
    </xdr:from>
    <xdr:ext cx="241935" cy="248920"/>
    <xdr:sp macro="" textlink="">
      <xdr:nvSpPr>
        <xdr:cNvPr id="772" name="テキスト ボックス 771"/>
        <xdr:cNvSpPr txBox="1"/>
      </xdr:nvSpPr>
      <xdr:spPr>
        <a:xfrm>
          <a:off x="19436715" y="6696075"/>
          <a:ext cx="2419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86360</xdr:rowOff>
    </xdr:from>
    <xdr:to xmlns:xdr="http://schemas.openxmlformats.org/drawingml/2006/spreadsheetDrawing">
      <xdr:col>107</xdr:col>
      <xdr:colOff>101600</xdr:colOff>
      <xdr:row>39</xdr:row>
      <xdr:rowOff>18415</xdr:rowOff>
    </xdr:to>
    <xdr:sp macro="" textlink="">
      <xdr:nvSpPr>
        <xdr:cNvPr id="773" name="楕円 772"/>
        <xdr:cNvSpPr/>
      </xdr:nvSpPr>
      <xdr:spPr>
        <a:xfrm>
          <a:off x="18684875" y="66014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9525</xdr:rowOff>
    </xdr:from>
    <xdr:ext cx="241935" cy="248920"/>
    <xdr:sp macro="" textlink="">
      <xdr:nvSpPr>
        <xdr:cNvPr id="774" name="テキスト ボックス 773"/>
        <xdr:cNvSpPr txBox="1"/>
      </xdr:nvSpPr>
      <xdr:spPr>
        <a:xfrm>
          <a:off x="18627090" y="6696075"/>
          <a:ext cx="2419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86360</xdr:rowOff>
    </xdr:from>
    <xdr:to xmlns:xdr="http://schemas.openxmlformats.org/drawingml/2006/spreadsheetDrawing">
      <xdr:col>102</xdr:col>
      <xdr:colOff>165100</xdr:colOff>
      <xdr:row>39</xdr:row>
      <xdr:rowOff>18415</xdr:rowOff>
    </xdr:to>
    <xdr:sp macro="" textlink="">
      <xdr:nvSpPr>
        <xdr:cNvPr id="775" name="楕円 774"/>
        <xdr:cNvSpPr/>
      </xdr:nvSpPr>
      <xdr:spPr>
        <a:xfrm>
          <a:off x="17875250" y="66014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9525</xdr:rowOff>
    </xdr:from>
    <xdr:ext cx="249555" cy="248920"/>
    <xdr:sp macro="" textlink="">
      <xdr:nvSpPr>
        <xdr:cNvPr id="776" name="テキスト ボックス 775"/>
        <xdr:cNvSpPr txBox="1"/>
      </xdr:nvSpPr>
      <xdr:spPr>
        <a:xfrm>
          <a:off x="17811750" y="669607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86360</xdr:rowOff>
    </xdr:from>
    <xdr:to xmlns:xdr="http://schemas.openxmlformats.org/drawingml/2006/spreadsheetDrawing">
      <xdr:col>98</xdr:col>
      <xdr:colOff>38100</xdr:colOff>
      <xdr:row>39</xdr:row>
      <xdr:rowOff>18415</xdr:rowOff>
    </xdr:to>
    <xdr:sp macro="" textlink="">
      <xdr:nvSpPr>
        <xdr:cNvPr id="777" name="楕円 776"/>
        <xdr:cNvSpPr/>
      </xdr:nvSpPr>
      <xdr:spPr>
        <a:xfrm>
          <a:off x="17065625" y="6601460"/>
          <a:ext cx="857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9525</xdr:rowOff>
    </xdr:from>
    <xdr:ext cx="241935" cy="248920"/>
    <xdr:sp macro="" textlink="">
      <xdr:nvSpPr>
        <xdr:cNvPr id="778" name="テキスト ボックス 777"/>
        <xdr:cNvSpPr txBox="1"/>
      </xdr:nvSpPr>
      <xdr:spPr>
        <a:xfrm>
          <a:off x="16991965" y="6696075"/>
          <a:ext cx="2419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79" name="正方形/長方形 778"/>
        <xdr:cNvSpPr/>
      </xdr:nvSpPr>
      <xdr:spPr>
        <a:xfrm>
          <a:off x="16764000" y="7427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80" name="正方形/長方形 779"/>
        <xdr:cNvSpPr/>
      </xdr:nvSpPr>
      <xdr:spPr>
        <a:xfrm>
          <a:off x="168910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86360</xdr:rowOff>
    </xdr:from>
    <xdr:to xmlns:xdr="http://schemas.openxmlformats.org/drawingml/2006/spreadsheetDrawing">
      <xdr:col>104</xdr:col>
      <xdr:colOff>127000</xdr:colOff>
      <xdr:row>48</xdr:row>
      <xdr:rowOff>0</xdr:rowOff>
    </xdr:to>
    <xdr:sp macro="" textlink="">
      <xdr:nvSpPr>
        <xdr:cNvPr id="781" name="正方形/長方形 780"/>
        <xdr:cNvSpPr/>
      </xdr:nvSpPr>
      <xdr:spPr>
        <a:xfrm>
          <a:off x="168910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82" name="正方形/長方形 781"/>
        <xdr:cNvSpPr/>
      </xdr:nvSpPr>
      <xdr:spPr>
        <a:xfrm>
          <a:off x="1781175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86360</xdr:rowOff>
    </xdr:from>
    <xdr:to xmlns:xdr="http://schemas.openxmlformats.org/drawingml/2006/spreadsheetDrawing">
      <xdr:col>110</xdr:col>
      <xdr:colOff>0</xdr:colOff>
      <xdr:row>48</xdr:row>
      <xdr:rowOff>0</xdr:rowOff>
    </xdr:to>
    <xdr:sp macro="" textlink="">
      <xdr:nvSpPr>
        <xdr:cNvPr id="783" name="正方形/長方形 782"/>
        <xdr:cNvSpPr/>
      </xdr:nvSpPr>
      <xdr:spPr>
        <a:xfrm>
          <a:off x="1781175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84" name="正方形/長方形 783"/>
        <xdr:cNvSpPr/>
      </xdr:nvSpPr>
      <xdr:spPr>
        <a:xfrm>
          <a:off x="188595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86360</xdr:rowOff>
    </xdr:from>
    <xdr:to xmlns:xdr="http://schemas.openxmlformats.org/drawingml/2006/spreadsheetDrawing">
      <xdr:col>116</xdr:col>
      <xdr:colOff>0</xdr:colOff>
      <xdr:row>48</xdr:row>
      <xdr:rowOff>0</xdr:rowOff>
    </xdr:to>
    <xdr:sp macro="" textlink="">
      <xdr:nvSpPr>
        <xdr:cNvPr id="785" name="正方形/長方形 784"/>
        <xdr:cNvSpPr/>
      </xdr:nvSpPr>
      <xdr:spPr>
        <a:xfrm>
          <a:off x="188595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86" name="正方形/長方形 785"/>
        <xdr:cNvSpPr/>
      </xdr:nvSpPr>
      <xdr:spPr>
        <a:xfrm>
          <a:off x="16764000" y="8254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17170"/>
    <xdr:sp macro="" textlink="">
      <xdr:nvSpPr>
        <xdr:cNvPr id="787" name="テキスト ボックス 786"/>
        <xdr:cNvSpPr txBox="1"/>
      </xdr:nvSpPr>
      <xdr:spPr>
        <a:xfrm>
          <a:off x="16741775" y="8064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88" name="直線コネクタ 787"/>
        <xdr:cNvCxnSpPr/>
      </xdr:nvCxnSpPr>
      <xdr:spPr>
        <a:xfrm>
          <a:off x="16764000" y="10537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789" name="直線コネクタ 788"/>
        <xdr:cNvCxnSpPr/>
      </xdr:nvCxnSpPr>
      <xdr:spPr>
        <a:xfrm>
          <a:off x="16764000" y="9392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162560</xdr:rowOff>
    </xdr:from>
    <xdr:ext cx="248920" cy="242570"/>
    <xdr:sp macro="" textlink="">
      <xdr:nvSpPr>
        <xdr:cNvPr id="790" name="テキスト ボックス 789"/>
        <xdr:cNvSpPr txBox="1"/>
      </xdr:nvSpPr>
      <xdr:spPr>
        <a:xfrm>
          <a:off x="16546830" y="9249410"/>
          <a:ext cx="2489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1" name="直線コネクタ 790"/>
        <xdr:cNvCxnSpPr/>
      </xdr:nvCxnSpPr>
      <xdr:spPr>
        <a:xfrm>
          <a:off x="16764000" y="8254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52705</xdr:rowOff>
    </xdr:from>
    <xdr:ext cx="248920" cy="241935"/>
    <xdr:sp macro="" textlink="">
      <xdr:nvSpPr>
        <xdr:cNvPr id="792" name="テキスト ボックス 791"/>
        <xdr:cNvSpPr txBox="1"/>
      </xdr:nvSpPr>
      <xdr:spPr>
        <a:xfrm>
          <a:off x="16546830" y="8110855"/>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3" name="前年度繰上充用金グラフ枠"/>
        <xdr:cNvSpPr/>
      </xdr:nvSpPr>
      <xdr:spPr>
        <a:xfrm>
          <a:off x="16764000" y="8254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134620</xdr:rowOff>
    </xdr:from>
    <xdr:to xmlns:xdr="http://schemas.openxmlformats.org/drawingml/2006/spreadsheetDrawing">
      <xdr:col>116</xdr:col>
      <xdr:colOff>62865</xdr:colOff>
      <xdr:row>54</xdr:row>
      <xdr:rowOff>134620</xdr:rowOff>
    </xdr:to>
    <xdr:cxnSp macro="">
      <xdr:nvCxnSpPr>
        <xdr:cNvPr id="794" name="直線コネクタ 793"/>
        <xdr:cNvCxnSpPr/>
      </xdr:nvCxnSpPr>
      <xdr:spPr>
        <a:xfrm>
          <a:off x="20318095" y="939292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9525</xdr:rowOff>
    </xdr:from>
    <xdr:ext cx="249555" cy="248920"/>
    <xdr:sp macro="" textlink="">
      <xdr:nvSpPr>
        <xdr:cNvPr id="795" name="前年度繰上充用金最小値テキスト"/>
        <xdr:cNvSpPr txBox="1"/>
      </xdr:nvSpPr>
      <xdr:spPr>
        <a:xfrm>
          <a:off x="20370800" y="943927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796" name="直線コネクタ 795"/>
        <xdr:cNvCxnSpPr/>
      </xdr:nvCxnSpPr>
      <xdr:spPr>
        <a:xfrm>
          <a:off x="20246975" y="9392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9525</xdr:rowOff>
    </xdr:from>
    <xdr:ext cx="249555" cy="248920"/>
    <xdr:sp macro="" textlink="">
      <xdr:nvSpPr>
        <xdr:cNvPr id="797" name="前年度繰上充用金最大値テキスト"/>
        <xdr:cNvSpPr txBox="1"/>
      </xdr:nvSpPr>
      <xdr:spPr>
        <a:xfrm>
          <a:off x="20370800" y="909637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798" name="直線コネクタ 797"/>
        <xdr:cNvCxnSpPr/>
      </xdr:nvCxnSpPr>
      <xdr:spPr>
        <a:xfrm>
          <a:off x="20246975" y="9392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134620</xdr:rowOff>
    </xdr:from>
    <xdr:to xmlns:xdr="http://schemas.openxmlformats.org/drawingml/2006/spreadsheetDrawing">
      <xdr:col>116</xdr:col>
      <xdr:colOff>63500</xdr:colOff>
      <xdr:row>54</xdr:row>
      <xdr:rowOff>134620</xdr:rowOff>
    </xdr:to>
    <xdr:cxnSp macro="">
      <xdr:nvCxnSpPr>
        <xdr:cNvPr id="799" name="直線コネクタ 798"/>
        <xdr:cNvCxnSpPr/>
      </xdr:nvCxnSpPr>
      <xdr:spPr>
        <a:xfrm>
          <a:off x="19558000" y="939292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64770</xdr:rowOff>
    </xdr:from>
    <xdr:ext cx="249555" cy="248920"/>
    <xdr:sp macro="" textlink="">
      <xdr:nvSpPr>
        <xdr:cNvPr id="800" name="前年度繰上充用金平均値テキスト"/>
        <xdr:cNvSpPr txBox="1"/>
      </xdr:nvSpPr>
      <xdr:spPr>
        <a:xfrm>
          <a:off x="20370800" y="9323070"/>
          <a:ext cx="24955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86360</xdr:rowOff>
    </xdr:from>
    <xdr:to xmlns:xdr="http://schemas.openxmlformats.org/drawingml/2006/spreadsheetDrawing">
      <xdr:col>116</xdr:col>
      <xdr:colOff>114300</xdr:colOff>
      <xdr:row>55</xdr:row>
      <xdr:rowOff>18415</xdr:rowOff>
    </xdr:to>
    <xdr:sp macro="" textlink="">
      <xdr:nvSpPr>
        <xdr:cNvPr id="801" name="フローチャート: 判断 800"/>
        <xdr:cNvSpPr/>
      </xdr:nvSpPr>
      <xdr:spPr>
        <a:xfrm>
          <a:off x="20269200"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134620</xdr:rowOff>
    </xdr:from>
    <xdr:to xmlns:xdr="http://schemas.openxmlformats.org/drawingml/2006/spreadsheetDrawing">
      <xdr:col>111</xdr:col>
      <xdr:colOff>174625</xdr:colOff>
      <xdr:row>54</xdr:row>
      <xdr:rowOff>134620</xdr:rowOff>
    </xdr:to>
    <xdr:cxnSp macro="">
      <xdr:nvCxnSpPr>
        <xdr:cNvPr id="802" name="直線コネクタ 801"/>
        <xdr:cNvCxnSpPr/>
      </xdr:nvCxnSpPr>
      <xdr:spPr>
        <a:xfrm>
          <a:off x="18735675" y="939292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86360</xdr:rowOff>
    </xdr:from>
    <xdr:to xmlns:xdr="http://schemas.openxmlformats.org/drawingml/2006/spreadsheetDrawing">
      <xdr:col>112</xdr:col>
      <xdr:colOff>38100</xdr:colOff>
      <xdr:row>55</xdr:row>
      <xdr:rowOff>18415</xdr:rowOff>
    </xdr:to>
    <xdr:sp macro="" textlink="">
      <xdr:nvSpPr>
        <xdr:cNvPr id="803" name="フローチャート: 判断 802"/>
        <xdr:cNvSpPr/>
      </xdr:nvSpPr>
      <xdr:spPr>
        <a:xfrm>
          <a:off x="19510375" y="9344660"/>
          <a:ext cx="857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9525</xdr:rowOff>
    </xdr:from>
    <xdr:ext cx="241935" cy="248920"/>
    <xdr:sp macro="" textlink="">
      <xdr:nvSpPr>
        <xdr:cNvPr id="804" name="テキスト ボックス 803"/>
        <xdr:cNvSpPr txBox="1"/>
      </xdr:nvSpPr>
      <xdr:spPr>
        <a:xfrm>
          <a:off x="19436715" y="9439275"/>
          <a:ext cx="2419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134620</xdr:rowOff>
    </xdr:from>
    <xdr:to xmlns:xdr="http://schemas.openxmlformats.org/drawingml/2006/spreadsheetDrawing">
      <xdr:col>107</xdr:col>
      <xdr:colOff>50800</xdr:colOff>
      <xdr:row>54</xdr:row>
      <xdr:rowOff>134620</xdr:rowOff>
    </xdr:to>
    <xdr:cxnSp macro="">
      <xdr:nvCxnSpPr>
        <xdr:cNvPr id="805" name="直線コネクタ 804"/>
        <xdr:cNvCxnSpPr/>
      </xdr:nvCxnSpPr>
      <xdr:spPr>
        <a:xfrm>
          <a:off x="17926050" y="939292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86360</xdr:rowOff>
    </xdr:from>
    <xdr:to xmlns:xdr="http://schemas.openxmlformats.org/drawingml/2006/spreadsheetDrawing">
      <xdr:col>107</xdr:col>
      <xdr:colOff>101600</xdr:colOff>
      <xdr:row>55</xdr:row>
      <xdr:rowOff>18415</xdr:rowOff>
    </xdr:to>
    <xdr:sp macro="" textlink="">
      <xdr:nvSpPr>
        <xdr:cNvPr id="806" name="フローチャート: 判断 805"/>
        <xdr:cNvSpPr/>
      </xdr:nvSpPr>
      <xdr:spPr>
        <a:xfrm>
          <a:off x="18684875"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9525</xdr:rowOff>
    </xdr:from>
    <xdr:ext cx="241935" cy="248920"/>
    <xdr:sp macro="" textlink="">
      <xdr:nvSpPr>
        <xdr:cNvPr id="807" name="テキスト ボックス 806"/>
        <xdr:cNvSpPr txBox="1"/>
      </xdr:nvSpPr>
      <xdr:spPr>
        <a:xfrm>
          <a:off x="18627090" y="9439275"/>
          <a:ext cx="2419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134620</xdr:rowOff>
    </xdr:from>
    <xdr:to xmlns:xdr="http://schemas.openxmlformats.org/drawingml/2006/spreadsheetDrawing">
      <xdr:col>102</xdr:col>
      <xdr:colOff>114300</xdr:colOff>
      <xdr:row>54</xdr:row>
      <xdr:rowOff>134620</xdr:rowOff>
    </xdr:to>
    <xdr:cxnSp macro="">
      <xdr:nvCxnSpPr>
        <xdr:cNvPr id="808" name="直線コネクタ 807"/>
        <xdr:cNvCxnSpPr/>
      </xdr:nvCxnSpPr>
      <xdr:spPr>
        <a:xfrm>
          <a:off x="17113250" y="93929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86360</xdr:rowOff>
    </xdr:from>
    <xdr:to xmlns:xdr="http://schemas.openxmlformats.org/drawingml/2006/spreadsheetDrawing">
      <xdr:col>102</xdr:col>
      <xdr:colOff>165100</xdr:colOff>
      <xdr:row>55</xdr:row>
      <xdr:rowOff>18415</xdr:rowOff>
    </xdr:to>
    <xdr:sp macro="" textlink="">
      <xdr:nvSpPr>
        <xdr:cNvPr id="809" name="フローチャート: 判断 808"/>
        <xdr:cNvSpPr/>
      </xdr:nvSpPr>
      <xdr:spPr>
        <a:xfrm>
          <a:off x="17875250"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9525</xdr:rowOff>
    </xdr:from>
    <xdr:ext cx="249555" cy="248920"/>
    <xdr:sp macro="" textlink="">
      <xdr:nvSpPr>
        <xdr:cNvPr id="810" name="テキスト ボックス 809"/>
        <xdr:cNvSpPr txBox="1"/>
      </xdr:nvSpPr>
      <xdr:spPr>
        <a:xfrm>
          <a:off x="17811750" y="943927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86360</xdr:rowOff>
    </xdr:from>
    <xdr:to xmlns:xdr="http://schemas.openxmlformats.org/drawingml/2006/spreadsheetDrawing">
      <xdr:col>98</xdr:col>
      <xdr:colOff>38100</xdr:colOff>
      <xdr:row>55</xdr:row>
      <xdr:rowOff>18415</xdr:rowOff>
    </xdr:to>
    <xdr:sp macro="" textlink="">
      <xdr:nvSpPr>
        <xdr:cNvPr id="811" name="フローチャート: 判断 810"/>
        <xdr:cNvSpPr/>
      </xdr:nvSpPr>
      <xdr:spPr>
        <a:xfrm>
          <a:off x="17065625" y="9344660"/>
          <a:ext cx="857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9525</xdr:rowOff>
    </xdr:from>
    <xdr:ext cx="241935" cy="248920"/>
    <xdr:sp macro="" textlink="">
      <xdr:nvSpPr>
        <xdr:cNvPr id="812" name="テキスト ボックス 811"/>
        <xdr:cNvSpPr txBox="1"/>
      </xdr:nvSpPr>
      <xdr:spPr>
        <a:xfrm>
          <a:off x="16991965" y="9439275"/>
          <a:ext cx="2419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13" name="テキスト ボックス 812"/>
        <xdr:cNvSpPr txBox="1"/>
      </xdr:nvSpPr>
      <xdr:spPr>
        <a:xfrm>
          <a:off x="201453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14" name="テキスト ボックス 813"/>
        <xdr:cNvSpPr txBox="1"/>
      </xdr:nvSpPr>
      <xdr:spPr>
        <a:xfrm>
          <a:off x="193833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15" name="テキスト ボックス 814"/>
        <xdr:cNvSpPr txBox="1"/>
      </xdr:nvSpPr>
      <xdr:spPr>
        <a:xfrm>
          <a:off x="1856105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16" name="テキスト ボックス 815"/>
        <xdr:cNvSpPr txBox="1"/>
      </xdr:nvSpPr>
      <xdr:spPr>
        <a:xfrm>
          <a:off x="177514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17" name="テキスト ボックス 816"/>
        <xdr:cNvSpPr txBox="1"/>
      </xdr:nvSpPr>
      <xdr:spPr>
        <a:xfrm>
          <a:off x="169386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86360</xdr:rowOff>
    </xdr:from>
    <xdr:to xmlns:xdr="http://schemas.openxmlformats.org/drawingml/2006/spreadsheetDrawing">
      <xdr:col>116</xdr:col>
      <xdr:colOff>114300</xdr:colOff>
      <xdr:row>55</xdr:row>
      <xdr:rowOff>18415</xdr:rowOff>
    </xdr:to>
    <xdr:sp macro="" textlink="">
      <xdr:nvSpPr>
        <xdr:cNvPr id="818" name="楕円 817"/>
        <xdr:cNvSpPr/>
      </xdr:nvSpPr>
      <xdr:spPr>
        <a:xfrm>
          <a:off x="20269200"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120650</xdr:rowOff>
    </xdr:from>
    <xdr:ext cx="249555" cy="241935"/>
    <xdr:sp macro="" textlink="">
      <xdr:nvSpPr>
        <xdr:cNvPr id="819" name="前年度繰上充用金該当値テキスト"/>
        <xdr:cNvSpPr txBox="1"/>
      </xdr:nvSpPr>
      <xdr:spPr>
        <a:xfrm>
          <a:off x="20370800" y="920750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86360</xdr:rowOff>
    </xdr:from>
    <xdr:to xmlns:xdr="http://schemas.openxmlformats.org/drawingml/2006/spreadsheetDrawing">
      <xdr:col>112</xdr:col>
      <xdr:colOff>38100</xdr:colOff>
      <xdr:row>55</xdr:row>
      <xdr:rowOff>18415</xdr:rowOff>
    </xdr:to>
    <xdr:sp macro="" textlink="">
      <xdr:nvSpPr>
        <xdr:cNvPr id="820" name="楕円 819"/>
        <xdr:cNvSpPr/>
      </xdr:nvSpPr>
      <xdr:spPr>
        <a:xfrm>
          <a:off x="19510375" y="9344660"/>
          <a:ext cx="857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34290</xdr:rowOff>
    </xdr:from>
    <xdr:ext cx="241935" cy="249555"/>
    <xdr:sp macro="" textlink="">
      <xdr:nvSpPr>
        <xdr:cNvPr id="821" name="テキスト ボックス 820"/>
        <xdr:cNvSpPr txBox="1"/>
      </xdr:nvSpPr>
      <xdr:spPr>
        <a:xfrm>
          <a:off x="19436715" y="9121140"/>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86360</xdr:rowOff>
    </xdr:from>
    <xdr:to xmlns:xdr="http://schemas.openxmlformats.org/drawingml/2006/spreadsheetDrawing">
      <xdr:col>107</xdr:col>
      <xdr:colOff>101600</xdr:colOff>
      <xdr:row>55</xdr:row>
      <xdr:rowOff>18415</xdr:rowOff>
    </xdr:to>
    <xdr:sp macro="" textlink="">
      <xdr:nvSpPr>
        <xdr:cNvPr id="822" name="楕円 821"/>
        <xdr:cNvSpPr/>
      </xdr:nvSpPr>
      <xdr:spPr>
        <a:xfrm>
          <a:off x="18684875"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34290</xdr:rowOff>
    </xdr:from>
    <xdr:ext cx="241935" cy="249555"/>
    <xdr:sp macro="" textlink="">
      <xdr:nvSpPr>
        <xdr:cNvPr id="823" name="テキスト ボックス 822"/>
        <xdr:cNvSpPr txBox="1"/>
      </xdr:nvSpPr>
      <xdr:spPr>
        <a:xfrm>
          <a:off x="18627090" y="9121140"/>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86360</xdr:rowOff>
    </xdr:from>
    <xdr:to xmlns:xdr="http://schemas.openxmlformats.org/drawingml/2006/spreadsheetDrawing">
      <xdr:col>102</xdr:col>
      <xdr:colOff>165100</xdr:colOff>
      <xdr:row>55</xdr:row>
      <xdr:rowOff>18415</xdr:rowOff>
    </xdr:to>
    <xdr:sp macro="" textlink="">
      <xdr:nvSpPr>
        <xdr:cNvPr id="824" name="楕円 823"/>
        <xdr:cNvSpPr/>
      </xdr:nvSpPr>
      <xdr:spPr>
        <a:xfrm>
          <a:off x="17875250"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34290</xdr:rowOff>
    </xdr:from>
    <xdr:ext cx="249555" cy="249555"/>
    <xdr:sp macro="" textlink="">
      <xdr:nvSpPr>
        <xdr:cNvPr id="825" name="テキスト ボックス 824"/>
        <xdr:cNvSpPr txBox="1"/>
      </xdr:nvSpPr>
      <xdr:spPr>
        <a:xfrm>
          <a:off x="17811750" y="912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86360</xdr:rowOff>
    </xdr:from>
    <xdr:to xmlns:xdr="http://schemas.openxmlformats.org/drawingml/2006/spreadsheetDrawing">
      <xdr:col>98</xdr:col>
      <xdr:colOff>38100</xdr:colOff>
      <xdr:row>55</xdr:row>
      <xdr:rowOff>18415</xdr:rowOff>
    </xdr:to>
    <xdr:sp macro="" textlink="">
      <xdr:nvSpPr>
        <xdr:cNvPr id="826" name="楕円 825"/>
        <xdr:cNvSpPr/>
      </xdr:nvSpPr>
      <xdr:spPr>
        <a:xfrm>
          <a:off x="17065625" y="9344660"/>
          <a:ext cx="857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34290</xdr:rowOff>
    </xdr:from>
    <xdr:ext cx="241935" cy="249555"/>
    <xdr:sp macro="" textlink="">
      <xdr:nvSpPr>
        <xdr:cNvPr id="827" name="テキスト ボックス 826"/>
        <xdr:cNvSpPr txBox="1"/>
      </xdr:nvSpPr>
      <xdr:spPr>
        <a:xfrm>
          <a:off x="16991965" y="9121140"/>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8" name="正方形/長方形 827"/>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9" name="正方形/長方形 828"/>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0" name="テキスト ボックス 829"/>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400">
              <a:latin typeface="ＭＳ Ｐゴシック"/>
              <a:ea typeface="ＭＳ Ｐゴシック"/>
            </a:rPr>
            <a:t>歳出決算総額は、住民一人あたり45,393円増加し、633,765円となった。</a:t>
          </a:r>
        </a:p>
        <a:p>
          <a:r>
            <a:rPr kumimoji="1" lang="ja-JP" altLang="en-US" sz="1400">
              <a:latin typeface="ＭＳ Ｐゴシック"/>
              <a:ea typeface="ＭＳ Ｐゴシック"/>
            </a:rPr>
            <a:t>　増加要因としては、議会費、総務費、民生費、衛生費、土木費、公債費によるものである。特に民生費（27,813円増の193,966円）、総務費（24,629円増の）、衛生費（22,718円増の76,460円）の増加が大きくなっている。民生費の増加理由としては、岩江こども園建設事業によるものであである。総務費の増加理由は、アウトドア・アクティビティ拠点施設整備事業によるものである。衛生費の増加理由は、田村広域行政組合解散に伴い、ごみ処理事業及びし尿処理事業を単独運営することとなったためである。</a:t>
          </a:r>
        </a:p>
        <a:p>
          <a:r>
            <a:rPr kumimoji="1" lang="ja-JP" altLang="en-US" sz="1400">
              <a:latin typeface="ＭＳ Ｐゴシック"/>
              <a:ea typeface="ＭＳ Ｐゴシック"/>
            </a:rPr>
            <a:t>　今後においても、上記事業が継続的に実施されることから更なる増加が見込まれる。</a:t>
          </a:r>
        </a:p>
        <a:p>
          <a:r>
            <a:rPr kumimoji="1" lang="ja-JP" altLang="en-US" sz="1400">
              <a:latin typeface="ＭＳ Ｐゴシック"/>
              <a:ea typeface="ＭＳ Ｐゴシック"/>
            </a:rPr>
            <a:t>　主要施策により、増減はあるものの全体的なバランスを考慮し、計画的かつ適正な財政運営に努める。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財政調整基金残高は0.03％減の20.11％、実質収支額は6.06％減の2.96％となったことから、実質単年度収支は5.99％減少し▲6.37％となった。</a:t>
          </a:r>
          <a:r>
            <a:rPr kumimoji="1" lang="ja-JP" altLang="en-US" sz="1400">
              <a:latin typeface="ＭＳ ゴシック"/>
              <a:ea typeface="ＭＳ ゴシック"/>
            </a:rPr>
            <a:t>実質収支額は、315百万円減の151百万円と大幅に減少した。　</a:t>
          </a:r>
          <a:r>
            <a:rPr kumimoji="1" lang="ja-JP" altLang="en-US" sz="1400">
              <a:latin typeface="ＭＳ ゴシック"/>
              <a:ea typeface="ＭＳ ゴシック"/>
            </a:rPr>
            <a:t>実質単年度収支の大幅な減少理由としては、アウトドア・アクティビティ拠点施設整備事業の繰越により、国庫補助金693百万円が収納されなかったためである。</a:t>
          </a:r>
          <a:r>
            <a:rPr kumimoji="1" lang="ja-JP" altLang="en-US" sz="1400">
              <a:latin typeface="ＭＳ ゴシック"/>
              <a:ea typeface="ＭＳ ゴシック"/>
            </a:rPr>
            <a:t>今後も、事務事業の見直し・統廃合など歳出の削減に向け、健全な行財政運営に努めていく。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病院事業会計は、0.27％減の▲0.48％と前年度同様に赤字となった。主な要因としては、ファイナンスリース取引による医療機器の更新であり、赤字への対応にあたっては一般会計から支出していることから、現金が不足し事業が行えない状態にはならないもとの見込んでいる。なお、病院運営については、利用料金制による指定管理者制度を導入していることから、赤字による病院運営への影響はない状況である。</a:t>
          </a:r>
          <a:endParaRPr kumimoji="1" lang="ja-JP" altLang="en-US" sz="1400">
            <a:latin typeface="ＭＳ ゴシック"/>
            <a:ea typeface="ＭＳ ゴシック"/>
          </a:endParaRPr>
        </a:p>
        <a:p>
          <a:r>
            <a:rPr kumimoji="1" lang="ja-JP" altLang="en-US" sz="1400">
              <a:latin typeface="ＭＳ ゴシック"/>
              <a:ea typeface="ＭＳ ゴシック"/>
            </a:rPr>
            <a:t>　下水道事業等会計は、1.17％増の5.21％となっている。地方債償還金の減少以上に、借入額が減少しているため、連結実質黒字額が年々増加傾向にあると考えられる。</a:t>
          </a:r>
          <a:endParaRPr kumimoji="1" lang="ja-JP" altLang="en-US" sz="1400">
            <a:latin typeface="ＭＳ ゴシック"/>
            <a:ea typeface="ＭＳ ゴシック"/>
          </a:endParaRPr>
        </a:p>
        <a:p>
          <a:r>
            <a:rPr kumimoji="1" lang="ja-JP" altLang="en-US" sz="1400">
              <a:latin typeface="ＭＳ ゴシック"/>
              <a:ea typeface="ＭＳ ゴシック"/>
            </a:rPr>
            <a:t>　</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12304;&#36001;&#25919;&#29366;&#27841;&#36039;&#26009;&#38598;&#12305;_075213_&#19977;&#26149;&#30010;_2023(2&#22238;&#3044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O1" workbookViewId="0">
      <selection activeCell="AU14" sqref="AU14:AX14"/>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
      <c r="B2" s="4" t="s">
        <v>134</v>
      </c>
      <c r="C2" s="4"/>
      <c r="D2" s="40"/>
    </row>
    <row r="3" spans="1:119" ht="18.75" customHeight="1">
      <c r="A3" s="2"/>
      <c r="B3" s="5" t="s">
        <v>137</v>
      </c>
      <c r="C3" s="22"/>
      <c r="D3" s="22"/>
      <c r="E3" s="44"/>
      <c r="F3" s="44"/>
      <c r="G3" s="44"/>
      <c r="H3" s="44"/>
      <c r="I3" s="44"/>
      <c r="J3" s="44"/>
      <c r="K3" s="44"/>
      <c r="L3" s="44" t="s">
        <v>126</v>
      </c>
      <c r="M3" s="44"/>
      <c r="N3" s="44"/>
      <c r="O3" s="44"/>
      <c r="P3" s="44"/>
      <c r="Q3" s="44"/>
      <c r="R3" s="94"/>
      <c r="S3" s="94"/>
      <c r="T3" s="94"/>
      <c r="U3" s="94"/>
      <c r="V3" s="112"/>
      <c r="W3" s="127" t="s">
        <v>139</v>
      </c>
      <c r="X3" s="137"/>
      <c r="Y3" s="137"/>
      <c r="Z3" s="137"/>
      <c r="AA3" s="137"/>
      <c r="AB3" s="22"/>
      <c r="AC3" s="94" t="s">
        <v>141</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12</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150</v>
      </c>
      <c r="CU3" s="137"/>
      <c r="CV3" s="137"/>
      <c r="CW3" s="137"/>
      <c r="CX3" s="137"/>
      <c r="CY3" s="137"/>
      <c r="CZ3" s="137"/>
      <c r="DA3" s="164"/>
      <c r="DB3" s="127" t="s">
        <v>151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10614177</v>
      </c>
      <c r="BO4" s="216"/>
      <c r="BP4" s="216"/>
      <c r="BQ4" s="216"/>
      <c r="BR4" s="216"/>
      <c r="BS4" s="216"/>
      <c r="BT4" s="216"/>
      <c r="BU4" s="219"/>
      <c r="BV4" s="213">
        <v>10293975</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3</v>
      </c>
      <c r="CU4" s="237"/>
      <c r="CV4" s="237"/>
      <c r="CW4" s="237"/>
      <c r="CX4" s="237"/>
      <c r="CY4" s="237"/>
      <c r="CZ4" s="237"/>
      <c r="DA4" s="245"/>
      <c r="DB4" s="229">
        <v>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67</v>
      </c>
      <c r="AV5" s="139"/>
      <c r="AW5" s="139"/>
      <c r="AX5" s="139"/>
      <c r="AY5" s="190" t="s">
        <v>145</v>
      </c>
      <c r="AZ5" s="198"/>
      <c r="BA5" s="198"/>
      <c r="BB5" s="198"/>
      <c r="BC5" s="198"/>
      <c r="BD5" s="198"/>
      <c r="BE5" s="198"/>
      <c r="BF5" s="198"/>
      <c r="BG5" s="198"/>
      <c r="BH5" s="198"/>
      <c r="BI5" s="198"/>
      <c r="BJ5" s="198"/>
      <c r="BK5" s="198"/>
      <c r="BL5" s="198"/>
      <c r="BM5" s="209"/>
      <c r="BN5" s="214">
        <v>10337972</v>
      </c>
      <c r="BO5" s="217"/>
      <c r="BP5" s="217"/>
      <c r="BQ5" s="217"/>
      <c r="BR5" s="217"/>
      <c r="BS5" s="217"/>
      <c r="BT5" s="217"/>
      <c r="BU5" s="220"/>
      <c r="BV5" s="214">
        <v>9701672</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92.4</v>
      </c>
      <c r="CU5" s="238"/>
      <c r="CV5" s="238"/>
      <c r="CW5" s="238"/>
      <c r="CX5" s="238"/>
      <c r="CY5" s="238"/>
      <c r="CZ5" s="238"/>
      <c r="DA5" s="246"/>
      <c r="DB5" s="230">
        <v>91.2</v>
      </c>
      <c r="DC5" s="238"/>
      <c r="DD5" s="238"/>
      <c r="DE5" s="238"/>
      <c r="DF5" s="238"/>
      <c r="DG5" s="238"/>
      <c r="DH5" s="238"/>
      <c r="DI5" s="246"/>
    </row>
    <row r="6" spans="1:119" ht="18.75" customHeight="1">
      <c r="A6" s="2"/>
      <c r="B6" s="8" t="s">
        <v>161</v>
      </c>
      <c r="C6" s="25"/>
      <c r="D6" s="25"/>
      <c r="E6" s="47"/>
      <c r="F6" s="47"/>
      <c r="G6" s="47"/>
      <c r="H6" s="47"/>
      <c r="I6" s="47"/>
      <c r="J6" s="47"/>
      <c r="K6" s="47"/>
      <c r="L6" s="47" t="s">
        <v>163</v>
      </c>
      <c r="M6" s="47"/>
      <c r="N6" s="47"/>
      <c r="O6" s="47"/>
      <c r="P6" s="47"/>
      <c r="Q6" s="47"/>
      <c r="R6" s="50"/>
      <c r="S6" s="50"/>
      <c r="T6" s="50"/>
      <c r="U6" s="50"/>
      <c r="V6" s="115"/>
      <c r="W6" s="130" t="s">
        <v>164</v>
      </c>
      <c r="X6" s="56"/>
      <c r="Y6" s="56"/>
      <c r="Z6" s="56"/>
      <c r="AA6" s="56"/>
      <c r="AB6" s="25"/>
      <c r="AC6" s="145" t="s">
        <v>165</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167</v>
      </c>
      <c r="AZ6" s="198"/>
      <c r="BA6" s="198"/>
      <c r="BB6" s="198"/>
      <c r="BC6" s="198"/>
      <c r="BD6" s="198"/>
      <c r="BE6" s="198"/>
      <c r="BF6" s="198"/>
      <c r="BG6" s="198"/>
      <c r="BH6" s="198"/>
      <c r="BI6" s="198"/>
      <c r="BJ6" s="198"/>
      <c r="BK6" s="198"/>
      <c r="BL6" s="198"/>
      <c r="BM6" s="209"/>
      <c r="BN6" s="214">
        <v>276205</v>
      </c>
      <c r="BO6" s="217"/>
      <c r="BP6" s="217"/>
      <c r="BQ6" s="217"/>
      <c r="BR6" s="217"/>
      <c r="BS6" s="217"/>
      <c r="BT6" s="217"/>
      <c r="BU6" s="220"/>
      <c r="BV6" s="214">
        <v>592303</v>
      </c>
      <c r="BW6" s="217"/>
      <c r="BX6" s="217"/>
      <c r="BY6" s="217"/>
      <c r="BZ6" s="217"/>
      <c r="CA6" s="217"/>
      <c r="CB6" s="217"/>
      <c r="CC6" s="220"/>
      <c r="CD6" s="192" t="s">
        <v>171</v>
      </c>
      <c r="CE6" s="111"/>
      <c r="CF6" s="111"/>
      <c r="CG6" s="111"/>
      <c r="CH6" s="111"/>
      <c r="CI6" s="111"/>
      <c r="CJ6" s="111"/>
      <c r="CK6" s="111"/>
      <c r="CL6" s="111"/>
      <c r="CM6" s="111"/>
      <c r="CN6" s="111"/>
      <c r="CO6" s="111"/>
      <c r="CP6" s="111"/>
      <c r="CQ6" s="111"/>
      <c r="CR6" s="111"/>
      <c r="CS6" s="211"/>
      <c r="CT6" s="231">
        <v>93</v>
      </c>
      <c r="CU6" s="239"/>
      <c r="CV6" s="239"/>
      <c r="CW6" s="239"/>
      <c r="CX6" s="239"/>
      <c r="CY6" s="239"/>
      <c r="CZ6" s="239"/>
      <c r="DA6" s="247"/>
      <c r="DB6" s="231">
        <v>92.5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172</v>
      </c>
      <c r="AN7" s="58"/>
      <c r="AO7" s="58"/>
      <c r="AP7" s="58"/>
      <c r="AQ7" s="58"/>
      <c r="AR7" s="58"/>
      <c r="AS7" s="58"/>
      <c r="AT7" s="63"/>
      <c r="AU7" s="182" t="s">
        <v>67</v>
      </c>
      <c r="AV7" s="139"/>
      <c r="AW7" s="139"/>
      <c r="AX7" s="139"/>
      <c r="AY7" s="190" t="s">
        <v>173</v>
      </c>
      <c r="AZ7" s="198"/>
      <c r="BA7" s="198"/>
      <c r="BB7" s="198"/>
      <c r="BC7" s="198"/>
      <c r="BD7" s="198"/>
      <c r="BE7" s="198"/>
      <c r="BF7" s="198"/>
      <c r="BG7" s="198"/>
      <c r="BH7" s="198"/>
      <c r="BI7" s="198"/>
      <c r="BJ7" s="198"/>
      <c r="BK7" s="198"/>
      <c r="BL7" s="198"/>
      <c r="BM7" s="209"/>
      <c r="BN7" s="214">
        <v>124817</v>
      </c>
      <c r="BO7" s="217"/>
      <c r="BP7" s="217"/>
      <c r="BQ7" s="217"/>
      <c r="BR7" s="217"/>
      <c r="BS7" s="217"/>
      <c r="BT7" s="217"/>
      <c r="BU7" s="220"/>
      <c r="BV7" s="214">
        <v>126131</v>
      </c>
      <c r="BW7" s="217"/>
      <c r="BX7" s="217"/>
      <c r="BY7" s="217"/>
      <c r="BZ7" s="217"/>
      <c r="CA7" s="217"/>
      <c r="CB7" s="217"/>
      <c r="CC7" s="220"/>
      <c r="CD7" s="192" t="s">
        <v>174</v>
      </c>
      <c r="CE7" s="111"/>
      <c r="CF7" s="111"/>
      <c r="CG7" s="111"/>
      <c r="CH7" s="111"/>
      <c r="CI7" s="111"/>
      <c r="CJ7" s="111"/>
      <c r="CK7" s="111"/>
      <c r="CL7" s="111"/>
      <c r="CM7" s="111"/>
      <c r="CN7" s="111"/>
      <c r="CO7" s="111"/>
      <c r="CP7" s="111"/>
      <c r="CQ7" s="111"/>
      <c r="CR7" s="111"/>
      <c r="CS7" s="211"/>
      <c r="CT7" s="214">
        <v>5118832</v>
      </c>
      <c r="CU7" s="217"/>
      <c r="CV7" s="217"/>
      <c r="CW7" s="217"/>
      <c r="CX7" s="217"/>
      <c r="CY7" s="217"/>
      <c r="CZ7" s="217"/>
      <c r="DA7" s="220"/>
      <c r="DB7" s="214">
        <v>5167014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67</v>
      </c>
      <c r="AV8" s="139"/>
      <c r="AW8" s="139"/>
      <c r="AX8" s="139"/>
      <c r="AY8" s="190" t="s">
        <v>178</v>
      </c>
      <c r="AZ8" s="198"/>
      <c r="BA8" s="198"/>
      <c r="BB8" s="198"/>
      <c r="BC8" s="198"/>
      <c r="BD8" s="198"/>
      <c r="BE8" s="198"/>
      <c r="BF8" s="198"/>
      <c r="BG8" s="198"/>
      <c r="BH8" s="198"/>
      <c r="BI8" s="198"/>
      <c r="BJ8" s="198"/>
      <c r="BK8" s="198"/>
      <c r="BL8" s="198"/>
      <c r="BM8" s="209"/>
      <c r="BN8" s="214">
        <v>151388</v>
      </c>
      <c r="BO8" s="217"/>
      <c r="BP8" s="217"/>
      <c r="BQ8" s="217"/>
      <c r="BR8" s="217"/>
      <c r="BS8" s="217"/>
      <c r="BT8" s="217"/>
      <c r="BU8" s="220"/>
      <c r="BV8" s="214">
        <v>466172</v>
      </c>
      <c r="BW8" s="217"/>
      <c r="BX8" s="217"/>
      <c r="BY8" s="217"/>
      <c r="BZ8" s="217"/>
      <c r="CA8" s="217"/>
      <c r="CB8" s="217"/>
      <c r="CC8" s="220"/>
      <c r="CD8" s="192" t="s">
        <v>179</v>
      </c>
      <c r="CE8" s="111"/>
      <c r="CF8" s="111"/>
      <c r="CG8" s="111"/>
      <c r="CH8" s="111"/>
      <c r="CI8" s="111"/>
      <c r="CJ8" s="111"/>
      <c r="CK8" s="111"/>
      <c r="CL8" s="111"/>
      <c r="CM8" s="111"/>
      <c r="CN8" s="111"/>
      <c r="CO8" s="111"/>
      <c r="CP8" s="111"/>
      <c r="CQ8" s="111"/>
      <c r="CR8" s="111"/>
      <c r="CS8" s="211"/>
      <c r="CT8" s="232">
        <v>0.44</v>
      </c>
      <c r="CU8" s="240"/>
      <c r="CV8" s="240"/>
      <c r="CW8" s="240"/>
      <c r="CX8" s="240"/>
      <c r="CY8" s="240"/>
      <c r="CZ8" s="240"/>
      <c r="DA8" s="248"/>
      <c r="DB8" s="232">
        <v>0.44</v>
      </c>
      <c r="DC8" s="240"/>
      <c r="DD8" s="240"/>
      <c r="DE8" s="240"/>
      <c r="DF8" s="240"/>
      <c r="DG8" s="240"/>
      <c r="DH8" s="240"/>
      <c r="DI8" s="248"/>
    </row>
    <row r="9" spans="1:119" ht="18.75" customHeight="1">
      <c r="A9" s="2"/>
      <c r="B9" s="10" t="s">
        <v>19</v>
      </c>
      <c r="C9" s="27"/>
      <c r="D9" s="27"/>
      <c r="E9" s="27"/>
      <c r="F9" s="27"/>
      <c r="G9" s="27"/>
      <c r="H9" s="27"/>
      <c r="I9" s="27"/>
      <c r="J9" s="27"/>
      <c r="K9" s="31"/>
      <c r="L9" s="65" t="s">
        <v>10</v>
      </c>
      <c r="M9" s="74"/>
      <c r="N9" s="74"/>
      <c r="O9" s="74"/>
      <c r="P9" s="74"/>
      <c r="Q9" s="86"/>
      <c r="R9" s="97">
        <v>17018</v>
      </c>
      <c r="S9" s="106"/>
      <c r="T9" s="106"/>
      <c r="U9" s="106"/>
      <c r="V9" s="117"/>
      <c r="W9" s="127" t="s">
        <v>180</v>
      </c>
      <c r="X9" s="137"/>
      <c r="Y9" s="137"/>
      <c r="Z9" s="137"/>
      <c r="AA9" s="137"/>
      <c r="AB9" s="137"/>
      <c r="AC9" s="137"/>
      <c r="AD9" s="137"/>
      <c r="AE9" s="137"/>
      <c r="AF9" s="137"/>
      <c r="AG9" s="137"/>
      <c r="AH9" s="137"/>
      <c r="AI9" s="137"/>
      <c r="AJ9" s="137"/>
      <c r="AK9" s="137"/>
      <c r="AL9" s="164"/>
      <c r="AM9" s="175" t="s">
        <v>182</v>
      </c>
      <c r="AN9" s="58"/>
      <c r="AO9" s="58"/>
      <c r="AP9" s="58"/>
      <c r="AQ9" s="58"/>
      <c r="AR9" s="58"/>
      <c r="AS9" s="58"/>
      <c r="AT9" s="63"/>
      <c r="AU9" s="182" t="s">
        <v>67</v>
      </c>
      <c r="AV9" s="139"/>
      <c r="AW9" s="139"/>
      <c r="AX9" s="139"/>
      <c r="AY9" s="190" t="s">
        <v>69</v>
      </c>
      <c r="AZ9" s="198"/>
      <c r="BA9" s="198"/>
      <c r="BB9" s="198"/>
      <c r="BC9" s="198"/>
      <c r="BD9" s="198"/>
      <c r="BE9" s="198"/>
      <c r="BF9" s="198"/>
      <c r="BG9" s="198"/>
      <c r="BH9" s="198"/>
      <c r="BI9" s="198"/>
      <c r="BJ9" s="198"/>
      <c r="BK9" s="198"/>
      <c r="BL9" s="198"/>
      <c r="BM9" s="209"/>
      <c r="BN9" s="214">
        <v>-314784</v>
      </c>
      <c r="BO9" s="217"/>
      <c r="BP9" s="217"/>
      <c r="BQ9" s="217"/>
      <c r="BR9" s="217"/>
      <c r="BS9" s="217"/>
      <c r="BT9" s="217"/>
      <c r="BU9" s="220"/>
      <c r="BV9" s="214">
        <v>-176868</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9.8000000000000007</v>
      </c>
      <c r="CU9" s="238"/>
      <c r="CV9" s="238"/>
      <c r="CW9" s="238"/>
      <c r="CX9" s="238"/>
      <c r="CY9" s="238"/>
      <c r="CZ9" s="238"/>
      <c r="DA9" s="246"/>
      <c r="DB9" s="230">
        <v>9.6999999999999993</v>
      </c>
      <c r="DC9" s="238"/>
      <c r="DD9" s="238"/>
      <c r="DE9" s="238"/>
      <c r="DF9" s="238"/>
      <c r="DG9" s="238"/>
      <c r="DH9" s="238"/>
      <c r="DI9" s="246"/>
    </row>
    <row r="10" spans="1:119" ht="18.75" customHeight="1">
      <c r="A10" s="2"/>
      <c r="B10" s="10"/>
      <c r="C10" s="27"/>
      <c r="D10" s="27"/>
      <c r="E10" s="27"/>
      <c r="F10" s="27"/>
      <c r="G10" s="27"/>
      <c r="H10" s="27"/>
      <c r="I10" s="27"/>
      <c r="J10" s="27"/>
      <c r="K10" s="31"/>
      <c r="L10" s="52" t="s">
        <v>184</v>
      </c>
      <c r="M10" s="58"/>
      <c r="N10" s="58"/>
      <c r="O10" s="58"/>
      <c r="P10" s="58"/>
      <c r="Q10" s="63"/>
      <c r="R10" s="72">
        <v>18304</v>
      </c>
      <c r="S10" s="80"/>
      <c r="T10" s="80"/>
      <c r="U10" s="80"/>
      <c r="V10" s="118"/>
      <c r="W10" s="128"/>
      <c r="X10" s="54"/>
      <c r="Y10" s="54"/>
      <c r="Z10" s="54"/>
      <c r="AA10" s="54"/>
      <c r="AB10" s="54"/>
      <c r="AC10" s="54"/>
      <c r="AD10" s="54"/>
      <c r="AE10" s="54"/>
      <c r="AF10" s="54"/>
      <c r="AG10" s="54"/>
      <c r="AH10" s="54"/>
      <c r="AI10" s="54"/>
      <c r="AJ10" s="54"/>
      <c r="AK10" s="54"/>
      <c r="AL10" s="165"/>
      <c r="AM10" s="175" t="s">
        <v>186</v>
      </c>
      <c r="AN10" s="58"/>
      <c r="AO10" s="58"/>
      <c r="AP10" s="58"/>
      <c r="AQ10" s="58"/>
      <c r="AR10" s="58"/>
      <c r="AS10" s="58"/>
      <c r="AT10" s="63"/>
      <c r="AU10" s="182" t="s">
        <v>67</v>
      </c>
      <c r="AV10" s="139"/>
      <c r="AW10" s="139"/>
      <c r="AX10" s="139"/>
      <c r="AY10" s="190" t="s">
        <v>188</v>
      </c>
      <c r="AZ10" s="198"/>
      <c r="BA10" s="198"/>
      <c r="BB10" s="198"/>
      <c r="BC10" s="198"/>
      <c r="BD10" s="198"/>
      <c r="BE10" s="198"/>
      <c r="BF10" s="198"/>
      <c r="BG10" s="198"/>
      <c r="BH10" s="198"/>
      <c r="BI10" s="198"/>
      <c r="BJ10" s="198"/>
      <c r="BK10" s="198"/>
      <c r="BL10" s="198"/>
      <c r="BM10" s="209"/>
      <c r="BN10" s="214">
        <v>302759</v>
      </c>
      <c r="BO10" s="217"/>
      <c r="BP10" s="217"/>
      <c r="BQ10" s="217"/>
      <c r="BR10" s="217"/>
      <c r="BS10" s="217"/>
      <c r="BT10" s="217"/>
      <c r="BU10" s="220"/>
      <c r="BV10" s="214">
        <v>502613</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193</v>
      </c>
      <c r="S11" s="107"/>
      <c r="T11" s="107"/>
      <c r="U11" s="107"/>
      <c r="V11" s="119"/>
      <c r="W11" s="128"/>
      <c r="X11" s="54"/>
      <c r="Y11" s="54"/>
      <c r="Z11" s="54"/>
      <c r="AA11" s="54"/>
      <c r="AB11" s="54"/>
      <c r="AC11" s="54"/>
      <c r="AD11" s="54"/>
      <c r="AE11" s="54"/>
      <c r="AF11" s="54"/>
      <c r="AG11" s="54"/>
      <c r="AH11" s="54"/>
      <c r="AI11" s="54"/>
      <c r="AJ11" s="54"/>
      <c r="AK11" s="54"/>
      <c r="AL11" s="165"/>
      <c r="AM11" s="175" t="s">
        <v>63</v>
      </c>
      <c r="AN11" s="58"/>
      <c r="AO11" s="58"/>
      <c r="AP11" s="58"/>
      <c r="AQ11" s="58"/>
      <c r="AR11" s="58"/>
      <c r="AS11" s="58"/>
      <c r="AT11" s="63"/>
      <c r="AU11" s="182" t="s">
        <v>67</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198</v>
      </c>
      <c r="CU11" s="240"/>
      <c r="CV11" s="240"/>
      <c r="CW11" s="240"/>
      <c r="CX11" s="240"/>
      <c r="CY11" s="240"/>
      <c r="CZ11" s="240"/>
      <c r="DA11" s="248"/>
      <c r="DB11" s="232" t="s">
        <v>198</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201</v>
      </c>
      <c r="M12" s="75"/>
      <c r="N12" s="75"/>
      <c r="O12" s="75"/>
      <c r="P12" s="75"/>
      <c r="Q12" s="87"/>
      <c r="R12" s="99">
        <v>16312</v>
      </c>
      <c r="S12" s="108"/>
      <c r="T12" s="108"/>
      <c r="U12" s="108"/>
      <c r="V12" s="120"/>
      <c r="W12" s="132" t="s">
        <v>4</v>
      </c>
      <c r="X12" s="139"/>
      <c r="Y12" s="139"/>
      <c r="Z12" s="139"/>
      <c r="AA12" s="139"/>
      <c r="AB12" s="144"/>
      <c r="AC12" s="148" t="s">
        <v>108</v>
      </c>
      <c r="AD12" s="155"/>
      <c r="AE12" s="155"/>
      <c r="AF12" s="155"/>
      <c r="AG12" s="158"/>
      <c r="AH12" s="148" t="s">
        <v>202</v>
      </c>
      <c r="AI12" s="155"/>
      <c r="AJ12" s="155"/>
      <c r="AK12" s="155"/>
      <c r="AL12" s="170"/>
      <c r="AM12" s="175" t="s">
        <v>204</v>
      </c>
      <c r="AN12" s="58"/>
      <c r="AO12" s="58"/>
      <c r="AP12" s="58"/>
      <c r="AQ12" s="58"/>
      <c r="AR12" s="58"/>
      <c r="AS12" s="58"/>
      <c r="AT12" s="63"/>
      <c r="AU12" s="182" t="s">
        <v>67</v>
      </c>
      <c r="AV12" s="139"/>
      <c r="AW12" s="139"/>
      <c r="AX12" s="139"/>
      <c r="AY12" s="190" t="s">
        <v>206</v>
      </c>
      <c r="AZ12" s="198"/>
      <c r="BA12" s="198"/>
      <c r="BB12" s="198"/>
      <c r="BC12" s="198"/>
      <c r="BD12" s="198"/>
      <c r="BE12" s="198"/>
      <c r="BF12" s="198"/>
      <c r="BG12" s="198"/>
      <c r="BH12" s="198"/>
      <c r="BI12" s="198"/>
      <c r="BJ12" s="198"/>
      <c r="BK12" s="198"/>
      <c r="BL12" s="198"/>
      <c r="BM12" s="209"/>
      <c r="BN12" s="214">
        <v>314224</v>
      </c>
      <c r="BO12" s="217"/>
      <c r="BP12" s="217"/>
      <c r="BQ12" s="217"/>
      <c r="BR12" s="217"/>
      <c r="BS12" s="217"/>
      <c r="BT12" s="217"/>
      <c r="BU12" s="220"/>
      <c r="BV12" s="214">
        <v>345608</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198</v>
      </c>
      <c r="CU12" s="240"/>
      <c r="CV12" s="240"/>
      <c r="CW12" s="240"/>
      <c r="CX12" s="240"/>
      <c r="CY12" s="240"/>
      <c r="CZ12" s="240"/>
      <c r="DA12" s="248"/>
      <c r="DB12" s="232" t="s">
        <v>198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16240</v>
      </c>
      <c r="S13" s="109"/>
      <c r="T13" s="109"/>
      <c r="U13" s="109"/>
      <c r="V13" s="121"/>
      <c r="W13" s="130" t="s">
        <v>211</v>
      </c>
      <c r="X13" s="56"/>
      <c r="Y13" s="56"/>
      <c r="Z13" s="56"/>
      <c r="AA13" s="56"/>
      <c r="AB13" s="25"/>
      <c r="AC13" s="72">
        <v>557</v>
      </c>
      <c r="AD13" s="80"/>
      <c r="AE13" s="80"/>
      <c r="AF13" s="80"/>
      <c r="AG13" s="84"/>
      <c r="AH13" s="72">
        <v>658</v>
      </c>
      <c r="AI13" s="80"/>
      <c r="AJ13" s="80"/>
      <c r="AK13" s="80"/>
      <c r="AL13" s="118"/>
      <c r="AM13" s="175" t="s">
        <v>212</v>
      </c>
      <c r="AN13" s="58"/>
      <c r="AO13" s="58"/>
      <c r="AP13" s="58"/>
      <c r="AQ13" s="58"/>
      <c r="AR13" s="58"/>
      <c r="AS13" s="58"/>
      <c r="AT13" s="63"/>
      <c r="AU13" s="182" t="s">
        <v>214</v>
      </c>
      <c r="AV13" s="139"/>
      <c r="AW13" s="139"/>
      <c r="AX13" s="139"/>
      <c r="AY13" s="190" t="s">
        <v>216</v>
      </c>
      <c r="AZ13" s="198"/>
      <c r="BA13" s="198"/>
      <c r="BB13" s="198"/>
      <c r="BC13" s="198"/>
      <c r="BD13" s="198"/>
      <c r="BE13" s="198"/>
      <c r="BF13" s="198"/>
      <c r="BG13" s="198"/>
      <c r="BH13" s="198"/>
      <c r="BI13" s="198"/>
      <c r="BJ13" s="198"/>
      <c r="BK13" s="198"/>
      <c r="BL13" s="198"/>
      <c r="BM13" s="209"/>
      <c r="BN13" s="214">
        <v>-326249</v>
      </c>
      <c r="BO13" s="217"/>
      <c r="BP13" s="217"/>
      <c r="BQ13" s="217"/>
      <c r="BR13" s="217"/>
      <c r="BS13" s="217"/>
      <c r="BT13" s="217"/>
      <c r="BU13" s="220"/>
      <c r="BV13" s="214">
        <v>-19863</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7.7</v>
      </c>
      <c r="CU13" s="238"/>
      <c r="CV13" s="238"/>
      <c r="CW13" s="238"/>
      <c r="CX13" s="238"/>
      <c r="CY13" s="238"/>
      <c r="CZ13" s="238"/>
      <c r="DA13" s="246"/>
      <c r="DB13" s="230">
        <v>7.4</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16489</v>
      </c>
      <c r="S14" s="109"/>
      <c r="T14" s="109"/>
      <c r="U14" s="109"/>
      <c r="V14" s="121"/>
      <c r="W14" s="129"/>
      <c r="X14" s="57"/>
      <c r="Y14" s="57"/>
      <c r="Z14" s="57"/>
      <c r="AA14" s="57"/>
      <c r="AB14" s="24"/>
      <c r="AC14" s="149">
        <v>6.8</v>
      </c>
      <c r="AD14" s="156"/>
      <c r="AE14" s="156"/>
      <c r="AF14" s="156"/>
      <c r="AG14" s="159"/>
      <c r="AH14" s="149">
        <v>7.4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24.3</v>
      </c>
      <c r="CU14" s="242"/>
      <c r="CV14" s="242"/>
      <c r="CW14" s="242"/>
      <c r="CX14" s="242"/>
      <c r="CY14" s="242"/>
      <c r="CZ14" s="242"/>
      <c r="DA14" s="250"/>
      <c r="DB14" s="234">
        <v>13.2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16411</v>
      </c>
      <c r="S15" s="109"/>
      <c r="T15" s="109"/>
      <c r="U15" s="109"/>
      <c r="V15" s="121"/>
      <c r="W15" s="130" t="s">
        <v>6</v>
      </c>
      <c r="X15" s="56"/>
      <c r="Y15" s="56"/>
      <c r="Z15" s="56"/>
      <c r="AA15" s="56"/>
      <c r="AB15" s="25"/>
      <c r="AC15" s="72">
        <v>2605</v>
      </c>
      <c r="AD15" s="80"/>
      <c r="AE15" s="80"/>
      <c r="AF15" s="80"/>
      <c r="AG15" s="84"/>
      <c r="AH15" s="72">
        <v>2981</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2049658</v>
      </c>
      <c r="BO15" s="216"/>
      <c r="BP15" s="216"/>
      <c r="BQ15" s="216"/>
      <c r="BR15" s="216"/>
      <c r="BS15" s="216"/>
      <c r="BT15" s="216"/>
      <c r="BU15" s="219"/>
      <c r="BV15" s="213">
        <v>2027311</v>
      </c>
      <c r="BW15" s="216"/>
      <c r="BX15" s="216"/>
      <c r="BY15" s="216"/>
      <c r="BZ15" s="216"/>
      <c r="CA15" s="216"/>
      <c r="CB15" s="216"/>
      <c r="CC15" s="219"/>
      <c r="CD15" s="222" t="s">
        <v>210</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228</v>
      </c>
      <c r="S16" s="110"/>
      <c r="T16" s="110"/>
      <c r="U16" s="110"/>
      <c r="V16" s="122"/>
      <c r="W16" s="129"/>
      <c r="X16" s="57"/>
      <c r="Y16" s="57"/>
      <c r="Z16" s="57"/>
      <c r="AA16" s="57"/>
      <c r="AB16" s="24"/>
      <c r="AC16" s="149">
        <v>31.9</v>
      </c>
      <c r="AD16" s="156"/>
      <c r="AE16" s="156"/>
      <c r="AF16" s="156"/>
      <c r="AG16" s="159"/>
      <c r="AH16" s="149">
        <v>33.4</v>
      </c>
      <c r="AI16" s="156"/>
      <c r="AJ16" s="156"/>
      <c r="AK16" s="156"/>
      <c r="AL16" s="171"/>
      <c r="AM16" s="175"/>
      <c r="AN16" s="58"/>
      <c r="AO16" s="58"/>
      <c r="AP16" s="58"/>
      <c r="AQ16" s="58"/>
      <c r="AR16" s="58"/>
      <c r="AS16" s="58"/>
      <c r="AT16" s="63"/>
      <c r="AU16" s="182"/>
      <c r="AV16" s="139"/>
      <c r="AW16" s="139"/>
      <c r="AX16" s="139"/>
      <c r="AY16" s="190" t="s">
        <v>105</v>
      </c>
      <c r="AZ16" s="198"/>
      <c r="BA16" s="198"/>
      <c r="BB16" s="198"/>
      <c r="BC16" s="198"/>
      <c r="BD16" s="198"/>
      <c r="BE16" s="198"/>
      <c r="BF16" s="198"/>
      <c r="BG16" s="198"/>
      <c r="BH16" s="198"/>
      <c r="BI16" s="198"/>
      <c r="BJ16" s="198"/>
      <c r="BK16" s="198"/>
      <c r="BL16" s="198"/>
      <c r="BM16" s="209"/>
      <c r="BN16" s="214">
        <v>4680922</v>
      </c>
      <c r="BO16" s="217"/>
      <c r="BP16" s="217"/>
      <c r="BQ16" s="217"/>
      <c r="BR16" s="217"/>
      <c r="BS16" s="217"/>
      <c r="BT16" s="217"/>
      <c r="BU16" s="220"/>
      <c r="BV16" s="214">
        <v>4589870</v>
      </c>
      <c r="BW16" s="217"/>
      <c r="BX16" s="217"/>
      <c r="BY16" s="217"/>
      <c r="BZ16" s="217"/>
      <c r="CA16" s="217"/>
      <c r="CB16" s="217"/>
      <c r="CC16" s="220"/>
      <c r="CD16" s="192"/>
      <c r="CE16" s="224" t="s">
        <v>230</v>
      </c>
      <c r="CF16" s="224"/>
      <c r="CG16" s="224"/>
      <c r="CH16" s="224"/>
      <c r="CI16" s="224"/>
      <c r="CJ16" s="224"/>
      <c r="CK16" s="224"/>
      <c r="CL16" s="224"/>
      <c r="CM16" s="224"/>
      <c r="CN16" s="224"/>
      <c r="CO16" s="224"/>
      <c r="CP16" s="224"/>
      <c r="CQ16" s="224"/>
      <c r="CR16" s="224"/>
      <c r="CS16" s="227"/>
      <c r="CT16" s="230">
        <v>2.1</v>
      </c>
      <c r="CU16" s="238"/>
      <c r="CV16" s="238"/>
      <c r="CW16" s="238"/>
      <c r="CX16" s="238"/>
      <c r="CY16" s="238"/>
      <c r="CZ16" s="238"/>
      <c r="DA16" s="246"/>
      <c r="DB16" s="230">
        <v>0.9</v>
      </c>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231</v>
      </c>
      <c r="S17" s="110"/>
      <c r="T17" s="110"/>
      <c r="U17" s="110"/>
      <c r="V17" s="122"/>
      <c r="W17" s="130" t="s">
        <v>92</v>
      </c>
      <c r="X17" s="56"/>
      <c r="Y17" s="56"/>
      <c r="Z17" s="56"/>
      <c r="AA17" s="56"/>
      <c r="AB17" s="25"/>
      <c r="AC17" s="72">
        <v>5008</v>
      </c>
      <c r="AD17" s="80"/>
      <c r="AE17" s="80"/>
      <c r="AF17" s="80"/>
      <c r="AG17" s="84"/>
      <c r="AH17" s="72">
        <v>5284</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2551326</v>
      </c>
      <c r="BO17" s="217"/>
      <c r="BP17" s="217"/>
      <c r="BQ17" s="217"/>
      <c r="BR17" s="217"/>
      <c r="BS17" s="217"/>
      <c r="BT17" s="217"/>
      <c r="BU17" s="220"/>
      <c r="BV17" s="214">
        <v>2529585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72.760000000000005</v>
      </c>
      <c r="M18" s="70"/>
      <c r="N18" s="70"/>
      <c r="O18" s="70"/>
      <c r="P18" s="70"/>
      <c r="Q18" s="70"/>
      <c r="R18" s="102"/>
      <c r="S18" s="102"/>
      <c r="T18" s="102"/>
      <c r="U18" s="102"/>
      <c r="V18" s="123"/>
      <c r="W18" s="131"/>
      <c r="X18" s="138"/>
      <c r="Y18" s="138"/>
      <c r="Z18" s="138"/>
      <c r="AA18" s="138"/>
      <c r="AB18" s="26"/>
      <c r="AC18" s="150">
        <v>61.3</v>
      </c>
      <c r="AD18" s="157"/>
      <c r="AE18" s="157"/>
      <c r="AF18" s="157"/>
      <c r="AG18" s="160"/>
      <c r="AH18" s="150">
        <v>59.2</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4748223</v>
      </c>
      <c r="BO18" s="217"/>
      <c r="BP18" s="217"/>
      <c r="BQ18" s="217"/>
      <c r="BR18" s="217"/>
      <c r="BS18" s="217"/>
      <c r="BT18" s="217"/>
      <c r="BU18" s="220"/>
      <c r="BV18" s="214">
        <v>4720006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234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131</v>
      </c>
      <c r="AZ19" s="198"/>
      <c r="BA19" s="198"/>
      <c r="BB19" s="198"/>
      <c r="BC19" s="198"/>
      <c r="BD19" s="198"/>
      <c r="BE19" s="198"/>
      <c r="BF19" s="198"/>
      <c r="BG19" s="198"/>
      <c r="BH19" s="198"/>
      <c r="BI19" s="198"/>
      <c r="BJ19" s="198"/>
      <c r="BK19" s="198"/>
      <c r="BL19" s="198"/>
      <c r="BM19" s="209"/>
      <c r="BN19" s="214">
        <v>6735928</v>
      </c>
      <c r="BO19" s="217"/>
      <c r="BP19" s="217"/>
      <c r="BQ19" s="217"/>
      <c r="BR19" s="217"/>
      <c r="BS19" s="217"/>
      <c r="BT19" s="217"/>
      <c r="BU19" s="220"/>
      <c r="BV19" s="214">
        <v>6809099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5977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142</v>
      </c>
      <c r="C22" s="33"/>
      <c r="D22" s="41"/>
      <c r="E22" s="50" t="s">
        <v>4</v>
      </c>
      <c r="F22" s="56"/>
      <c r="G22" s="56"/>
      <c r="H22" s="56"/>
      <c r="I22" s="56"/>
      <c r="J22" s="56"/>
      <c r="K22" s="25"/>
      <c r="L22" s="50" t="s">
        <v>238</v>
      </c>
      <c r="M22" s="56"/>
      <c r="N22" s="56"/>
      <c r="O22" s="56"/>
      <c r="P22" s="25"/>
      <c r="Q22" s="92" t="s">
        <v>239</v>
      </c>
      <c r="R22" s="104"/>
      <c r="S22" s="104"/>
      <c r="T22" s="104"/>
      <c r="U22" s="104"/>
      <c r="V22" s="125"/>
      <c r="W22" s="133" t="s">
        <v>53</v>
      </c>
      <c r="X22" s="33"/>
      <c r="Y22" s="41"/>
      <c r="Z22" s="50" t="s">
        <v>4</v>
      </c>
      <c r="AA22" s="56"/>
      <c r="AB22" s="56"/>
      <c r="AC22" s="56"/>
      <c r="AD22" s="56"/>
      <c r="AE22" s="56"/>
      <c r="AF22" s="56"/>
      <c r="AG22" s="25"/>
      <c r="AH22" s="163" t="s">
        <v>183</v>
      </c>
      <c r="AI22" s="56"/>
      <c r="AJ22" s="56"/>
      <c r="AK22" s="56"/>
      <c r="AL22" s="25"/>
      <c r="AM22" s="163" t="s">
        <v>241</v>
      </c>
      <c r="AN22" s="178"/>
      <c r="AO22" s="178"/>
      <c r="AP22" s="178"/>
      <c r="AQ22" s="178"/>
      <c r="AR22" s="180"/>
      <c r="AS22" s="92" t="s">
        <v>239</v>
      </c>
      <c r="AT22" s="104"/>
      <c r="AU22" s="104"/>
      <c r="AV22" s="104"/>
      <c r="AW22" s="104"/>
      <c r="AX22" s="187"/>
      <c r="AY22" s="189" t="s">
        <v>242</v>
      </c>
      <c r="AZ22" s="197"/>
      <c r="BA22" s="197"/>
      <c r="BB22" s="197"/>
      <c r="BC22" s="197"/>
      <c r="BD22" s="197"/>
      <c r="BE22" s="197"/>
      <c r="BF22" s="197"/>
      <c r="BG22" s="197"/>
      <c r="BH22" s="197"/>
      <c r="BI22" s="197"/>
      <c r="BJ22" s="197"/>
      <c r="BK22" s="197"/>
      <c r="BL22" s="197"/>
      <c r="BM22" s="208"/>
      <c r="BN22" s="213">
        <v>8551806</v>
      </c>
      <c r="BO22" s="216"/>
      <c r="BP22" s="216"/>
      <c r="BQ22" s="216"/>
      <c r="BR22" s="216"/>
      <c r="BS22" s="216"/>
      <c r="BT22" s="216"/>
      <c r="BU22" s="219"/>
      <c r="BV22" s="213">
        <v>7958194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245</v>
      </c>
      <c r="AZ23" s="198"/>
      <c r="BA23" s="198"/>
      <c r="BB23" s="198"/>
      <c r="BC23" s="198"/>
      <c r="BD23" s="198"/>
      <c r="BE23" s="198"/>
      <c r="BF23" s="198"/>
      <c r="BG23" s="198"/>
      <c r="BH23" s="198"/>
      <c r="BI23" s="198"/>
      <c r="BJ23" s="198"/>
      <c r="BK23" s="198"/>
      <c r="BL23" s="198"/>
      <c r="BM23" s="209"/>
      <c r="BN23" s="214">
        <v>1904513</v>
      </c>
      <c r="BO23" s="217"/>
      <c r="BP23" s="217"/>
      <c r="BQ23" s="217"/>
      <c r="BR23" s="217"/>
      <c r="BS23" s="217"/>
      <c r="BT23" s="217"/>
      <c r="BU23" s="220"/>
      <c r="BV23" s="214">
        <v>2081875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246</v>
      </c>
      <c r="F24" s="58"/>
      <c r="G24" s="58"/>
      <c r="H24" s="58"/>
      <c r="I24" s="58"/>
      <c r="J24" s="58"/>
      <c r="K24" s="63"/>
      <c r="L24" s="72">
        <v>1</v>
      </c>
      <c r="M24" s="80"/>
      <c r="N24" s="80"/>
      <c r="O24" s="80"/>
      <c r="P24" s="84"/>
      <c r="Q24" s="72">
        <v>7950</v>
      </c>
      <c r="R24" s="80"/>
      <c r="S24" s="80"/>
      <c r="T24" s="80"/>
      <c r="U24" s="80"/>
      <c r="V24" s="84"/>
      <c r="W24" s="134"/>
      <c r="X24" s="34"/>
      <c r="Y24" s="42"/>
      <c r="Z24" s="52" t="s">
        <v>248</v>
      </c>
      <c r="AA24" s="58"/>
      <c r="AB24" s="58"/>
      <c r="AC24" s="58"/>
      <c r="AD24" s="58"/>
      <c r="AE24" s="58"/>
      <c r="AF24" s="58"/>
      <c r="AG24" s="63"/>
      <c r="AH24" s="72">
        <v>141</v>
      </c>
      <c r="AI24" s="80"/>
      <c r="AJ24" s="80"/>
      <c r="AK24" s="80"/>
      <c r="AL24" s="84"/>
      <c r="AM24" s="72">
        <v>406503</v>
      </c>
      <c r="AN24" s="80"/>
      <c r="AO24" s="80"/>
      <c r="AP24" s="80"/>
      <c r="AQ24" s="80"/>
      <c r="AR24" s="84"/>
      <c r="AS24" s="72">
        <v>2883</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7123579</v>
      </c>
      <c r="BO24" s="217"/>
      <c r="BP24" s="217"/>
      <c r="BQ24" s="217"/>
      <c r="BR24" s="217"/>
      <c r="BS24" s="217"/>
      <c r="BT24" s="217"/>
      <c r="BU24" s="220"/>
      <c r="BV24" s="214">
        <v>6394756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6340</v>
      </c>
      <c r="R25" s="80"/>
      <c r="S25" s="80"/>
      <c r="T25" s="80"/>
      <c r="U25" s="80"/>
      <c r="V25" s="84"/>
      <c r="W25" s="134"/>
      <c r="X25" s="34"/>
      <c r="Y25" s="42"/>
      <c r="Z25" s="52" t="s">
        <v>255</v>
      </c>
      <c r="AA25" s="58"/>
      <c r="AB25" s="58"/>
      <c r="AC25" s="58"/>
      <c r="AD25" s="58"/>
      <c r="AE25" s="58"/>
      <c r="AF25" s="58"/>
      <c r="AG25" s="63"/>
      <c r="AH25" s="72" t="s">
        <v>198</v>
      </c>
      <c r="AI25" s="80"/>
      <c r="AJ25" s="80"/>
      <c r="AK25" s="80"/>
      <c r="AL25" s="84"/>
      <c r="AM25" s="72" t="s">
        <v>198</v>
      </c>
      <c r="AN25" s="80"/>
      <c r="AO25" s="80"/>
      <c r="AP25" s="80"/>
      <c r="AQ25" s="80"/>
      <c r="AR25" s="84"/>
      <c r="AS25" s="72" t="s">
        <v>198</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938727</v>
      </c>
      <c r="BO25" s="216"/>
      <c r="BP25" s="216"/>
      <c r="BQ25" s="216"/>
      <c r="BR25" s="216"/>
      <c r="BS25" s="216"/>
      <c r="BT25" s="216"/>
      <c r="BU25" s="219"/>
      <c r="BV25" s="213">
        <v>1258434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5910</v>
      </c>
      <c r="R26" s="80"/>
      <c r="S26" s="80"/>
      <c r="T26" s="80"/>
      <c r="U26" s="80"/>
      <c r="V26" s="84"/>
      <c r="W26" s="134"/>
      <c r="X26" s="34"/>
      <c r="Y26" s="42"/>
      <c r="Z26" s="52" t="s">
        <v>258</v>
      </c>
      <c r="AA26" s="143"/>
      <c r="AB26" s="143"/>
      <c r="AC26" s="143"/>
      <c r="AD26" s="143"/>
      <c r="AE26" s="143"/>
      <c r="AF26" s="143"/>
      <c r="AG26" s="161"/>
      <c r="AH26" s="72">
        <v>3</v>
      </c>
      <c r="AI26" s="80"/>
      <c r="AJ26" s="80"/>
      <c r="AK26" s="80"/>
      <c r="AL26" s="84"/>
      <c r="AM26" s="72">
        <v>8610</v>
      </c>
      <c r="AN26" s="80"/>
      <c r="AO26" s="80"/>
      <c r="AP26" s="80"/>
      <c r="AQ26" s="80"/>
      <c r="AR26" s="84"/>
      <c r="AS26" s="72">
        <v>2870</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198</v>
      </c>
      <c r="BO26" s="217"/>
      <c r="BP26" s="217"/>
      <c r="BQ26" s="217"/>
      <c r="BR26" s="217"/>
      <c r="BS26" s="217"/>
      <c r="BT26" s="217"/>
      <c r="BU26" s="220"/>
      <c r="BV26" s="214" t="s">
        <v>198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3100</v>
      </c>
      <c r="R27" s="80"/>
      <c r="S27" s="80"/>
      <c r="T27" s="80"/>
      <c r="U27" s="80"/>
      <c r="V27" s="84"/>
      <c r="W27" s="134"/>
      <c r="X27" s="34"/>
      <c r="Y27" s="42"/>
      <c r="Z27" s="52" t="s">
        <v>261</v>
      </c>
      <c r="AA27" s="58"/>
      <c r="AB27" s="58"/>
      <c r="AC27" s="58"/>
      <c r="AD27" s="58"/>
      <c r="AE27" s="58"/>
      <c r="AF27" s="58"/>
      <c r="AG27" s="63"/>
      <c r="AH27" s="72">
        <v>17</v>
      </c>
      <c r="AI27" s="80"/>
      <c r="AJ27" s="80"/>
      <c r="AK27" s="80"/>
      <c r="AL27" s="84"/>
      <c r="AM27" s="72">
        <v>49653</v>
      </c>
      <c r="AN27" s="80"/>
      <c r="AO27" s="80"/>
      <c r="AP27" s="80"/>
      <c r="AQ27" s="80"/>
      <c r="AR27" s="84"/>
      <c r="AS27" s="72">
        <v>2921</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31000</v>
      </c>
      <c r="BO27" s="218"/>
      <c r="BP27" s="218"/>
      <c r="BQ27" s="218"/>
      <c r="BR27" s="218"/>
      <c r="BS27" s="218"/>
      <c r="BT27" s="218"/>
      <c r="BU27" s="221"/>
      <c r="BV27" s="215">
        <v>31000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2460</v>
      </c>
      <c r="R28" s="80"/>
      <c r="S28" s="80"/>
      <c r="T28" s="80"/>
      <c r="U28" s="80"/>
      <c r="V28" s="84"/>
      <c r="W28" s="134"/>
      <c r="X28" s="34"/>
      <c r="Y28" s="42"/>
      <c r="Z28" s="52" t="s">
        <v>34</v>
      </c>
      <c r="AA28" s="58"/>
      <c r="AB28" s="58"/>
      <c r="AC28" s="58"/>
      <c r="AD28" s="58"/>
      <c r="AE28" s="58"/>
      <c r="AF28" s="58"/>
      <c r="AG28" s="63"/>
      <c r="AH28" s="72" t="s">
        <v>198</v>
      </c>
      <c r="AI28" s="80"/>
      <c r="AJ28" s="80"/>
      <c r="AK28" s="80"/>
      <c r="AL28" s="84"/>
      <c r="AM28" s="72" t="s">
        <v>198</v>
      </c>
      <c r="AN28" s="80"/>
      <c r="AO28" s="80"/>
      <c r="AP28" s="80"/>
      <c r="AQ28" s="80"/>
      <c r="AR28" s="84"/>
      <c r="AS28" s="72" t="s">
        <v>198</v>
      </c>
      <c r="AT28" s="80"/>
      <c r="AU28" s="80"/>
      <c r="AV28" s="80"/>
      <c r="AW28" s="80"/>
      <c r="AX28" s="118"/>
      <c r="AY28" s="194" t="s">
        <v>267</v>
      </c>
      <c r="AZ28" s="201"/>
      <c r="BA28" s="201"/>
      <c r="BB28" s="204"/>
      <c r="BC28" s="189" t="s">
        <v>99</v>
      </c>
      <c r="BD28" s="197"/>
      <c r="BE28" s="197"/>
      <c r="BF28" s="197"/>
      <c r="BG28" s="197"/>
      <c r="BH28" s="197"/>
      <c r="BI28" s="197"/>
      <c r="BJ28" s="197"/>
      <c r="BK28" s="197"/>
      <c r="BL28" s="197"/>
      <c r="BM28" s="208"/>
      <c r="BN28" s="213">
        <v>1029316</v>
      </c>
      <c r="BO28" s="216"/>
      <c r="BP28" s="216"/>
      <c r="BQ28" s="216"/>
      <c r="BR28" s="216"/>
      <c r="BS28" s="216"/>
      <c r="BT28" s="216"/>
      <c r="BU28" s="219"/>
      <c r="BV28" s="213">
        <v>1040781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14</v>
      </c>
      <c r="M29" s="80"/>
      <c r="N29" s="80"/>
      <c r="O29" s="80"/>
      <c r="P29" s="84"/>
      <c r="Q29" s="72">
        <v>2240</v>
      </c>
      <c r="R29" s="80"/>
      <c r="S29" s="80"/>
      <c r="T29" s="80"/>
      <c r="U29" s="80"/>
      <c r="V29" s="84"/>
      <c r="W29" s="135"/>
      <c r="X29" s="140"/>
      <c r="Y29" s="142"/>
      <c r="Z29" s="52" t="s">
        <v>273</v>
      </c>
      <c r="AA29" s="58"/>
      <c r="AB29" s="58"/>
      <c r="AC29" s="58"/>
      <c r="AD29" s="58"/>
      <c r="AE29" s="58"/>
      <c r="AF29" s="58"/>
      <c r="AG29" s="63"/>
      <c r="AH29" s="72">
        <v>158</v>
      </c>
      <c r="AI29" s="80"/>
      <c r="AJ29" s="80"/>
      <c r="AK29" s="80"/>
      <c r="AL29" s="84"/>
      <c r="AM29" s="72">
        <v>456156</v>
      </c>
      <c r="AN29" s="80"/>
      <c r="AO29" s="80"/>
      <c r="AP29" s="80"/>
      <c r="AQ29" s="80"/>
      <c r="AR29" s="84"/>
      <c r="AS29" s="72">
        <v>2887</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8051</v>
      </c>
      <c r="BO29" s="217"/>
      <c r="BP29" s="217"/>
      <c r="BQ29" s="217"/>
      <c r="BR29" s="217"/>
      <c r="BS29" s="217"/>
      <c r="BT29" s="217"/>
      <c r="BU29" s="220"/>
      <c r="BV29" s="214">
        <v>8035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96.3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2268656</v>
      </c>
      <c r="BO30" s="218"/>
      <c r="BP30" s="218"/>
      <c r="BQ30" s="218"/>
      <c r="BR30" s="218"/>
      <c r="BS30" s="218"/>
      <c r="BT30" s="218"/>
      <c r="BU30" s="221"/>
      <c r="BV30" s="215">
        <v>2586818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187</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166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283</v>
      </c>
      <c r="F33" s="54"/>
      <c r="G33" s="54"/>
      <c r="H33" s="54"/>
      <c r="I33" s="54"/>
      <c r="J33" s="54"/>
      <c r="K33" s="54"/>
      <c r="L33" s="54"/>
      <c r="M33" s="54"/>
      <c r="N33" s="54"/>
      <c r="O33" s="54"/>
      <c r="P33" s="54"/>
      <c r="Q33" s="54"/>
      <c r="R33" s="54"/>
      <c r="S33" s="54"/>
      <c r="T33" s="54"/>
      <c r="U33" s="37" t="s">
        <v>118</v>
      </c>
      <c r="V33" s="37"/>
      <c r="W33" s="54" t="s">
        <v>283</v>
      </c>
      <c r="X33" s="54"/>
      <c r="Y33" s="54"/>
      <c r="Z33" s="54"/>
      <c r="AA33" s="54"/>
      <c r="AB33" s="54"/>
      <c r="AC33" s="54"/>
      <c r="AD33" s="54"/>
      <c r="AE33" s="54"/>
      <c r="AF33" s="54"/>
      <c r="AG33" s="54"/>
      <c r="AH33" s="54"/>
      <c r="AI33" s="54"/>
      <c r="AJ33" s="54"/>
      <c r="AK33" s="54"/>
      <c r="AL33" s="54"/>
      <c r="AM33" s="37" t="s">
        <v>118</v>
      </c>
      <c r="AN33" s="37"/>
      <c r="AO33" s="54" t="s">
        <v>283</v>
      </c>
      <c r="AP33" s="54"/>
      <c r="AQ33" s="54"/>
      <c r="AR33" s="54"/>
      <c r="AS33" s="54"/>
      <c r="AT33" s="54"/>
      <c r="AU33" s="54"/>
      <c r="AV33" s="54"/>
      <c r="AW33" s="54"/>
      <c r="AX33" s="54"/>
      <c r="AY33" s="54"/>
      <c r="AZ33" s="54"/>
      <c r="BA33" s="54"/>
      <c r="BB33" s="54"/>
      <c r="BC33" s="54"/>
      <c r="BD33" s="37"/>
      <c r="BE33" s="54" t="s">
        <v>284</v>
      </c>
      <c r="BF33" s="54"/>
      <c r="BG33" s="54" t="s">
        <v>169</v>
      </c>
      <c r="BH33" s="54"/>
      <c r="BI33" s="54"/>
      <c r="BJ33" s="54"/>
      <c r="BK33" s="54"/>
      <c r="BL33" s="54"/>
      <c r="BM33" s="54"/>
      <c r="BN33" s="54"/>
      <c r="BO33" s="54"/>
      <c r="BP33" s="54"/>
      <c r="BQ33" s="54"/>
      <c r="BR33" s="54"/>
      <c r="BS33" s="54"/>
      <c r="BT33" s="54"/>
      <c r="BU33" s="54"/>
      <c r="BV33" s="37"/>
      <c r="BW33" s="37" t="s">
        <v>284</v>
      </c>
      <c r="BX33" s="37"/>
      <c r="BY33" s="54" t="s">
        <v>106</v>
      </c>
      <c r="BZ33" s="54"/>
      <c r="CA33" s="54"/>
      <c r="CB33" s="54"/>
      <c r="CC33" s="54"/>
      <c r="CD33" s="54"/>
      <c r="CE33" s="54"/>
      <c r="CF33" s="54"/>
      <c r="CG33" s="54"/>
      <c r="CH33" s="54"/>
      <c r="CI33" s="54"/>
      <c r="CJ33" s="54"/>
      <c r="CK33" s="54"/>
      <c r="CL33" s="54"/>
      <c r="CM33" s="54"/>
      <c r="CN33" s="54"/>
      <c r="CO33" s="37" t="s">
        <v>118</v>
      </c>
      <c r="CP33" s="37"/>
      <c r="CQ33" s="54" t="s">
        <v>286</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福島県市町村総合事務組合　一般会計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三春まちづくり公社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①</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町営バス事業特別会計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下水道事業等会計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福島県市町村総合事務組合　消防補償等特別会計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放射性物質対策特別会計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f t="shared" si="2"/>
        <v>9</v>
      </c>
      <c r="AN36" s="38"/>
      <c r="AO36" s="55" t="str">
        <f>IF('各会計、関係団体の財政状況及び健全化判断比率'!B33="","",'各会計、関係団体の財政状況及び健全化判断比率'!B33)</f>
        <v>病院事業会計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福島県市町村総合事務組合　消防賞じゅつ金特別会計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f t="shared" si="2"/>
        <v>10</v>
      </c>
      <c r="AN37" s="38"/>
      <c r="AO37" s="55" t="str">
        <f>IF('各会計、関係団体の財政状況及び健全化判断比率'!B34="","",'各会計、関係団体の財政状況及び健全化判断比率'!B34)</f>
        <v>宅地造成事業会計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福島県市町村総合事務組合　非常勤職員公務災害補償特別会計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15</v>
      </c>
      <c r="BX38" s="38"/>
      <c r="BY38" s="55" t="str">
        <f>IF('各会計、関係団体の財政状況及び健全化判断比率'!B72="","",'各会計、関係団体の財政状況及び健全化判断比率'!B72)</f>
        <v>福島県市町村総合事務組合　自治会館管理特別会計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16</v>
      </c>
      <c r="BX39" s="38"/>
      <c r="BY39" s="55" t="str">
        <f>IF('各会計、関係団体の財政状況及び健全化判断比率'!B73="","",'各会計、関係団体の財政状況及び健全化判断比率'!B73)</f>
        <v>郡山地方広域消防組合　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17</v>
      </c>
      <c r="BX40" s="38"/>
      <c r="BY40" s="55" t="str">
        <f>IF('各会計、関係団体の財政状況及び健全化判断比率'!B74="","",'各会計、関係団体の財政状況及び健全化判断比率'!B74)</f>
        <v>福島県後期高齢者医療広域連合　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18</v>
      </c>
      <c r="BX41" s="38"/>
      <c r="BY41" s="55" t="str">
        <f>IF('各会計、関係団体の財政状況及び健全化判断比率'!B75="","",'各会計、関係団体の財政状況及び健全化判断比率'!B75)</f>
        <v>福島県後期高齢者医療連合　後期高齢者医療特別会計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hUhg31zr4toR8uiG7poIvlfbzUA2bVowxyNptu/CVpHBCEPBFWTC1B6ZdYAnJNcRkuCg9JmMs4rYrbtfAIvvzQ==" saltValue="aADu2n+dky0drIt/NbEMK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abSelected="1" topLeftCell="I19" zoomScale="60" zoomScaleNormal="60" zoomScaleSheetLayoutView="100" workbookViewId="0">
      <selection activeCell="I36" sqref="I36"/>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17</v>
      </c>
      <c r="F33" s="878" t="s">
        <v>533</v>
      </c>
      <c r="G33" s="883" t="s">
        <v>534</v>
      </c>
      <c r="H33" s="883" t="s">
        <v>535</v>
      </c>
      <c r="I33" s="883" t="s">
        <v>536</v>
      </c>
      <c r="J33" s="887" t="s">
        <v>253</v>
      </c>
      <c r="K33" s="862"/>
      <c r="L33" s="862"/>
      <c r="M33" s="862"/>
      <c r="N33" s="862"/>
      <c r="O33" s="862"/>
      <c r="P33" s="862"/>
    </row>
    <row r="34" spans="1:16" ht="39" customHeight="1">
      <c r="A34" s="862"/>
      <c r="B34" s="864"/>
      <c r="C34" s="870" t="s">
        <v>230</v>
      </c>
      <c r="D34" s="870"/>
      <c r="E34" s="875"/>
      <c r="F34" s="879" t="s">
        <v>538</v>
      </c>
      <c r="G34" s="884" t="s">
        <v>272</v>
      </c>
      <c r="H34" s="884" t="s">
        <v>539</v>
      </c>
      <c r="I34" s="884" t="s">
        <v>411</v>
      </c>
      <c r="J34" s="888" t="s">
        <v>112</v>
      </c>
      <c r="K34" s="862"/>
      <c r="L34" s="862"/>
      <c r="M34" s="862"/>
      <c r="N34" s="862"/>
      <c r="O34" s="862"/>
      <c r="P34" s="862"/>
    </row>
    <row r="35" spans="1:16" ht="39" customHeight="1">
      <c r="A35" s="862"/>
      <c r="B35" s="865"/>
      <c r="C35" s="871" t="s">
        <v>457</v>
      </c>
      <c r="D35" s="871"/>
      <c r="E35" s="876"/>
      <c r="F35" s="880">
        <v>2.48</v>
      </c>
      <c r="G35" s="885">
        <v>3.27</v>
      </c>
      <c r="H35" s="885">
        <v>3.38</v>
      </c>
      <c r="I35" s="885">
        <v>4.04</v>
      </c>
      <c r="J35" s="889">
        <v>5.21</v>
      </c>
      <c r="K35" s="862"/>
      <c r="L35" s="862"/>
      <c r="M35" s="862"/>
      <c r="N35" s="862"/>
      <c r="O35" s="862"/>
      <c r="P35" s="862"/>
    </row>
    <row r="36" spans="1:16" ht="39" customHeight="1">
      <c r="A36" s="862"/>
      <c r="B36" s="865"/>
      <c r="C36" s="871" t="s">
        <v>249</v>
      </c>
      <c r="D36" s="871"/>
      <c r="E36" s="876"/>
      <c r="F36" s="880">
        <v>3.77</v>
      </c>
      <c r="G36" s="885">
        <v>3.19</v>
      </c>
      <c r="H36" s="885">
        <v>2.4900000000000002</v>
      </c>
      <c r="I36" s="885">
        <v>0.61</v>
      </c>
      <c r="J36" s="889">
        <v>3.14</v>
      </c>
      <c r="K36" s="862"/>
      <c r="L36" s="862"/>
      <c r="M36" s="862"/>
      <c r="N36" s="862"/>
      <c r="O36" s="862"/>
      <c r="P36" s="862"/>
    </row>
    <row r="37" spans="1:16" ht="39" customHeight="1">
      <c r="A37" s="862"/>
      <c r="B37" s="865"/>
      <c r="C37" s="871" t="s">
        <v>458</v>
      </c>
      <c r="D37" s="871"/>
      <c r="E37" s="876"/>
      <c r="F37" s="880">
        <v>4.21</v>
      </c>
      <c r="G37" s="885">
        <v>3.47</v>
      </c>
      <c r="H37" s="885">
        <v>12.15</v>
      </c>
      <c r="I37" s="885">
        <v>9.02</v>
      </c>
      <c r="J37" s="889">
        <v>2.95</v>
      </c>
      <c r="K37" s="862"/>
      <c r="L37" s="862"/>
      <c r="M37" s="862"/>
      <c r="N37" s="862"/>
      <c r="O37" s="862"/>
      <c r="P37" s="862"/>
    </row>
    <row r="38" spans="1:16" ht="39" customHeight="1">
      <c r="A38" s="862"/>
      <c r="B38" s="865"/>
      <c r="C38" s="871" t="s">
        <v>24</v>
      </c>
      <c r="D38" s="871"/>
      <c r="E38" s="876"/>
      <c r="F38" s="880">
        <v>3.01</v>
      </c>
      <c r="G38" s="885">
        <v>1.65</v>
      </c>
      <c r="H38" s="885">
        <v>2.87</v>
      </c>
      <c r="I38" s="885">
        <v>3.86</v>
      </c>
      <c r="J38" s="889">
        <v>2.2599999999999998</v>
      </c>
      <c r="K38" s="862"/>
      <c r="L38" s="862"/>
      <c r="M38" s="862"/>
      <c r="N38" s="862"/>
      <c r="O38" s="862"/>
      <c r="P38" s="862"/>
    </row>
    <row r="39" spans="1:16" ht="39" customHeight="1">
      <c r="A39" s="862"/>
      <c r="B39" s="865"/>
      <c r="C39" s="871" t="s">
        <v>468</v>
      </c>
      <c r="D39" s="871"/>
      <c r="E39" s="876"/>
      <c r="F39" s="880">
        <v>2.74</v>
      </c>
      <c r="G39" s="885">
        <v>2.48</v>
      </c>
      <c r="H39" s="885">
        <v>2.21</v>
      </c>
      <c r="I39" s="885">
        <v>2.27</v>
      </c>
      <c r="J39" s="889">
        <v>2.1</v>
      </c>
      <c r="K39" s="862"/>
      <c r="L39" s="862"/>
      <c r="M39" s="862"/>
      <c r="N39" s="862"/>
      <c r="O39" s="862"/>
      <c r="P39" s="862"/>
    </row>
    <row r="40" spans="1:16" ht="39" customHeight="1">
      <c r="A40" s="862"/>
      <c r="B40" s="865"/>
      <c r="C40" s="871" t="s">
        <v>467</v>
      </c>
      <c r="D40" s="871"/>
      <c r="E40" s="876"/>
      <c r="F40" s="880">
        <v>0.2</v>
      </c>
      <c r="G40" s="885">
        <v>0.42</v>
      </c>
      <c r="H40" s="885">
        <v>0.47</v>
      </c>
      <c r="I40" s="885">
        <v>0.41</v>
      </c>
      <c r="J40" s="889">
        <v>0.69</v>
      </c>
      <c r="K40" s="862"/>
      <c r="L40" s="862"/>
      <c r="M40" s="862"/>
      <c r="N40" s="862"/>
      <c r="O40" s="862"/>
      <c r="P40" s="862"/>
    </row>
    <row r="41" spans="1:16" ht="39" customHeight="1">
      <c r="A41" s="862"/>
      <c r="B41" s="865"/>
      <c r="C41" s="871" t="s">
        <v>225</v>
      </c>
      <c r="D41" s="871"/>
      <c r="E41" s="876"/>
      <c r="F41" s="880">
        <v>0</v>
      </c>
      <c r="G41" s="885">
        <v>0</v>
      </c>
      <c r="H41" s="885">
        <v>0</v>
      </c>
      <c r="I41" s="885">
        <v>1.e-002</v>
      </c>
      <c r="J41" s="889">
        <v>1.e-002</v>
      </c>
      <c r="K41" s="862"/>
      <c r="L41" s="862"/>
      <c r="M41" s="862"/>
      <c r="N41" s="862"/>
      <c r="O41" s="862"/>
      <c r="P41" s="862"/>
    </row>
    <row r="42" spans="1:16" ht="39" customHeight="1">
      <c r="A42" s="862"/>
      <c r="B42" s="866"/>
      <c r="C42" s="871" t="s">
        <v>540</v>
      </c>
      <c r="D42" s="871"/>
      <c r="E42" s="876"/>
      <c r="F42" s="880" t="s">
        <v>198</v>
      </c>
      <c r="G42" s="885" t="s">
        <v>198</v>
      </c>
      <c r="H42" s="885" t="s">
        <v>198</v>
      </c>
      <c r="I42" s="885" t="s">
        <v>198</v>
      </c>
      <c r="J42" s="889" t="s">
        <v>198</v>
      </c>
      <c r="K42" s="862"/>
      <c r="L42" s="862"/>
      <c r="M42" s="862"/>
      <c r="N42" s="862"/>
      <c r="O42" s="862"/>
      <c r="P42" s="862"/>
    </row>
    <row r="43" spans="1:16" ht="39" customHeight="1">
      <c r="A43" s="862"/>
      <c r="B43" s="867"/>
      <c r="C43" s="872" t="s">
        <v>493</v>
      </c>
      <c r="D43" s="872"/>
      <c r="E43" s="877"/>
      <c r="F43" s="881">
        <v>0</v>
      </c>
      <c r="G43" s="886">
        <v>0</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5">
      <c r="A45" s="862"/>
      <c r="B45" s="862"/>
      <c r="C45" s="862"/>
      <c r="D45" s="862"/>
      <c r="E45" s="862"/>
      <c r="F45" s="862"/>
      <c r="G45" s="862"/>
      <c r="H45" s="862"/>
      <c r="I45" s="862"/>
      <c r="J45" s="862"/>
      <c r="K45" s="862"/>
      <c r="L45" s="862"/>
      <c r="M45" s="862"/>
      <c r="N45" s="862"/>
      <c r="O45" s="862"/>
      <c r="P45" s="862"/>
    </row>
  </sheetData>
  <sheetProtection algorithmName="SHA-512" hashValue="Zpm8j3KoY3ZBp4u4Jpe7hI1PfVOt5wcR10eUudIsje5NlnoQb1u2q/4KjCFBlGJQvkrzXn0+3awfr8cUgKJr1Q==" saltValue="Mh/i0+JuS9EYzEeMFV06T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36" zoomScale="60" zoomScaleNormal="60" zoomScaleSheetLayoutView="55" workbookViewId="0">
      <selection activeCell="N48" sqref="N48"/>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21</v>
      </c>
      <c r="C44" s="905"/>
      <c r="D44" s="905"/>
      <c r="E44" s="924"/>
      <c r="F44" s="924"/>
      <c r="G44" s="924"/>
      <c r="H44" s="924"/>
      <c r="I44" s="924"/>
      <c r="J44" s="933" t="s">
        <v>17</v>
      </c>
      <c r="K44" s="941" t="s">
        <v>533</v>
      </c>
      <c r="L44" s="950" t="s">
        <v>534</v>
      </c>
      <c r="M44" s="950" t="s">
        <v>535</v>
      </c>
      <c r="N44" s="950" t="s">
        <v>536</v>
      </c>
      <c r="O44" s="959" t="s">
        <v>253</v>
      </c>
      <c r="P44" s="734"/>
      <c r="Q44" s="734"/>
      <c r="R44" s="734"/>
      <c r="S44" s="734"/>
      <c r="T44" s="734"/>
      <c r="U44" s="734"/>
    </row>
    <row r="45" spans="1:21" ht="30.75" customHeight="1">
      <c r="A45" s="734"/>
      <c r="B45" s="892" t="s">
        <v>25</v>
      </c>
      <c r="C45" s="906"/>
      <c r="D45" s="916"/>
      <c r="E45" s="925" t="s">
        <v>22</v>
      </c>
      <c r="F45" s="925"/>
      <c r="G45" s="925"/>
      <c r="H45" s="925"/>
      <c r="I45" s="925"/>
      <c r="J45" s="934"/>
      <c r="K45" s="942">
        <v>624</v>
      </c>
      <c r="L45" s="951">
        <v>631</v>
      </c>
      <c r="M45" s="951">
        <v>657</v>
      </c>
      <c r="N45" s="951">
        <v>663</v>
      </c>
      <c r="O45" s="960">
        <v>668</v>
      </c>
      <c r="P45" s="734"/>
      <c r="Q45" s="734"/>
      <c r="R45" s="734"/>
      <c r="S45" s="734"/>
      <c r="T45" s="734"/>
      <c r="U45" s="734"/>
    </row>
    <row r="46" spans="1:21" ht="30.75" customHeight="1">
      <c r="A46" s="734"/>
      <c r="B46" s="893"/>
      <c r="C46" s="907"/>
      <c r="D46" s="917"/>
      <c r="E46" s="926" t="s">
        <v>28</v>
      </c>
      <c r="F46" s="926"/>
      <c r="G46" s="926"/>
      <c r="H46" s="926"/>
      <c r="I46" s="926"/>
      <c r="J46" s="935"/>
      <c r="K46" s="943" t="s">
        <v>198</v>
      </c>
      <c r="L46" s="952" t="s">
        <v>198</v>
      </c>
      <c r="M46" s="952" t="s">
        <v>198</v>
      </c>
      <c r="N46" s="952" t="s">
        <v>198</v>
      </c>
      <c r="O46" s="961" t="s">
        <v>198</v>
      </c>
      <c r="P46" s="734"/>
      <c r="Q46" s="734"/>
      <c r="R46" s="734"/>
      <c r="S46" s="734"/>
      <c r="T46" s="734"/>
      <c r="U46" s="734"/>
    </row>
    <row r="47" spans="1:21" ht="30.75" customHeight="1">
      <c r="A47" s="734"/>
      <c r="B47" s="893"/>
      <c r="C47" s="907"/>
      <c r="D47" s="917"/>
      <c r="E47" s="926" t="s">
        <v>32</v>
      </c>
      <c r="F47" s="926"/>
      <c r="G47" s="926"/>
      <c r="H47" s="926"/>
      <c r="I47" s="926"/>
      <c r="J47" s="935"/>
      <c r="K47" s="943" t="s">
        <v>198</v>
      </c>
      <c r="L47" s="952" t="s">
        <v>198</v>
      </c>
      <c r="M47" s="952" t="s">
        <v>198</v>
      </c>
      <c r="N47" s="952" t="s">
        <v>198</v>
      </c>
      <c r="O47" s="961" t="s">
        <v>198</v>
      </c>
      <c r="P47" s="734"/>
      <c r="Q47" s="734"/>
      <c r="R47" s="734"/>
      <c r="S47" s="734"/>
      <c r="T47" s="734"/>
      <c r="U47" s="734"/>
    </row>
    <row r="48" spans="1:21" ht="30.75" customHeight="1">
      <c r="A48" s="734"/>
      <c r="B48" s="893"/>
      <c r="C48" s="907"/>
      <c r="D48" s="917"/>
      <c r="E48" s="926" t="s">
        <v>35</v>
      </c>
      <c r="F48" s="926"/>
      <c r="G48" s="926"/>
      <c r="H48" s="926"/>
      <c r="I48" s="926"/>
      <c r="J48" s="935"/>
      <c r="K48" s="943">
        <v>209</v>
      </c>
      <c r="L48" s="952">
        <v>191</v>
      </c>
      <c r="M48" s="952">
        <v>200</v>
      </c>
      <c r="N48" s="952">
        <v>223</v>
      </c>
      <c r="O48" s="961">
        <v>205</v>
      </c>
      <c r="P48" s="734"/>
      <c r="Q48" s="734"/>
      <c r="R48" s="734"/>
      <c r="S48" s="734"/>
      <c r="T48" s="734"/>
      <c r="U48" s="734"/>
    </row>
    <row r="49" spans="1:21" ht="30.75" customHeight="1">
      <c r="A49" s="734"/>
      <c r="B49" s="893"/>
      <c r="C49" s="907"/>
      <c r="D49" s="917"/>
      <c r="E49" s="926" t="s">
        <v>0</v>
      </c>
      <c r="F49" s="926"/>
      <c r="G49" s="926"/>
      <c r="H49" s="926"/>
      <c r="I49" s="926"/>
      <c r="J49" s="935"/>
      <c r="K49" s="943">
        <v>10</v>
      </c>
      <c r="L49" s="952">
        <v>10</v>
      </c>
      <c r="M49" s="952">
        <v>15</v>
      </c>
      <c r="N49" s="952">
        <v>16</v>
      </c>
      <c r="O49" s="961">
        <v>13</v>
      </c>
      <c r="P49" s="734"/>
      <c r="Q49" s="734"/>
      <c r="R49" s="734"/>
      <c r="S49" s="734"/>
      <c r="T49" s="734"/>
      <c r="U49" s="734"/>
    </row>
    <row r="50" spans="1:21" ht="30.75" customHeight="1">
      <c r="A50" s="734"/>
      <c r="B50" s="893"/>
      <c r="C50" s="907"/>
      <c r="D50" s="917"/>
      <c r="E50" s="926" t="s">
        <v>40</v>
      </c>
      <c r="F50" s="926"/>
      <c r="G50" s="926"/>
      <c r="H50" s="926"/>
      <c r="I50" s="926"/>
      <c r="J50" s="935"/>
      <c r="K50" s="943">
        <v>79</v>
      </c>
      <c r="L50" s="952">
        <v>48</v>
      </c>
      <c r="M50" s="952">
        <v>9</v>
      </c>
      <c r="N50" s="952" t="s">
        <v>198</v>
      </c>
      <c r="O50" s="961" t="s">
        <v>198</v>
      </c>
      <c r="P50" s="734"/>
      <c r="Q50" s="734"/>
      <c r="R50" s="734"/>
      <c r="S50" s="734"/>
      <c r="T50" s="734"/>
      <c r="U50" s="734"/>
    </row>
    <row r="51" spans="1:21" ht="30.75" customHeight="1">
      <c r="A51" s="734"/>
      <c r="B51" s="894"/>
      <c r="C51" s="908"/>
      <c r="D51" s="918"/>
      <c r="E51" s="926" t="s">
        <v>42</v>
      </c>
      <c r="F51" s="926"/>
      <c r="G51" s="926"/>
      <c r="H51" s="926"/>
      <c r="I51" s="926"/>
      <c r="J51" s="935"/>
      <c r="K51" s="943">
        <v>0</v>
      </c>
      <c r="L51" s="952">
        <v>0</v>
      </c>
      <c r="M51" s="952" t="s">
        <v>198</v>
      </c>
      <c r="N51" s="952" t="s">
        <v>198</v>
      </c>
      <c r="O51" s="961" t="s">
        <v>198</v>
      </c>
      <c r="P51" s="734"/>
      <c r="Q51" s="734"/>
      <c r="R51" s="734"/>
      <c r="S51" s="734"/>
      <c r="T51" s="734"/>
      <c r="U51" s="734"/>
    </row>
    <row r="52" spans="1:21" ht="30.75" customHeight="1">
      <c r="A52" s="734"/>
      <c r="B52" s="895" t="s">
        <v>45</v>
      </c>
      <c r="C52" s="909"/>
      <c r="D52" s="918"/>
      <c r="E52" s="926" t="s">
        <v>47</v>
      </c>
      <c r="F52" s="926"/>
      <c r="G52" s="926"/>
      <c r="H52" s="926"/>
      <c r="I52" s="926"/>
      <c r="J52" s="935"/>
      <c r="K52" s="943">
        <v>571</v>
      </c>
      <c r="L52" s="952">
        <v>557</v>
      </c>
      <c r="M52" s="952">
        <v>539</v>
      </c>
      <c r="N52" s="952">
        <v>521</v>
      </c>
      <c r="O52" s="961">
        <v>529</v>
      </c>
      <c r="P52" s="734"/>
      <c r="Q52" s="734"/>
      <c r="R52" s="734"/>
      <c r="S52" s="734"/>
      <c r="T52" s="734"/>
      <c r="U52" s="734"/>
    </row>
    <row r="53" spans="1:21" ht="30.75" customHeight="1">
      <c r="A53" s="734"/>
      <c r="B53" s="896" t="s">
        <v>49</v>
      </c>
      <c r="C53" s="910"/>
      <c r="D53" s="919"/>
      <c r="E53" s="927" t="s">
        <v>52</v>
      </c>
      <c r="F53" s="927"/>
      <c r="G53" s="927"/>
      <c r="H53" s="927"/>
      <c r="I53" s="927"/>
      <c r="J53" s="936"/>
      <c r="K53" s="944">
        <v>351</v>
      </c>
      <c r="L53" s="953">
        <v>323</v>
      </c>
      <c r="M53" s="953">
        <v>342</v>
      </c>
      <c r="N53" s="953">
        <v>381</v>
      </c>
      <c r="O53" s="962">
        <v>357</v>
      </c>
      <c r="P53" s="734"/>
      <c r="Q53" s="734"/>
      <c r="R53" s="734"/>
      <c r="S53" s="734"/>
      <c r="T53" s="734"/>
      <c r="U53" s="734"/>
    </row>
    <row r="54" spans="1:21" ht="24" customHeight="1">
      <c r="A54" s="734"/>
      <c r="B54" s="897" t="s">
        <v>54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17</v>
      </c>
      <c r="K57" s="946" t="s">
        <v>533</v>
      </c>
      <c r="L57" s="954" t="s">
        <v>534</v>
      </c>
      <c r="M57" s="954" t="s">
        <v>535</v>
      </c>
      <c r="N57" s="954" t="s">
        <v>536</v>
      </c>
      <c r="O57" s="964" t="s">
        <v>253</v>
      </c>
      <c r="P57" s="734"/>
      <c r="Q57" s="734"/>
      <c r="R57" s="734"/>
      <c r="S57" s="734"/>
      <c r="T57" s="734"/>
      <c r="U57" s="734"/>
    </row>
    <row r="58" spans="1:21" ht="31.5" customHeight="1">
      <c r="B58" s="900" t="s">
        <v>58</v>
      </c>
      <c r="C58" s="913"/>
      <c r="D58" s="920" t="s">
        <v>60</v>
      </c>
      <c r="E58" s="929"/>
      <c r="F58" s="929"/>
      <c r="G58" s="929"/>
      <c r="H58" s="929"/>
      <c r="I58" s="929"/>
      <c r="J58" s="938"/>
      <c r="K58" s="947" t="s">
        <v>198</v>
      </c>
      <c r="L58" s="955" t="s">
        <v>198</v>
      </c>
      <c r="M58" s="955" t="s">
        <v>198</v>
      </c>
      <c r="N58" s="955" t="s">
        <v>198</v>
      </c>
      <c r="O58" s="965" t="s">
        <v>198</v>
      </c>
    </row>
    <row r="59" spans="1:21" ht="31.5" customHeight="1">
      <c r="B59" s="901"/>
      <c r="C59" s="914"/>
      <c r="D59" s="921" t="s">
        <v>14</v>
      </c>
      <c r="E59" s="930"/>
      <c r="F59" s="930"/>
      <c r="G59" s="930"/>
      <c r="H59" s="930"/>
      <c r="I59" s="930"/>
      <c r="J59" s="939"/>
      <c r="K59" s="948" t="s">
        <v>198</v>
      </c>
      <c r="L59" s="956" t="s">
        <v>198</v>
      </c>
      <c r="M59" s="956" t="s">
        <v>198</v>
      </c>
      <c r="N59" s="956" t="s">
        <v>198</v>
      </c>
      <c r="O59" s="966" t="s">
        <v>198</v>
      </c>
    </row>
    <row r="60" spans="1:21" ht="31.5" customHeight="1">
      <c r="B60" s="902"/>
      <c r="C60" s="915"/>
      <c r="D60" s="922" t="s">
        <v>62</v>
      </c>
      <c r="E60" s="931"/>
      <c r="F60" s="931"/>
      <c r="G60" s="931"/>
      <c r="H60" s="931"/>
      <c r="I60" s="931"/>
      <c r="J60" s="940"/>
      <c r="K60" s="949" t="s">
        <v>198</v>
      </c>
      <c r="L60" s="957" t="s">
        <v>198</v>
      </c>
      <c r="M60" s="957" t="s">
        <v>198</v>
      </c>
      <c r="N60" s="957" t="s">
        <v>198</v>
      </c>
      <c r="O60" s="967" t="s">
        <v>198</v>
      </c>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lZPqTjzlQ3oR2V8m8AjhvZiIL6NpVCfN1WieZo3Ni2IsyEygu5llCKWciI7C61ohJn4rAhGcOFlpeQzF2qnN6A==" saltValue="f6LaiBeai+RGGWRVpZV+N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13" zoomScale="40" zoomScaleNormal="40" zoomScaleSheetLayoutView="100" workbookViewId="0">
      <selection activeCell="L45" sqref="L45"/>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21</v>
      </c>
      <c r="C40" s="905"/>
      <c r="D40" s="905"/>
      <c r="E40" s="924"/>
      <c r="F40" s="924"/>
      <c r="G40" s="924"/>
      <c r="H40" s="933" t="s">
        <v>17</v>
      </c>
      <c r="I40" s="941" t="s">
        <v>533</v>
      </c>
      <c r="J40" s="950" t="s">
        <v>534</v>
      </c>
      <c r="K40" s="950" t="s">
        <v>535</v>
      </c>
      <c r="L40" s="950" t="s">
        <v>536</v>
      </c>
      <c r="M40" s="990" t="s">
        <v>253</v>
      </c>
    </row>
    <row r="41" spans="2:13" ht="27.75" customHeight="1">
      <c r="B41" s="892" t="s">
        <v>37</v>
      </c>
      <c r="C41" s="906"/>
      <c r="D41" s="916"/>
      <c r="E41" s="973" t="s">
        <v>56</v>
      </c>
      <c r="F41" s="973"/>
      <c r="G41" s="973"/>
      <c r="H41" s="979"/>
      <c r="I41" s="983">
        <v>7214</v>
      </c>
      <c r="J41" s="987">
        <v>7672</v>
      </c>
      <c r="K41" s="987">
        <v>7736</v>
      </c>
      <c r="L41" s="987">
        <v>7958</v>
      </c>
      <c r="M41" s="991">
        <v>8552</v>
      </c>
    </row>
    <row r="42" spans="2:13" ht="27.75" customHeight="1">
      <c r="B42" s="893"/>
      <c r="C42" s="907"/>
      <c r="D42" s="917"/>
      <c r="E42" s="974" t="s">
        <v>68</v>
      </c>
      <c r="F42" s="974"/>
      <c r="G42" s="974"/>
      <c r="H42" s="980"/>
      <c r="I42" s="984" t="s">
        <v>198</v>
      </c>
      <c r="J42" s="988" t="s">
        <v>198</v>
      </c>
      <c r="K42" s="988" t="s">
        <v>198</v>
      </c>
      <c r="L42" s="988" t="s">
        <v>198</v>
      </c>
      <c r="M42" s="992" t="s">
        <v>198</v>
      </c>
    </row>
    <row r="43" spans="2:13" ht="27.75" customHeight="1">
      <c r="B43" s="893"/>
      <c r="C43" s="907"/>
      <c r="D43" s="917"/>
      <c r="E43" s="974" t="s">
        <v>70</v>
      </c>
      <c r="F43" s="974"/>
      <c r="G43" s="974"/>
      <c r="H43" s="980"/>
      <c r="I43" s="984">
        <v>1378</v>
      </c>
      <c r="J43" s="988">
        <v>1207</v>
      </c>
      <c r="K43" s="988">
        <v>1068</v>
      </c>
      <c r="L43" s="988">
        <v>938</v>
      </c>
      <c r="M43" s="992">
        <v>961</v>
      </c>
    </row>
    <row r="44" spans="2:13" ht="27.75" customHeight="1">
      <c r="B44" s="893"/>
      <c r="C44" s="907"/>
      <c r="D44" s="917"/>
      <c r="E44" s="974" t="s">
        <v>72</v>
      </c>
      <c r="F44" s="974"/>
      <c r="G44" s="974"/>
      <c r="H44" s="980"/>
      <c r="I44" s="984">
        <v>180</v>
      </c>
      <c r="J44" s="988">
        <v>121</v>
      </c>
      <c r="K44" s="988">
        <v>103</v>
      </c>
      <c r="L44" s="988">
        <v>107</v>
      </c>
      <c r="M44" s="992">
        <v>96</v>
      </c>
    </row>
    <row r="45" spans="2:13" ht="27.75" customHeight="1">
      <c r="B45" s="893"/>
      <c r="C45" s="907"/>
      <c r="D45" s="917"/>
      <c r="E45" s="974" t="s">
        <v>74</v>
      </c>
      <c r="F45" s="974"/>
      <c r="G45" s="974"/>
      <c r="H45" s="980"/>
      <c r="I45" s="984">
        <v>843</v>
      </c>
      <c r="J45" s="988">
        <v>890</v>
      </c>
      <c r="K45" s="988">
        <v>834</v>
      </c>
      <c r="L45" s="988">
        <v>1096</v>
      </c>
      <c r="M45" s="992">
        <v>835</v>
      </c>
    </row>
    <row r="46" spans="2:13" ht="27.75" customHeight="1">
      <c r="B46" s="893"/>
      <c r="C46" s="907"/>
      <c r="D46" s="918"/>
      <c r="E46" s="974" t="s">
        <v>73</v>
      </c>
      <c r="F46" s="974"/>
      <c r="G46" s="974"/>
      <c r="H46" s="980"/>
      <c r="I46" s="984">
        <v>71</v>
      </c>
      <c r="J46" s="988">
        <v>69</v>
      </c>
      <c r="K46" s="988">
        <v>66</v>
      </c>
      <c r="L46" s="988">
        <v>59</v>
      </c>
      <c r="M46" s="992">
        <v>52</v>
      </c>
    </row>
    <row r="47" spans="2:13" ht="27.75" customHeight="1">
      <c r="B47" s="893"/>
      <c r="C47" s="907"/>
      <c r="D47" s="971"/>
      <c r="E47" s="975" t="s">
        <v>76</v>
      </c>
      <c r="F47" s="978"/>
      <c r="G47" s="978"/>
      <c r="H47" s="981"/>
      <c r="I47" s="984" t="s">
        <v>198</v>
      </c>
      <c r="J47" s="988" t="s">
        <v>198</v>
      </c>
      <c r="K47" s="988" t="s">
        <v>198</v>
      </c>
      <c r="L47" s="988" t="s">
        <v>198</v>
      </c>
      <c r="M47" s="992" t="s">
        <v>198</v>
      </c>
    </row>
    <row r="48" spans="2:13" ht="27.75" customHeight="1">
      <c r="B48" s="893"/>
      <c r="C48" s="907"/>
      <c r="D48" s="917"/>
      <c r="E48" s="974" t="s">
        <v>82</v>
      </c>
      <c r="F48" s="974"/>
      <c r="G48" s="974"/>
      <c r="H48" s="980"/>
      <c r="I48" s="984" t="s">
        <v>198</v>
      </c>
      <c r="J48" s="988" t="s">
        <v>198</v>
      </c>
      <c r="K48" s="988" t="s">
        <v>198</v>
      </c>
      <c r="L48" s="988" t="s">
        <v>198</v>
      </c>
      <c r="M48" s="992" t="s">
        <v>198</v>
      </c>
    </row>
    <row r="49" spans="2:13" ht="27.75" customHeight="1">
      <c r="B49" s="894"/>
      <c r="C49" s="908"/>
      <c r="D49" s="917"/>
      <c r="E49" s="974" t="s">
        <v>86</v>
      </c>
      <c r="F49" s="974"/>
      <c r="G49" s="974"/>
      <c r="H49" s="980"/>
      <c r="I49" s="984" t="s">
        <v>198</v>
      </c>
      <c r="J49" s="988" t="s">
        <v>198</v>
      </c>
      <c r="K49" s="988" t="s">
        <v>198</v>
      </c>
      <c r="L49" s="988" t="s">
        <v>198</v>
      </c>
      <c r="M49" s="992" t="s">
        <v>198</v>
      </c>
    </row>
    <row r="50" spans="2:13" ht="27.75" customHeight="1">
      <c r="B50" s="968" t="s">
        <v>88</v>
      </c>
      <c r="C50" s="970"/>
      <c r="D50" s="972"/>
      <c r="E50" s="974" t="s">
        <v>89</v>
      </c>
      <c r="F50" s="974"/>
      <c r="G50" s="974"/>
      <c r="H50" s="980"/>
      <c r="I50" s="984">
        <v>2888</v>
      </c>
      <c r="J50" s="988">
        <v>3156</v>
      </c>
      <c r="K50" s="988">
        <v>3264</v>
      </c>
      <c r="L50" s="988">
        <v>3296</v>
      </c>
      <c r="M50" s="992">
        <v>3113</v>
      </c>
    </row>
    <row r="51" spans="2:13" ht="27.75" customHeight="1">
      <c r="B51" s="893"/>
      <c r="C51" s="907"/>
      <c r="D51" s="917"/>
      <c r="E51" s="974" t="s">
        <v>91</v>
      </c>
      <c r="F51" s="974"/>
      <c r="G51" s="974"/>
      <c r="H51" s="980"/>
      <c r="I51" s="984">
        <v>95</v>
      </c>
      <c r="J51" s="988">
        <v>91</v>
      </c>
      <c r="K51" s="988">
        <v>102</v>
      </c>
      <c r="L51" s="988">
        <v>128</v>
      </c>
      <c r="M51" s="992">
        <v>171</v>
      </c>
    </row>
    <row r="52" spans="2:13" ht="27.75" customHeight="1">
      <c r="B52" s="894"/>
      <c r="C52" s="908"/>
      <c r="D52" s="917"/>
      <c r="E52" s="974" t="s">
        <v>44</v>
      </c>
      <c r="F52" s="974"/>
      <c r="G52" s="974"/>
      <c r="H52" s="980"/>
      <c r="I52" s="984">
        <v>5780</v>
      </c>
      <c r="J52" s="988">
        <v>5901</v>
      </c>
      <c r="K52" s="988">
        <v>5942</v>
      </c>
      <c r="L52" s="988">
        <v>6121</v>
      </c>
      <c r="M52" s="992">
        <v>6095</v>
      </c>
    </row>
    <row r="53" spans="2:13" ht="27.75" customHeight="1">
      <c r="B53" s="896" t="s">
        <v>49</v>
      </c>
      <c r="C53" s="910"/>
      <c r="D53" s="919"/>
      <c r="E53" s="976" t="s">
        <v>95</v>
      </c>
      <c r="F53" s="976"/>
      <c r="G53" s="976"/>
      <c r="H53" s="982"/>
      <c r="I53" s="985">
        <v>924</v>
      </c>
      <c r="J53" s="989">
        <v>811</v>
      </c>
      <c r="K53" s="989">
        <v>499</v>
      </c>
      <c r="L53" s="989">
        <v>614</v>
      </c>
      <c r="M53" s="993">
        <v>1117</v>
      </c>
    </row>
    <row r="54" spans="2:13" ht="27.75" customHeight="1">
      <c r="B54" s="969"/>
      <c r="C54" s="868"/>
      <c r="D54" s="868"/>
      <c r="E54" s="977"/>
      <c r="F54" s="977"/>
      <c r="G54" s="977"/>
      <c r="H54" s="977"/>
      <c r="I54" s="986"/>
      <c r="J54" s="986"/>
      <c r="K54" s="986"/>
      <c r="L54" s="986"/>
      <c r="M54" s="986"/>
    </row>
    <row r="55" spans="2:13"/>
  </sheetData>
  <sheetProtection algorithmName="SHA-512" hashValue="0P0wc0mICKuB6/hycSioGZKlTRfXIxTk2ctGvjcPhh2hDHW9bunI/CWKHkbIQfHTvkLQX5gunBVU5pAZCmu8oQ==" saltValue="YGYDsqLLsn1WZCdyhZg32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0" zoomScaleNormal="50" zoomScaleSheetLayoutView="100" workbookViewId="0">
      <selection activeCell="F1" sqref="F1"/>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4</v>
      </c>
      <c r="C54" s="1000"/>
      <c r="D54" s="1000"/>
      <c r="E54" s="1009" t="s">
        <v>17</v>
      </c>
      <c r="F54" s="1016" t="s">
        <v>535</v>
      </c>
      <c r="G54" s="1016" t="s">
        <v>536</v>
      </c>
      <c r="H54" s="1024" t="s">
        <v>253</v>
      </c>
    </row>
    <row r="55" spans="2:8" ht="52.5" customHeight="1">
      <c r="B55" s="995"/>
      <c r="C55" s="1001" t="s">
        <v>99</v>
      </c>
      <c r="D55" s="1001"/>
      <c r="E55" s="1010"/>
      <c r="F55" s="1017">
        <v>884</v>
      </c>
      <c r="G55" s="1017">
        <v>1041</v>
      </c>
      <c r="H55" s="1025">
        <v>1029</v>
      </c>
    </row>
    <row r="56" spans="2:8" ht="52.5" customHeight="1">
      <c r="B56" s="996"/>
      <c r="C56" s="1002" t="s">
        <v>102</v>
      </c>
      <c r="D56" s="1002"/>
      <c r="E56" s="1011"/>
      <c r="F56" s="1018">
        <v>8</v>
      </c>
      <c r="G56" s="1018">
        <v>8</v>
      </c>
      <c r="H56" s="1026">
        <v>8</v>
      </c>
    </row>
    <row r="57" spans="2:8" ht="53.25" customHeight="1">
      <c r="B57" s="996"/>
      <c r="C57" s="1003" t="s">
        <v>66</v>
      </c>
      <c r="D57" s="1003"/>
      <c r="E57" s="1012"/>
      <c r="F57" s="1019">
        <v>2631</v>
      </c>
      <c r="G57" s="1019">
        <v>2587</v>
      </c>
      <c r="H57" s="1027">
        <v>2269</v>
      </c>
    </row>
    <row r="58" spans="2:8" ht="45.75" customHeight="1">
      <c r="B58" s="997"/>
      <c r="C58" s="1004" t="s">
        <v>541</v>
      </c>
      <c r="D58" s="1007"/>
      <c r="E58" s="1013"/>
      <c r="F58" s="1020">
        <v>961</v>
      </c>
      <c r="G58" s="1020">
        <v>946</v>
      </c>
      <c r="H58" s="1028">
        <v>933</v>
      </c>
    </row>
    <row r="59" spans="2:8" ht="45.75" customHeight="1">
      <c r="B59" s="997"/>
      <c r="C59" s="1004" t="s">
        <v>542</v>
      </c>
      <c r="D59" s="1007"/>
      <c r="E59" s="1013"/>
      <c r="F59" s="1020">
        <v>786</v>
      </c>
      <c r="G59" s="1020">
        <v>768</v>
      </c>
      <c r="H59" s="1028">
        <v>507</v>
      </c>
    </row>
    <row r="60" spans="2:8" ht="45.75" customHeight="1">
      <c r="B60" s="997"/>
      <c r="C60" s="1004" t="s">
        <v>256</v>
      </c>
      <c r="D60" s="1007"/>
      <c r="E60" s="1013"/>
      <c r="F60" s="1020">
        <v>443</v>
      </c>
      <c r="G60" s="1020">
        <v>442</v>
      </c>
      <c r="H60" s="1028">
        <v>402</v>
      </c>
    </row>
    <row r="61" spans="2:8" ht="45.75" customHeight="1">
      <c r="B61" s="997"/>
      <c r="C61" s="1004" t="s">
        <v>472</v>
      </c>
      <c r="D61" s="1007"/>
      <c r="E61" s="1013"/>
      <c r="F61" s="1020">
        <v>289</v>
      </c>
      <c r="G61" s="1020">
        <v>277</v>
      </c>
      <c r="H61" s="1028">
        <v>260</v>
      </c>
    </row>
    <row r="62" spans="2:8" ht="45.75" customHeight="1">
      <c r="B62" s="998"/>
      <c r="C62" s="1005" t="s">
        <v>543</v>
      </c>
      <c r="D62" s="1008"/>
      <c r="E62" s="1014"/>
      <c r="F62" s="1021">
        <v>55</v>
      </c>
      <c r="G62" s="1021">
        <v>55</v>
      </c>
      <c r="H62" s="1029">
        <v>55</v>
      </c>
    </row>
    <row r="63" spans="2:8" ht="52.5" customHeight="1">
      <c r="B63" s="999"/>
      <c r="C63" s="1006" t="s">
        <v>104</v>
      </c>
      <c r="D63" s="1006"/>
      <c r="E63" s="1015"/>
      <c r="F63" s="1022">
        <v>3523</v>
      </c>
      <c r="G63" s="1022">
        <v>3636</v>
      </c>
      <c r="H63" s="1030">
        <v>3306</v>
      </c>
    </row>
    <row r="64" spans="2:8" ht="13"/>
  </sheetData>
  <sheetProtection algorithmName="SHA-512" hashValue="n5YaSLG43CeXVE6AaHNgdDuExKlDN0OUqx/tY+0CsG7EmslhyR0e4J7mp2hpYXosexGE2LwL8w9VoTfySbraLw==" saltValue="k5o03zVfpIz1zG2DJmxpT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election activeCell="AI109" sqref="AI109"/>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ht="13">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ht="13">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ht="13">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ht="13">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ht="13">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ht="13">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ht="13">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ht="13">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ht="13">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ht="13">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ht="13">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ht="13">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ht="13">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ht="13">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ht="13">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ht="13">
      <c r="DD19" s="739"/>
      <c r="DE19" s="739"/>
    </row>
    <row r="20" spans="1:109" ht="13">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ht="13">
      <c r="B23" s="728"/>
    </row>
    <row r="24" spans="1:109" ht="13">
      <c r="B24" s="728"/>
    </row>
    <row r="25" spans="1:109" ht="13">
      <c r="B25" s="728"/>
    </row>
    <row r="26" spans="1:109" ht="13">
      <c r="B26" s="728"/>
    </row>
    <row r="27" spans="1:109" ht="13">
      <c r="B27" s="728"/>
    </row>
    <row r="28" spans="1:109" ht="13">
      <c r="B28" s="728"/>
    </row>
    <row r="29" spans="1:109" ht="13">
      <c r="B29" s="728"/>
    </row>
    <row r="30" spans="1:109" ht="13">
      <c r="B30" s="728"/>
    </row>
    <row r="31" spans="1:109" ht="13">
      <c r="B31" s="728"/>
    </row>
    <row r="32" spans="1:109" ht="13">
      <c r="B32" s="728"/>
    </row>
    <row r="33" spans="2:109" ht="13">
      <c r="B33" s="728"/>
    </row>
    <row r="34" spans="2:109" ht="13">
      <c r="B34" s="728"/>
    </row>
    <row r="35" spans="2:109" ht="13">
      <c r="B35" s="728"/>
    </row>
    <row r="36" spans="2:109" ht="13">
      <c r="B36" s="728"/>
    </row>
    <row r="37" spans="2:109" ht="13">
      <c r="B37" s="728"/>
    </row>
    <row r="38" spans="2:109" ht="13">
      <c r="B38" s="728"/>
    </row>
    <row r="39" spans="2:109" ht="13">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ht="13">
      <c r="B40" s="1036"/>
      <c r="DD40" s="1036"/>
      <c r="DE40" s="739"/>
    </row>
    <row r="41" spans="2:109" ht="16.5">
      <c r="B41" s="730" t="s">
        <v>549</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ht="13">
      <c r="B42" s="728"/>
      <c r="G42" s="1040"/>
      <c r="I42" s="1031"/>
      <c r="J42" s="1031"/>
      <c r="K42" s="1031"/>
      <c r="AM42" s="1040"/>
      <c r="AN42" s="1040" t="s">
        <v>550</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456</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ht="13">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ht="13">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ht="13">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ht="13">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ht="13">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ht="13">
      <c r="B49" s="728"/>
      <c r="AN49" s="363" t="s">
        <v>168</v>
      </c>
    </row>
    <row r="50" spans="1:109" ht="13">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533</v>
      </c>
      <c r="BQ50" s="1065"/>
      <c r="BR50" s="1065"/>
      <c r="BS50" s="1065"/>
      <c r="BT50" s="1065"/>
      <c r="BU50" s="1065"/>
      <c r="BV50" s="1065"/>
      <c r="BW50" s="1065"/>
      <c r="BX50" s="1065" t="s">
        <v>534</v>
      </c>
      <c r="BY50" s="1065"/>
      <c r="BZ50" s="1065"/>
      <c r="CA50" s="1065"/>
      <c r="CB50" s="1065"/>
      <c r="CC50" s="1065"/>
      <c r="CD50" s="1065"/>
      <c r="CE50" s="1065"/>
      <c r="CF50" s="1065" t="s">
        <v>535</v>
      </c>
      <c r="CG50" s="1065"/>
      <c r="CH50" s="1065"/>
      <c r="CI50" s="1065"/>
      <c r="CJ50" s="1065"/>
      <c r="CK50" s="1065"/>
      <c r="CL50" s="1065"/>
      <c r="CM50" s="1065"/>
      <c r="CN50" s="1065" t="s">
        <v>536</v>
      </c>
      <c r="CO50" s="1065"/>
      <c r="CP50" s="1065"/>
      <c r="CQ50" s="1065"/>
      <c r="CR50" s="1065"/>
      <c r="CS50" s="1065"/>
      <c r="CT50" s="1065"/>
      <c r="CU50" s="1065"/>
      <c r="CV50" s="1065" t="s">
        <v>253</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551</v>
      </c>
      <c r="AO51" s="1064"/>
      <c r="AP51" s="1064"/>
      <c r="AQ51" s="1064"/>
      <c r="AR51" s="1064"/>
      <c r="AS51" s="1064"/>
      <c r="AT51" s="1064"/>
      <c r="AU51" s="1064"/>
      <c r="AV51" s="1064"/>
      <c r="AW51" s="1064"/>
      <c r="AX51" s="1064"/>
      <c r="AY51" s="1064"/>
      <c r="AZ51" s="1064"/>
      <c r="BA51" s="1064"/>
      <c r="BB51" s="1064" t="s">
        <v>552</v>
      </c>
      <c r="BC51" s="1064"/>
      <c r="BD51" s="1064"/>
      <c r="BE51" s="1064"/>
      <c r="BF51" s="1064"/>
      <c r="BG51" s="1064"/>
      <c r="BH51" s="1064"/>
      <c r="BI51" s="1064"/>
      <c r="BJ51" s="1064"/>
      <c r="BK51" s="1064"/>
      <c r="BL51" s="1064"/>
      <c r="BM51" s="1064"/>
      <c r="BN51" s="1064"/>
      <c r="BO51" s="1064"/>
      <c r="BP51" s="1069">
        <v>21.8</v>
      </c>
      <c r="BQ51" s="1069"/>
      <c r="BR51" s="1069"/>
      <c r="BS51" s="1069"/>
      <c r="BT51" s="1069"/>
      <c r="BU51" s="1069"/>
      <c r="BV51" s="1069"/>
      <c r="BW51" s="1069"/>
      <c r="BX51" s="1069">
        <v>17.5</v>
      </c>
      <c r="BY51" s="1069"/>
      <c r="BZ51" s="1069"/>
      <c r="CA51" s="1069"/>
      <c r="CB51" s="1069"/>
      <c r="CC51" s="1069"/>
      <c r="CD51" s="1069"/>
      <c r="CE51" s="1069"/>
      <c r="CF51" s="1069">
        <v>10.4</v>
      </c>
      <c r="CG51" s="1069"/>
      <c r="CH51" s="1069"/>
      <c r="CI51" s="1069"/>
      <c r="CJ51" s="1069"/>
      <c r="CK51" s="1069"/>
      <c r="CL51" s="1069"/>
      <c r="CM51" s="1069"/>
      <c r="CN51" s="1069">
        <v>13.2</v>
      </c>
      <c r="CO51" s="1069"/>
      <c r="CP51" s="1069"/>
      <c r="CQ51" s="1069"/>
      <c r="CR51" s="1069"/>
      <c r="CS51" s="1069"/>
      <c r="CT51" s="1069"/>
      <c r="CU51" s="1069"/>
      <c r="CV51" s="1069">
        <v>24.3</v>
      </c>
      <c r="CW51" s="1069"/>
      <c r="CX51" s="1069"/>
      <c r="CY51" s="1069"/>
      <c r="CZ51" s="1069"/>
      <c r="DA51" s="1069"/>
      <c r="DB51" s="1069"/>
      <c r="DC51" s="1069"/>
    </row>
    <row r="52" spans="1:109" ht="13">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ht="13">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553</v>
      </c>
      <c r="BC53" s="1064"/>
      <c r="BD53" s="1064"/>
      <c r="BE53" s="1064"/>
      <c r="BF53" s="1064"/>
      <c r="BG53" s="1064"/>
      <c r="BH53" s="1064"/>
      <c r="BI53" s="1064"/>
      <c r="BJ53" s="1064"/>
      <c r="BK53" s="1064"/>
      <c r="BL53" s="1064"/>
      <c r="BM53" s="1064"/>
      <c r="BN53" s="1064"/>
      <c r="BO53" s="1064"/>
      <c r="BP53" s="1069">
        <v>61</v>
      </c>
      <c r="BQ53" s="1069"/>
      <c r="BR53" s="1069"/>
      <c r="BS53" s="1069"/>
      <c r="BT53" s="1069"/>
      <c r="BU53" s="1069"/>
      <c r="BV53" s="1069"/>
      <c r="BW53" s="1069"/>
      <c r="BX53" s="1069">
        <v>61.7</v>
      </c>
      <c r="BY53" s="1069"/>
      <c r="BZ53" s="1069"/>
      <c r="CA53" s="1069"/>
      <c r="CB53" s="1069"/>
      <c r="CC53" s="1069"/>
      <c r="CD53" s="1069"/>
      <c r="CE53" s="1069"/>
      <c r="CF53" s="1069">
        <v>63.2</v>
      </c>
      <c r="CG53" s="1069"/>
      <c r="CH53" s="1069"/>
      <c r="CI53" s="1069"/>
      <c r="CJ53" s="1069"/>
      <c r="CK53" s="1069"/>
      <c r="CL53" s="1069"/>
      <c r="CM53" s="1069"/>
      <c r="CN53" s="1069">
        <v>64.7</v>
      </c>
      <c r="CO53" s="1069"/>
      <c r="CP53" s="1069"/>
      <c r="CQ53" s="1069"/>
      <c r="CR53" s="1069"/>
      <c r="CS53" s="1069"/>
      <c r="CT53" s="1069"/>
      <c r="CU53" s="1069"/>
      <c r="CV53" s="1069">
        <v>64.900000000000006</v>
      </c>
      <c r="CW53" s="1069"/>
      <c r="CX53" s="1069"/>
      <c r="CY53" s="1069"/>
      <c r="CZ53" s="1069"/>
      <c r="DA53" s="1069"/>
      <c r="DB53" s="1069"/>
      <c r="DC53" s="1069"/>
    </row>
    <row r="54" spans="1:109" ht="13">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ht="13">
      <c r="A55" s="1031"/>
      <c r="B55" s="728"/>
      <c r="G55" s="1041"/>
      <c r="H55" s="1041"/>
      <c r="I55" s="1041"/>
      <c r="J55" s="1041"/>
      <c r="K55" s="1050"/>
      <c r="L55" s="1050"/>
      <c r="M55" s="1050"/>
      <c r="N55" s="1050"/>
      <c r="AN55" s="1065" t="s">
        <v>520</v>
      </c>
      <c r="AO55" s="1065"/>
      <c r="AP55" s="1065"/>
      <c r="AQ55" s="1065"/>
      <c r="AR55" s="1065"/>
      <c r="AS55" s="1065"/>
      <c r="AT55" s="1065"/>
      <c r="AU55" s="1065"/>
      <c r="AV55" s="1065"/>
      <c r="AW55" s="1065"/>
      <c r="AX55" s="1065"/>
      <c r="AY55" s="1065"/>
      <c r="AZ55" s="1065"/>
      <c r="BA55" s="1065"/>
      <c r="BB55" s="1064" t="s">
        <v>552</v>
      </c>
      <c r="BC55" s="1064"/>
      <c r="BD55" s="1064"/>
      <c r="BE55" s="1064"/>
      <c r="BF55" s="1064"/>
      <c r="BG55" s="1064"/>
      <c r="BH55" s="1064"/>
      <c r="BI55" s="1064"/>
      <c r="BJ55" s="1064"/>
      <c r="BK55" s="1064"/>
      <c r="BL55" s="1064"/>
      <c r="BM55" s="1064"/>
      <c r="BN55" s="1064"/>
      <c r="BO55" s="1064"/>
      <c r="BP55" s="1069">
        <v>35.4</v>
      </c>
      <c r="BQ55" s="1069"/>
      <c r="BR55" s="1069"/>
      <c r="BS55" s="1069"/>
      <c r="BT55" s="1069"/>
      <c r="BU55" s="1069"/>
      <c r="BV55" s="1069"/>
      <c r="BW55" s="1069"/>
      <c r="BX55" s="1069">
        <v>13.4</v>
      </c>
      <c r="BY55" s="1069"/>
      <c r="BZ55" s="1069"/>
      <c r="CA55" s="1069"/>
      <c r="CB55" s="1069"/>
      <c r="CC55" s="1069"/>
      <c r="CD55" s="1069"/>
      <c r="CE55" s="1069"/>
      <c r="CF55" s="1069">
        <v>0</v>
      </c>
      <c r="CG55" s="1069"/>
      <c r="CH55" s="1069"/>
      <c r="CI55" s="1069"/>
      <c r="CJ55" s="1069"/>
      <c r="CK55" s="1069"/>
      <c r="CL55" s="1069"/>
      <c r="CM55" s="1069"/>
      <c r="CN55" s="1069">
        <v>0</v>
      </c>
      <c r="CO55" s="1069"/>
      <c r="CP55" s="1069"/>
      <c r="CQ55" s="1069"/>
      <c r="CR55" s="1069"/>
      <c r="CS55" s="1069"/>
      <c r="CT55" s="1069"/>
      <c r="CU55" s="1069"/>
      <c r="CV55" s="1069">
        <v>0</v>
      </c>
      <c r="CW55" s="1069"/>
      <c r="CX55" s="1069"/>
      <c r="CY55" s="1069"/>
      <c r="CZ55" s="1069"/>
      <c r="DA55" s="1069"/>
      <c r="DB55" s="1069"/>
      <c r="DC55" s="1069"/>
    </row>
    <row r="56" spans="1:109" ht="13">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ht="13">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553</v>
      </c>
      <c r="BC57" s="1064"/>
      <c r="BD57" s="1064"/>
      <c r="BE57" s="1064"/>
      <c r="BF57" s="1064"/>
      <c r="BG57" s="1064"/>
      <c r="BH57" s="1064"/>
      <c r="BI57" s="1064"/>
      <c r="BJ57" s="1064"/>
      <c r="BK57" s="1064"/>
      <c r="BL57" s="1064"/>
      <c r="BM57" s="1064"/>
      <c r="BN57" s="1064"/>
      <c r="BO57" s="1064"/>
      <c r="BP57" s="1069">
        <v>66</v>
      </c>
      <c r="BQ57" s="1069"/>
      <c r="BR57" s="1069"/>
      <c r="BS57" s="1069"/>
      <c r="BT57" s="1069"/>
      <c r="BU57" s="1069"/>
      <c r="BV57" s="1069"/>
      <c r="BW57" s="1069"/>
      <c r="BX57" s="1069">
        <v>65.099999999999994</v>
      </c>
      <c r="BY57" s="1069"/>
      <c r="BZ57" s="1069"/>
      <c r="CA57" s="1069"/>
      <c r="CB57" s="1069"/>
      <c r="CC57" s="1069"/>
      <c r="CD57" s="1069"/>
      <c r="CE57" s="1069"/>
      <c r="CF57" s="1069">
        <v>64.3</v>
      </c>
      <c r="CG57" s="1069"/>
      <c r="CH57" s="1069"/>
      <c r="CI57" s="1069"/>
      <c r="CJ57" s="1069"/>
      <c r="CK57" s="1069"/>
      <c r="CL57" s="1069"/>
      <c r="CM57" s="1069"/>
      <c r="CN57" s="1069">
        <v>65.7</v>
      </c>
      <c r="CO57" s="1069"/>
      <c r="CP57" s="1069"/>
      <c r="CQ57" s="1069"/>
      <c r="CR57" s="1069"/>
      <c r="CS57" s="1069"/>
      <c r="CT57" s="1069"/>
      <c r="CU57" s="1069"/>
      <c r="CV57" s="1069">
        <v>66.3</v>
      </c>
      <c r="CW57" s="1069"/>
      <c r="CX57" s="1069"/>
      <c r="CY57" s="1069"/>
      <c r="CZ57" s="1069"/>
      <c r="DA57" s="1069"/>
      <c r="DB57" s="1069"/>
      <c r="DC57" s="1069"/>
      <c r="DD57" s="1074"/>
      <c r="DE57" s="1037"/>
    </row>
    <row r="58" spans="1:109" s="1031" customFormat="1" ht="13">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ht="13">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ht="13">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ht="13">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ht="13">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6.5">
      <c r="B63" s="737" t="s">
        <v>330</v>
      </c>
    </row>
    <row r="64" spans="1:109" ht="13">
      <c r="B64" s="728"/>
      <c r="G64" s="1040"/>
      <c r="N64" s="1059"/>
      <c r="AM64" s="1040"/>
      <c r="AN64" s="1040" t="s">
        <v>550</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ht="13">
      <c r="B65" s="728"/>
      <c r="AN65" s="1060" t="s">
        <v>554</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ht="13">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ht="13">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ht="13">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ht="13">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ht="13">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ht="13">
      <c r="B71" s="728"/>
      <c r="G71" s="1043"/>
      <c r="I71" s="1047"/>
      <c r="J71" s="1048"/>
      <c r="K71" s="1048"/>
      <c r="L71" s="1055"/>
      <c r="M71" s="1048"/>
      <c r="N71" s="1055"/>
      <c r="AM71" s="1043"/>
      <c r="AN71" s="363" t="s">
        <v>168</v>
      </c>
    </row>
    <row r="72" spans="2:107" ht="13">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533</v>
      </c>
      <c r="BQ72" s="1065"/>
      <c r="BR72" s="1065"/>
      <c r="BS72" s="1065"/>
      <c r="BT72" s="1065"/>
      <c r="BU72" s="1065"/>
      <c r="BV72" s="1065"/>
      <c r="BW72" s="1065"/>
      <c r="BX72" s="1065" t="s">
        <v>534</v>
      </c>
      <c r="BY72" s="1065"/>
      <c r="BZ72" s="1065"/>
      <c r="CA72" s="1065"/>
      <c r="CB72" s="1065"/>
      <c r="CC72" s="1065"/>
      <c r="CD72" s="1065"/>
      <c r="CE72" s="1065"/>
      <c r="CF72" s="1065" t="s">
        <v>535</v>
      </c>
      <c r="CG72" s="1065"/>
      <c r="CH72" s="1065"/>
      <c r="CI72" s="1065"/>
      <c r="CJ72" s="1065"/>
      <c r="CK72" s="1065"/>
      <c r="CL72" s="1065"/>
      <c r="CM72" s="1065"/>
      <c r="CN72" s="1065" t="s">
        <v>536</v>
      </c>
      <c r="CO72" s="1065"/>
      <c r="CP72" s="1065"/>
      <c r="CQ72" s="1065"/>
      <c r="CR72" s="1065"/>
      <c r="CS72" s="1065"/>
      <c r="CT72" s="1065"/>
      <c r="CU72" s="1065"/>
      <c r="CV72" s="1065" t="s">
        <v>253</v>
      </c>
      <c r="CW72" s="1065"/>
      <c r="CX72" s="1065"/>
      <c r="CY72" s="1065"/>
      <c r="CZ72" s="1065"/>
      <c r="DA72" s="1065"/>
      <c r="DB72" s="1065"/>
      <c r="DC72" s="1065"/>
    </row>
    <row r="73" spans="2:107" ht="13">
      <c r="B73" s="728"/>
      <c r="G73" s="1042"/>
      <c r="H73" s="1042"/>
      <c r="I73" s="1042"/>
      <c r="J73" s="1042"/>
      <c r="K73" s="1052"/>
      <c r="L73" s="1052"/>
      <c r="M73" s="1052"/>
      <c r="N73" s="1052"/>
      <c r="AM73" s="1044"/>
      <c r="AN73" s="1064" t="s">
        <v>551</v>
      </c>
      <c r="AO73" s="1064"/>
      <c r="AP73" s="1064"/>
      <c r="AQ73" s="1064"/>
      <c r="AR73" s="1064"/>
      <c r="AS73" s="1064"/>
      <c r="AT73" s="1064"/>
      <c r="AU73" s="1064"/>
      <c r="AV73" s="1064"/>
      <c r="AW73" s="1064"/>
      <c r="AX73" s="1064"/>
      <c r="AY73" s="1064"/>
      <c r="AZ73" s="1064"/>
      <c r="BA73" s="1064"/>
      <c r="BB73" s="1064" t="s">
        <v>552</v>
      </c>
      <c r="BC73" s="1064"/>
      <c r="BD73" s="1064"/>
      <c r="BE73" s="1064"/>
      <c r="BF73" s="1064"/>
      <c r="BG73" s="1064"/>
      <c r="BH73" s="1064"/>
      <c r="BI73" s="1064"/>
      <c r="BJ73" s="1064"/>
      <c r="BK73" s="1064"/>
      <c r="BL73" s="1064"/>
      <c r="BM73" s="1064"/>
      <c r="BN73" s="1064"/>
      <c r="BO73" s="1064"/>
      <c r="BP73" s="1069">
        <v>21.8</v>
      </c>
      <c r="BQ73" s="1069"/>
      <c r="BR73" s="1069"/>
      <c r="BS73" s="1069"/>
      <c r="BT73" s="1069"/>
      <c r="BU73" s="1069"/>
      <c r="BV73" s="1069"/>
      <c r="BW73" s="1069"/>
      <c r="BX73" s="1069">
        <v>17.5</v>
      </c>
      <c r="BY73" s="1069"/>
      <c r="BZ73" s="1069"/>
      <c r="CA73" s="1069"/>
      <c r="CB73" s="1069"/>
      <c r="CC73" s="1069"/>
      <c r="CD73" s="1069"/>
      <c r="CE73" s="1069"/>
      <c r="CF73" s="1069">
        <v>10.4</v>
      </c>
      <c r="CG73" s="1069"/>
      <c r="CH73" s="1069"/>
      <c r="CI73" s="1069"/>
      <c r="CJ73" s="1069"/>
      <c r="CK73" s="1069"/>
      <c r="CL73" s="1069"/>
      <c r="CM73" s="1069"/>
      <c r="CN73" s="1069">
        <v>13.2</v>
      </c>
      <c r="CO73" s="1069"/>
      <c r="CP73" s="1069"/>
      <c r="CQ73" s="1069"/>
      <c r="CR73" s="1069"/>
      <c r="CS73" s="1069"/>
      <c r="CT73" s="1069"/>
      <c r="CU73" s="1069"/>
      <c r="CV73" s="1069">
        <v>24.3</v>
      </c>
      <c r="CW73" s="1069"/>
      <c r="CX73" s="1069"/>
      <c r="CY73" s="1069"/>
      <c r="CZ73" s="1069"/>
      <c r="DA73" s="1069"/>
      <c r="DB73" s="1069"/>
      <c r="DC73" s="1069"/>
    </row>
    <row r="74" spans="2:107" ht="13">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ht="13">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414</v>
      </c>
      <c r="BC75" s="1064"/>
      <c r="BD75" s="1064"/>
      <c r="BE75" s="1064"/>
      <c r="BF75" s="1064"/>
      <c r="BG75" s="1064"/>
      <c r="BH75" s="1064"/>
      <c r="BI75" s="1064"/>
      <c r="BJ75" s="1064"/>
      <c r="BK75" s="1064"/>
      <c r="BL75" s="1064"/>
      <c r="BM75" s="1064"/>
      <c r="BN75" s="1064"/>
      <c r="BO75" s="1064"/>
      <c r="BP75" s="1069">
        <v>8.6999999999999993</v>
      </c>
      <c r="BQ75" s="1069"/>
      <c r="BR75" s="1069"/>
      <c r="BS75" s="1069"/>
      <c r="BT75" s="1069"/>
      <c r="BU75" s="1069"/>
      <c r="BV75" s="1069"/>
      <c r="BW75" s="1069"/>
      <c r="BX75" s="1069">
        <v>8.1</v>
      </c>
      <c r="BY75" s="1069"/>
      <c r="BZ75" s="1069"/>
      <c r="CA75" s="1069"/>
      <c r="CB75" s="1069"/>
      <c r="CC75" s="1069"/>
      <c r="CD75" s="1069"/>
      <c r="CE75" s="1069"/>
      <c r="CF75" s="1069">
        <v>7.4</v>
      </c>
      <c r="CG75" s="1069"/>
      <c r="CH75" s="1069"/>
      <c r="CI75" s="1069"/>
      <c r="CJ75" s="1069"/>
      <c r="CK75" s="1069"/>
      <c r="CL75" s="1069"/>
      <c r="CM75" s="1069"/>
      <c r="CN75" s="1069">
        <v>7.4</v>
      </c>
      <c r="CO75" s="1069"/>
      <c r="CP75" s="1069"/>
      <c r="CQ75" s="1069"/>
      <c r="CR75" s="1069"/>
      <c r="CS75" s="1069"/>
      <c r="CT75" s="1069"/>
      <c r="CU75" s="1069"/>
      <c r="CV75" s="1069">
        <v>7.7</v>
      </c>
      <c r="CW75" s="1069"/>
      <c r="CX75" s="1069"/>
      <c r="CY75" s="1069"/>
      <c r="CZ75" s="1069"/>
      <c r="DA75" s="1069"/>
      <c r="DB75" s="1069"/>
      <c r="DC75" s="1069"/>
    </row>
    <row r="76" spans="2:107" ht="13">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ht="13">
      <c r="B77" s="728"/>
      <c r="G77" s="1041"/>
      <c r="H77" s="1041"/>
      <c r="I77" s="1041"/>
      <c r="J77" s="1041"/>
      <c r="K77" s="1052"/>
      <c r="L77" s="1052"/>
      <c r="M77" s="1052"/>
      <c r="N77" s="1052"/>
      <c r="AN77" s="1065" t="s">
        <v>520</v>
      </c>
      <c r="AO77" s="1065"/>
      <c r="AP77" s="1065"/>
      <c r="AQ77" s="1065"/>
      <c r="AR77" s="1065"/>
      <c r="AS77" s="1065"/>
      <c r="AT77" s="1065"/>
      <c r="AU77" s="1065"/>
      <c r="AV77" s="1065"/>
      <c r="AW77" s="1065"/>
      <c r="AX77" s="1065"/>
      <c r="AY77" s="1065"/>
      <c r="AZ77" s="1065"/>
      <c r="BA77" s="1065"/>
      <c r="BB77" s="1064" t="s">
        <v>552</v>
      </c>
      <c r="BC77" s="1064"/>
      <c r="BD77" s="1064"/>
      <c r="BE77" s="1064"/>
      <c r="BF77" s="1064"/>
      <c r="BG77" s="1064"/>
      <c r="BH77" s="1064"/>
      <c r="BI77" s="1064"/>
      <c r="BJ77" s="1064"/>
      <c r="BK77" s="1064"/>
      <c r="BL77" s="1064"/>
      <c r="BM77" s="1064"/>
      <c r="BN77" s="1064"/>
      <c r="BO77" s="1064"/>
      <c r="BP77" s="1069">
        <v>35.4</v>
      </c>
      <c r="BQ77" s="1069"/>
      <c r="BR77" s="1069"/>
      <c r="BS77" s="1069"/>
      <c r="BT77" s="1069"/>
      <c r="BU77" s="1069"/>
      <c r="BV77" s="1069"/>
      <c r="BW77" s="1069"/>
      <c r="BX77" s="1069">
        <v>13.4</v>
      </c>
      <c r="BY77" s="1069"/>
      <c r="BZ77" s="1069"/>
      <c r="CA77" s="1069"/>
      <c r="CB77" s="1069"/>
      <c r="CC77" s="1069"/>
      <c r="CD77" s="1069"/>
      <c r="CE77" s="1069"/>
      <c r="CF77" s="1069">
        <v>0</v>
      </c>
      <c r="CG77" s="1069"/>
      <c r="CH77" s="1069"/>
      <c r="CI77" s="1069"/>
      <c r="CJ77" s="1069"/>
      <c r="CK77" s="1069"/>
      <c r="CL77" s="1069"/>
      <c r="CM77" s="1069"/>
      <c r="CN77" s="1069">
        <v>0</v>
      </c>
      <c r="CO77" s="1069"/>
      <c r="CP77" s="1069"/>
      <c r="CQ77" s="1069"/>
      <c r="CR77" s="1069"/>
      <c r="CS77" s="1069"/>
      <c r="CT77" s="1069"/>
      <c r="CU77" s="1069"/>
      <c r="CV77" s="1069">
        <v>0</v>
      </c>
      <c r="CW77" s="1069"/>
      <c r="CX77" s="1069"/>
      <c r="CY77" s="1069"/>
      <c r="CZ77" s="1069"/>
      <c r="DA77" s="1069"/>
      <c r="DB77" s="1069"/>
      <c r="DC77" s="1069"/>
    </row>
    <row r="78" spans="2:107" ht="13">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ht="13">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414</v>
      </c>
      <c r="BC79" s="1064"/>
      <c r="BD79" s="1064"/>
      <c r="BE79" s="1064"/>
      <c r="BF79" s="1064"/>
      <c r="BG79" s="1064"/>
      <c r="BH79" s="1064"/>
      <c r="BI79" s="1064"/>
      <c r="BJ79" s="1064"/>
      <c r="BK79" s="1064"/>
      <c r="BL79" s="1064"/>
      <c r="BM79" s="1064"/>
      <c r="BN79" s="1064"/>
      <c r="BO79" s="1064"/>
      <c r="BP79" s="1069">
        <v>8.8000000000000007</v>
      </c>
      <c r="BQ79" s="1069"/>
      <c r="BR79" s="1069"/>
      <c r="BS79" s="1069"/>
      <c r="BT79" s="1069"/>
      <c r="BU79" s="1069"/>
      <c r="BV79" s="1069"/>
      <c r="BW79" s="1069"/>
      <c r="BX79" s="1069">
        <v>8.3000000000000007</v>
      </c>
      <c r="BY79" s="1069"/>
      <c r="BZ79" s="1069"/>
      <c r="CA79" s="1069"/>
      <c r="CB79" s="1069"/>
      <c r="CC79" s="1069"/>
      <c r="CD79" s="1069"/>
      <c r="CE79" s="1069"/>
      <c r="CF79" s="1069">
        <v>8</v>
      </c>
      <c r="CG79" s="1069"/>
      <c r="CH79" s="1069"/>
      <c r="CI79" s="1069"/>
      <c r="CJ79" s="1069"/>
      <c r="CK79" s="1069"/>
      <c r="CL79" s="1069"/>
      <c r="CM79" s="1069"/>
      <c r="CN79" s="1069">
        <v>8</v>
      </c>
      <c r="CO79" s="1069"/>
      <c r="CP79" s="1069"/>
      <c r="CQ79" s="1069"/>
      <c r="CR79" s="1069"/>
      <c r="CS79" s="1069"/>
      <c r="CT79" s="1069"/>
      <c r="CU79" s="1069"/>
      <c r="CV79" s="1069">
        <v>8</v>
      </c>
      <c r="CW79" s="1069"/>
      <c r="CX79" s="1069"/>
      <c r="CY79" s="1069"/>
      <c r="CZ79" s="1069"/>
      <c r="DA79" s="1069"/>
      <c r="DB79" s="1069"/>
      <c r="DC79" s="1069"/>
    </row>
    <row r="80" spans="2:107" ht="13">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ht="13">
      <c r="B81" s="728"/>
    </row>
    <row r="82" spans="2:109" ht="16.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ht="13">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ht="13">
      <c r="DD84" s="739"/>
      <c r="DE84" s="739"/>
    </row>
    <row r="85" spans="2:109" ht="13">
      <c r="DD85" s="739"/>
      <c r="DE85" s="739"/>
    </row>
  </sheetData>
  <sheetProtection algorithmName="SHA-512" hashValue="xey6W2iv+JP/09jFwUsWWN6gE71nBF5ovpaBT0fOOSSqnZtp9uH2P9twufqfUv7wsYocSmMvsclCU5GITVPG0A==" saltValue="xeS0kRdPqHhhUC5nkwgYQ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2"/>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90" zoomScaleNormal="90" zoomScaleSheetLayoutView="70" workbookViewId="0">
      <selection activeCell="AI109" sqref="AI10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ht="13">
      <c r="S2" s="726"/>
      <c r="AH2" s="726"/>
    </row>
    <row r="3" spans="1:34"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ht="13"/>
    <row r="5" spans="1:34" ht="13"/>
    <row r="6" spans="1:34" ht="13"/>
    <row r="7" spans="1:34" ht="13"/>
    <row r="8" spans="1:34" ht="13"/>
    <row r="9" spans="1:34" ht="13">
      <c r="AH9" s="726"/>
    </row>
    <row r="10" spans="1:34" ht="13"/>
    <row r="11" spans="1:34" ht="13"/>
    <row r="12" spans="1:34" ht="13"/>
    <row r="13" spans="1:34" ht="13"/>
    <row r="14" spans="1:34" ht="13"/>
    <row r="15" spans="1:34" ht="13"/>
    <row r="16" spans="1:34" ht="13"/>
    <row r="17" spans="12:34" ht="13">
      <c r="AH17" s="726"/>
    </row>
    <row r="18" spans="12:34" ht="13"/>
    <row r="19" spans="12:34" ht="13"/>
    <row r="20" spans="12:34" ht="13">
      <c r="AH20" s="726"/>
    </row>
    <row r="21" spans="12:34" ht="13">
      <c r="AH21" s="726"/>
    </row>
    <row r="22" spans="12:34" ht="13"/>
    <row r="23" spans="12:34" ht="13"/>
    <row r="24" spans="12:34" ht="13">
      <c r="Q24" s="726"/>
    </row>
    <row r="25" spans="12:34" ht="13"/>
    <row r="26" spans="12:34" ht="13"/>
    <row r="27" spans="12:34" ht="13"/>
    <row r="28" spans="12:34" ht="13">
      <c r="O28" s="726"/>
      <c r="T28" s="726"/>
      <c r="AH28" s="726"/>
    </row>
    <row r="29" spans="12:34" ht="13"/>
    <row r="30" spans="12:34" ht="13"/>
    <row r="31" spans="12:34" ht="13">
      <c r="Q31" s="726"/>
    </row>
    <row r="32" spans="12:34" ht="13">
      <c r="L32" s="726"/>
    </row>
    <row r="33" spans="2:34" ht="13">
      <c r="C33" s="726"/>
      <c r="E33" s="726"/>
      <c r="G33" s="726"/>
      <c r="I33" s="726"/>
      <c r="X33" s="726"/>
    </row>
    <row r="34" spans="2:34" ht="13">
      <c r="B34" s="726"/>
      <c r="P34" s="726"/>
      <c r="R34" s="726"/>
      <c r="T34" s="726"/>
    </row>
    <row r="35" spans="2:34" ht="13">
      <c r="D35" s="726"/>
      <c r="W35" s="726"/>
      <c r="AC35" s="726"/>
      <c r="AD35" s="726"/>
      <c r="AE35" s="726"/>
      <c r="AF35" s="726"/>
      <c r="AG35" s="726"/>
      <c r="AH35" s="726"/>
    </row>
    <row r="36" spans="2:34" ht="13">
      <c r="H36" s="726"/>
      <c r="J36" s="726"/>
      <c r="K36" s="726"/>
      <c r="M36" s="726"/>
      <c r="Y36" s="726"/>
      <c r="Z36" s="726"/>
      <c r="AA36" s="726"/>
      <c r="AB36" s="726"/>
      <c r="AC36" s="726"/>
      <c r="AD36" s="726"/>
      <c r="AE36" s="726"/>
      <c r="AF36" s="726"/>
      <c r="AG36" s="726"/>
      <c r="AH36" s="726"/>
    </row>
    <row r="37" spans="2:34" ht="13">
      <c r="AH37" s="726"/>
    </row>
    <row r="38" spans="2:34" ht="13">
      <c r="AG38" s="726"/>
      <c r="AH38" s="726"/>
    </row>
    <row r="39" spans="2:34" ht="13"/>
    <row r="40" spans="2:34" ht="13">
      <c r="X40" s="726"/>
    </row>
    <row r="41" spans="2:34" ht="13">
      <c r="R41" s="726"/>
    </row>
    <row r="42" spans="2:34" ht="13">
      <c r="W42" s="726"/>
    </row>
    <row r="43" spans="2:34" ht="13">
      <c r="Y43" s="726"/>
      <c r="Z43" s="726"/>
      <c r="AA43" s="726"/>
      <c r="AB43" s="726"/>
      <c r="AC43" s="726"/>
      <c r="AD43" s="726"/>
      <c r="AE43" s="726"/>
      <c r="AF43" s="726"/>
      <c r="AG43" s="726"/>
      <c r="AH43" s="726"/>
    </row>
    <row r="44" spans="2:34" ht="13">
      <c r="AH44" s="726"/>
    </row>
    <row r="45" spans="2:34" ht="13">
      <c r="X45" s="726"/>
    </row>
    <row r="46" spans="2:34" ht="13"/>
    <row r="47" spans="2:34" ht="13"/>
    <row r="48" spans="2:34" ht="13">
      <c r="W48" s="726"/>
      <c r="Y48" s="726"/>
      <c r="Z48" s="726"/>
      <c r="AA48" s="726"/>
      <c r="AB48" s="726"/>
      <c r="AC48" s="726"/>
      <c r="AD48" s="726"/>
      <c r="AE48" s="726"/>
      <c r="AF48" s="726"/>
      <c r="AG48" s="726"/>
      <c r="AH48" s="726"/>
    </row>
    <row r="49" spans="28:34" ht="13"/>
    <row r="50" spans="28:34" ht="13">
      <c r="AE50" s="726"/>
      <c r="AF50" s="726"/>
      <c r="AG50" s="726"/>
      <c r="AH50" s="726"/>
    </row>
    <row r="51" spans="28:34" ht="13">
      <c r="AC51" s="726"/>
      <c r="AD51" s="726"/>
      <c r="AE51" s="726"/>
      <c r="AF51" s="726"/>
      <c r="AG51" s="726"/>
      <c r="AH51" s="726"/>
    </row>
    <row r="52" spans="28:34" ht="13"/>
    <row r="53" spans="28:34" ht="13">
      <c r="AF53" s="726"/>
      <c r="AG53" s="726"/>
      <c r="AH53" s="726"/>
    </row>
    <row r="54" spans="28:34" ht="13">
      <c r="AH54" s="726"/>
    </row>
    <row r="55" spans="28:34" ht="13"/>
    <row r="56" spans="28:34" ht="13">
      <c r="AB56" s="726"/>
      <c r="AC56" s="726"/>
      <c r="AD56" s="726"/>
      <c r="AE56" s="726"/>
      <c r="AF56" s="726"/>
      <c r="AG56" s="726"/>
      <c r="AH56" s="726"/>
    </row>
    <row r="57" spans="28:34" ht="13">
      <c r="AH57" s="726"/>
    </row>
    <row r="58" spans="28:34" ht="13">
      <c r="AH58" s="726"/>
    </row>
    <row r="59" spans="28:34" ht="13"/>
    <row r="60" spans="28:34" ht="13"/>
    <row r="61" spans="28:34" ht="13"/>
    <row r="62" spans="28:34" ht="13"/>
    <row r="63" spans="28:34" ht="13">
      <c r="AH63" s="726"/>
    </row>
    <row r="64" spans="28:34" ht="13">
      <c r="AG64" s="726"/>
      <c r="AH64" s="726"/>
    </row>
    <row r="65" spans="28:34" ht="13"/>
    <row r="66" spans="28:34" ht="13"/>
    <row r="67" spans="28:34" ht="13"/>
    <row r="68" spans="28:34" ht="13">
      <c r="AB68" s="726"/>
      <c r="AC68" s="726"/>
      <c r="AD68" s="726"/>
      <c r="AE68" s="726"/>
      <c r="AF68" s="726"/>
      <c r="AG68" s="726"/>
      <c r="AH68" s="726"/>
    </row>
    <row r="69" spans="28:34" ht="13">
      <c r="AF69" s="726"/>
      <c r="AG69" s="726"/>
      <c r="AH69" s="726"/>
    </row>
    <row r="70" spans="28:34" ht="13"/>
    <row r="71" spans="28:34" ht="13"/>
    <row r="72" spans="28:34" ht="13"/>
    <row r="73" spans="28:34" ht="13"/>
    <row r="74" spans="28:34" ht="13"/>
    <row r="75" spans="28:34" ht="13">
      <c r="AH75" s="726"/>
    </row>
    <row r="76" spans="28:34" ht="13">
      <c r="AF76" s="726"/>
      <c r="AG76" s="726"/>
      <c r="AH76" s="726"/>
    </row>
    <row r="77" spans="28:34" ht="13">
      <c r="AG77" s="726"/>
      <c r="AH77" s="726"/>
    </row>
    <row r="78" spans="28:34" ht="13"/>
    <row r="79" spans="28:34" ht="13"/>
    <row r="80" spans="28:34" ht="13"/>
    <row r="81" spans="25:34" ht="13"/>
    <row r="82" spans="25:34" ht="13">
      <c r="Y82" s="726"/>
    </row>
    <row r="83" spans="25:34" ht="13">
      <c r="Y83" s="726"/>
      <c r="Z83" s="726"/>
      <c r="AA83" s="726"/>
      <c r="AB83" s="726"/>
      <c r="AC83" s="726"/>
      <c r="AD83" s="726"/>
      <c r="AE83" s="726"/>
      <c r="AF83" s="726"/>
      <c r="AG83" s="726"/>
      <c r="AH83" s="726"/>
    </row>
    <row r="84" spans="25:34" ht="13"/>
    <row r="85" spans="25:34" ht="13"/>
    <row r="86" spans="25:34" ht="13"/>
    <row r="87" spans="25:34" ht="13"/>
    <row r="88" spans="25:34" ht="13">
      <c r="AH88" s="726"/>
    </row>
    <row r="89" spans="25:34" ht="13"/>
    <row r="90" spans="25:34" ht="13"/>
    <row r="91" spans="25:34" ht="13"/>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98</v>
      </c>
    </row>
  </sheetData>
  <sheetProtection algorithmName="SHA-512" hashValue="43T/cx7oyRR5oR/NxqI1zENEYGNfCoXNOqC8vehepueftgnfhHL1MSgcfnXL31Z1LOA9/kqIg4173n/VrYTTfQ==" saltValue="0+nI7kQHbIgPUvfjh0CUvw==" spinCount="100000" sheet="1" objects="1" scenarios="1"/>
  <phoneticPr fontId="32"/>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election activeCell="AI109" sqref="AI10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
      <c r="S2" s="726"/>
      <c r="AH2" s="726"/>
    </row>
    <row r="3" spans="2:34"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
    <row r="5" spans="2:34" ht="13"/>
    <row r="6" spans="2:34" ht="13"/>
    <row r="7" spans="2:34" ht="13"/>
    <row r="8" spans="2:34" ht="13"/>
    <row r="9" spans="2:34" ht="13">
      <c r="AH9" s="726"/>
    </row>
    <row r="10" spans="2:34" ht="13"/>
    <row r="11" spans="2:34" ht="13"/>
    <row r="12" spans="2:34" ht="13"/>
    <row r="13" spans="2:34" ht="13"/>
    <row r="14" spans="2:34" ht="13"/>
    <row r="15" spans="2:34" ht="13"/>
    <row r="16" spans="2:34" ht="13"/>
    <row r="17" spans="12:34" ht="13">
      <c r="AH17" s="726"/>
    </row>
    <row r="18" spans="12:34" ht="13"/>
    <row r="19" spans="12:34" ht="13"/>
    <row r="20" spans="12:34" ht="13">
      <c r="AH20" s="726"/>
    </row>
    <row r="21" spans="12:34" ht="13">
      <c r="AH21" s="726"/>
    </row>
    <row r="22" spans="12:34" ht="13"/>
    <row r="23" spans="12:34" ht="13"/>
    <row r="24" spans="12:34" ht="13">
      <c r="Q24" s="726"/>
    </row>
    <row r="25" spans="12:34" ht="13"/>
    <row r="26" spans="12:34" ht="13"/>
    <row r="27" spans="12:34" ht="13"/>
    <row r="28" spans="12:34" ht="13">
      <c r="O28" s="726"/>
      <c r="T28" s="726"/>
      <c r="AH28" s="726"/>
    </row>
    <row r="29" spans="12:34" ht="13"/>
    <row r="30" spans="12:34" ht="13"/>
    <row r="31" spans="12:34" ht="13">
      <c r="Q31" s="726"/>
    </row>
    <row r="32" spans="12:34" ht="13">
      <c r="L32" s="726"/>
    </row>
    <row r="33" spans="2:34" ht="13">
      <c r="C33" s="726"/>
      <c r="E33" s="726"/>
      <c r="G33" s="726"/>
      <c r="I33" s="726"/>
      <c r="X33" s="726"/>
    </row>
    <row r="34" spans="2:34" ht="13">
      <c r="B34" s="726"/>
      <c r="P34" s="726"/>
      <c r="R34" s="726"/>
      <c r="T34" s="726"/>
    </row>
    <row r="35" spans="2:34" ht="13">
      <c r="D35" s="726"/>
      <c r="W35" s="726"/>
      <c r="AC35" s="726"/>
      <c r="AD35" s="726"/>
      <c r="AE35" s="726"/>
      <c r="AF35" s="726"/>
      <c r="AG35" s="726"/>
      <c r="AH35" s="726"/>
    </row>
    <row r="36" spans="2:34" ht="13">
      <c r="H36" s="726"/>
      <c r="J36" s="726"/>
      <c r="K36" s="726"/>
      <c r="M36" s="726"/>
      <c r="Y36" s="726"/>
      <c r="Z36" s="726"/>
      <c r="AA36" s="726"/>
      <c r="AB36" s="726"/>
      <c r="AC36" s="726"/>
      <c r="AD36" s="726"/>
      <c r="AE36" s="726"/>
      <c r="AF36" s="726"/>
      <c r="AG36" s="726"/>
      <c r="AH36" s="726"/>
    </row>
    <row r="37" spans="2:34" ht="13">
      <c r="AH37" s="726"/>
    </row>
    <row r="38" spans="2:34" ht="13">
      <c r="AG38" s="726"/>
      <c r="AH38" s="726"/>
    </row>
    <row r="39" spans="2:34" ht="13"/>
    <row r="40" spans="2:34" ht="13">
      <c r="X40" s="726"/>
    </row>
    <row r="41" spans="2:34" ht="13">
      <c r="R41" s="726"/>
    </row>
    <row r="42" spans="2:34" ht="13">
      <c r="W42" s="726"/>
    </row>
    <row r="43" spans="2:34" ht="13">
      <c r="Y43" s="726"/>
      <c r="Z43" s="726"/>
      <c r="AA43" s="726"/>
      <c r="AB43" s="726"/>
      <c r="AC43" s="726"/>
      <c r="AD43" s="726"/>
      <c r="AE43" s="726"/>
      <c r="AF43" s="726"/>
      <c r="AG43" s="726"/>
      <c r="AH43" s="726"/>
    </row>
    <row r="44" spans="2:34" ht="13">
      <c r="AH44" s="726"/>
    </row>
    <row r="45" spans="2:34" ht="13">
      <c r="X45" s="726"/>
    </row>
    <row r="46" spans="2:34" ht="13"/>
    <row r="47" spans="2:34" ht="13"/>
    <row r="48" spans="2:34" ht="13">
      <c r="W48" s="726"/>
      <c r="Y48" s="726"/>
      <c r="Z48" s="726"/>
      <c r="AA48" s="726"/>
      <c r="AB48" s="726"/>
      <c r="AC48" s="726"/>
      <c r="AD48" s="726"/>
      <c r="AE48" s="726"/>
      <c r="AF48" s="726"/>
      <c r="AG48" s="726"/>
      <c r="AH48" s="726"/>
    </row>
    <row r="49" spans="28:34" ht="13"/>
    <row r="50" spans="28:34" ht="13">
      <c r="AE50" s="726"/>
      <c r="AF50" s="726"/>
      <c r="AG50" s="726"/>
      <c r="AH50" s="726"/>
    </row>
    <row r="51" spans="28:34" ht="13">
      <c r="AC51" s="726"/>
      <c r="AD51" s="726"/>
      <c r="AE51" s="726"/>
      <c r="AF51" s="726"/>
      <c r="AG51" s="726"/>
      <c r="AH51" s="726"/>
    </row>
    <row r="52" spans="28:34" ht="13"/>
    <row r="53" spans="28:34" ht="13">
      <c r="AF53" s="726"/>
      <c r="AG53" s="726"/>
      <c r="AH53" s="726"/>
    </row>
    <row r="54" spans="28:34" ht="13">
      <c r="AH54" s="726"/>
    </row>
    <row r="55" spans="28:34" ht="13"/>
    <row r="56" spans="28:34" ht="13">
      <c r="AB56" s="726"/>
      <c r="AC56" s="726"/>
      <c r="AD56" s="726"/>
      <c r="AE56" s="726"/>
      <c r="AF56" s="726"/>
      <c r="AG56" s="726"/>
      <c r="AH56" s="726"/>
    </row>
    <row r="57" spans="28:34" ht="13">
      <c r="AH57" s="726"/>
    </row>
    <row r="58" spans="28:34" ht="13">
      <c r="AH58" s="726"/>
    </row>
    <row r="59" spans="28:34" ht="13">
      <c r="AG59" s="726"/>
      <c r="AH59" s="726"/>
    </row>
    <row r="60" spans="28:34" ht="13"/>
    <row r="61" spans="28:34" ht="13"/>
    <row r="62" spans="28:34" ht="13"/>
    <row r="63" spans="28:34" ht="13">
      <c r="AH63" s="726"/>
    </row>
    <row r="64" spans="28:34" ht="13">
      <c r="AG64" s="726"/>
      <c r="AH64" s="726"/>
    </row>
    <row r="65" spans="28:34" ht="13"/>
    <row r="66" spans="28:34" ht="13"/>
    <row r="67" spans="28:34" ht="13"/>
    <row r="68" spans="28:34" ht="13">
      <c r="AB68" s="726"/>
      <c r="AC68" s="726"/>
      <c r="AD68" s="726"/>
      <c r="AE68" s="726"/>
      <c r="AF68" s="726"/>
      <c r="AG68" s="726"/>
      <c r="AH68" s="726"/>
    </row>
    <row r="69" spans="28:34" ht="13">
      <c r="AF69" s="726"/>
      <c r="AG69" s="726"/>
      <c r="AH69" s="726"/>
    </row>
    <row r="70" spans="28:34" ht="13"/>
    <row r="71" spans="28:34" ht="13"/>
    <row r="72" spans="28:34" ht="13"/>
    <row r="73" spans="28:34" ht="13"/>
    <row r="74" spans="28:34" ht="13"/>
    <row r="75" spans="28:34" ht="13">
      <c r="AH75" s="726"/>
    </row>
    <row r="76" spans="28:34" ht="13">
      <c r="AF76" s="726"/>
      <c r="AG76" s="726"/>
      <c r="AH76" s="726"/>
    </row>
    <row r="77" spans="28:34" ht="13">
      <c r="AG77" s="726"/>
      <c r="AH77" s="726"/>
    </row>
    <row r="78" spans="28:34" ht="13"/>
    <row r="79" spans="28:34" ht="13"/>
    <row r="80" spans="28:34" ht="13"/>
    <row r="81" spans="25:34" ht="13"/>
    <row r="82" spans="25:34" ht="13">
      <c r="Y82" s="726"/>
    </row>
    <row r="83" spans="25:34" ht="13">
      <c r="Y83" s="726"/>
      <c r="Z83" s="726"/>
      <c r="AA83" s="726"/>
      <c r="AB83" s="726"/>
      <c r="AC83" s="726"/>
      <c r="AD83" s="726"/>
      <c r="AE83" s="726"/>
      <c r="AF83" s="726"/>
      <c r="AG83" s="726"/>
      <c r="AH83" s="726"/>
    </row>
    <row r="84" spans="25:34" ht="13"/>
    <row r="85" spans="25:34" ht="13"/>
    <row r="86" spans="25:34" ht="13"/>
    <row r="87" spans="25:34" ht="13"/>
    <row r="88" spans="25:34" ht="13">
      <c r="AH88" s="726"/>
    </row>
    <row r="89" spans="25:34" ht="13"/>
    <row r="90" spans="25:34" ht="13"/>
    <row r="91" spans="25:34" ht="13"/>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98</v>
      </c>
    </row>
  </sheetData>
  <sheetProtection algorithmName="SHA-512" hashValue="I0WKL0h30outTB1QU/TvobgJVaLUjCn/Qq4yHNfck3Pf21A7bsZtrJZ6xLPNo2NkFgG5Bfk8yS1X2F4D8LWI4Q==" saltValue="1AsDa8oJAmXF1UFx8T3GMA==" spinCount="100000" sheet="1" objects="1" scenarios="1"/>
  <phoneticPr fontId="32"/>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78</v>
      </c>
      <c r="E2" s="794"/>
      <c r="F2" s="1091" t="s">
        <v>532</v>
      </c>
      <c r="G2" s="818"/>
      <c r="H2" s="828"/>
    </row>
    <row r="3" spans="1:8">
      <c r="A3" s="782" t="s">
        <v>529</v>
      </c>
      <c r="B3" s="767"/>
      <c r="C3" s="1084"/>
      <c r="D3" s="1087">
        <v>77941</v>
      </c>
      <c r="E3" s="1089"/>
      <c r="F3" s="1092">
        <v>83103</v>
      </c>
      <c r="G3" s="1094"/>
      <c r="H3" s="1097"/>
    </row>
    <row r="4" spans="1:8">
      <c r="A4" s="754"/>
      <c r="B4" s="766"/>
      <c r="C4" s="1085"/>
      <c r="D4" s="1088">
        <v>68809</v>
      </c>
      <c r="E4" s="1090"/>
      <c r="F4" s="1093">
        <v>41378</v>
      </c>
      <c r="G4" s="1095"/>
      <c r="H4" s="1098"/>
    </row>
    <row r="5" spans="1:8">
      <c r="A5" s="782" t="s">
        <v>486</v>
      </c>
      <c r="B5" s="767"/>
      <c r="C5" s="1084"/>
      <c r="D5" s="1087">
        <v>98058</v>
      </c>
      <c r="E5" s="1089"/>
      <c r="F5" s="1092">
        <v>84459</v>
      </c>
      <c r="G5" s="1094"/>
      <c r="H5" s="1097"/>
    </row>
    <row r="6" spans="1:8">
      <c r="A6" s="754"/>
      <c r="B6" s="766"/>
      <c r="C6" s="1085"/>
      <c r="D6" s="1088">
        <v>68944</v>
      </c>
      <c r="E6" s="1090"/>
      <c r="F6" s="1093">
        <v>47314</v>
      </c>
      <c r="G6" s="1095"/>
      <c r="H6" s="1098"/>
    </row>
    <row r="7" spans="1:8">
      <c r="A7" s="782" t="s">
        <v>320</v>
      </c>
      <c r="B7" s="767"/>
      <c r="C7" s="1084"/>
      <c r="D7" s="1087">
        <v>63316</v>
      </c>
      <c r="E7" s="1089"/>
      <c r="F7" s="1092">
        <v>74568</v>
      </c>
      <c r="G7" s="1094"/>
      <c r="H7" s="1097"/>
    </row>
    <row r="8" spans="1:8">
      <c r="A8" s="754"/>
      <c r="B8" s="766"/>
      <c r="C8" s="1085"/>
      <c r="D8" s="1088">
        <v>48482</v>
      </c>
      <c r="E8" s="1090"/>
      <c r="F8" s="1093">
        <v>42558</v>
      </c>
      <c r="G8" s="1095"/>
      <c r="H8" s="1098"/>
    </row>
    <row r="9" spans="1:8">
      <c r="A9" s="782" t="s">
        <v>136</v>
      </c>
      <c r="B9" s="767"/>
      <c r="C9" s="1084"/>
      <c r="D9" s="1087">
        <v>88671</v>
      </c>
      <c r="E9" s="1089"/>
      <c r="F9" s="1092">
        <v>73693</v>
      </c>
      <c r="G9" s="1094"/>
      <c r="H9" s="1097"/>
    </row>
    <row r="10" spans="1:8">
      <c r="A10" s="754"/>
      <c r="B10" s="766"/>
      <c r="C10" s="1085"/>
      <c r="D10" s="1088">
        <v>62086</v>
      </c>
      <c r="E10" s="1090"/>
      <c r="F10" s="1093">
        <v>44203</v>
      </c>
      <c r="G10" s="1095"/>
      <c r="H10" s="1098"/>
    </row>
    <row r="11" spans="1:8">
      <c r="A11" s="782" t="s">
        <v>530</v>
      </c>
      <c r="B11" s="767"/>
      <c r="C11" s="1084"/>
      <c r="D11" s="1087">
        <v>125126</v>
      </c>
      <c r="E11" s="1089"/>
      <c r="F11" s="1092">
        <v>79401</v>
      </c>
      <c r="G11" s="1094"/>
      <c r="H11" s="1097"/>
    </row>
    <row r="12" spans="1:8">
      <c r="A12" s="754"/>
      <c r="B12" s="766"/>
      <c r="C12" s="1086"/>
      <c r="D12" s="1088">
        <v>38443</v>
      </c>
      <c r="E12" s="1090"/>
      <c r="F12" s="1093">
        <v>49347</v>
      </c>
      <c r="G12" s="1095"/>
      <c r="H12" s="1098"/>
    </row>
    <row r="13" spans="1:8">
      <c r="A13" s="782"/>
      <c r="B13" s="767"/>
      <c r="C13" s="1084"/>
      <c r="D13" s="1087">
        <v>90622</v>
      </c>
      <c r="E13" s="1089"/>
      <c r="F13" s="1092">
        <v>79045</v>
      </c>
      <c r="G13" s="1096"/>
      <c r="H13" s="1097"/>
    </row>
    <row r="14" spans="1:8">
      <c r="A14" s="754"/>
      <c r="B14" s="766"/>
      <c r="C14" s="1085"/>
      <c r="D14" s="1088">
        <v>57353</v>
      </c>
      <c r="E14" s="1090"/>
      <c r="F14" s="1093">
        <v>44960</v>
      </c>
      <c r="G14" s="1095"/>
      <c r="H14" s="1098"/>
    </row>
    <row r="17" spans="1:11">
      <c r="A17" s="1076" t="s">
        <v>23</v>
      </c>
    </row>
    <row r="18" spans="1:11">
      <c r="A18" s="1077"/>
      <c r="B18" s="1077" t="str">
        <f>実質収支比率等に係る経年分析!F$46</f>
        <v>R01</v>
      </c>
      <c r="C18" s="1077" t="str">
        <f>実質収支比率等に係る経年分析!G$46</f>
        <v>R02</v>
      </c>
      <c r="D18" s="1077" t="str">
        <f>実質収支比率等に係る経年分析!H$46</f>
        <v>R03</v>
      </c>
      <c r="E18" s="1077" t="str">
        <f>実質収支比率等に係る経年分析!I$46</f>
        <v>R04</v>
      </c>
      <c r="F18" s="1077" t="str">
        <f>実質収支比率等に係る経年分析!J$46</f>
        <v>R05</v>
      </c>
    </row>
    <row r="19" spans="1:11">
      <c r="A19" s="1077" t="s">
        <v>84</v>
      </c>
      <c r="B19" s="1077">
        <f>ROUND(VALUE(SUBSTITUTE(実質収支比率等に係る経年分析!F$48,"▲","-")),2)</f>
        <v>4.22</v>
      </c>
      <c r="C19" s="1077">
        <f>ROUND(VALUE(SUBSTITUTE(実質収支比率等に係る経年分析!G$48,"▲","-")),2)</f>
        <v>3.48</v>
      </c>
      <c r="D19" s="1077">
        <f>ROUND(VALUE(SUBSTITUTE(実質収支比率等に係る経年分析!H$48,"▲","-")),2)</f>
        <v>12.15</v>
      </c>
      <c r="E19" s="1077">
        <f>ROUND(VALUE(SUBSTITUTE(実質収支比率等に係る経年分析!I$48,"▲","-")),2)</f>
        <v>9.02</v>
      </c>
      <c r="F19" s="1077">
        <f>ROUND(VALUE(SUBSTITUTE(実質収支比率等に係る経年分析!J$48,"▲","-")),2)</f>
        <v>2.96</v>
      </c>
    </row>
    <row r="20" spans="1:11">
      <c r="A20" s="1077" t="s">
        <v>38</v>
      </c>
      <c r="B20" s="1077">
        <f>ROUND(VALUE(SUBSTITUTE(実質収支比率等に係る経年分析!F$47,"▲","-")),2)</f>
        <v>19.18</v>
      </c>
      <c r="C20" s="1077">
        <f>ROUND(VALUE(SUBSTITUTE(実質収支比率等に係る経年分析!G$47,"▲","-")),2)</f>
        <v>21.62</v>
      </c>
      <c r="D20" s="1077">
        <f>ROUND(VALUE(SUBSTITUTE(実質収支比率等に係る経年分析!H$47,"▲","-")),2)</f>
        <v>16.7</v>
      </c>
      <c r="E20" s="1077">
        <f>ROUND(VALUE(SUBSTITUTE(実質収支比率等に係る経年分析!I$47,"▲","-")),2)</f>
        <v>20.14</v>
      </c>
      <c r="F20" s="1077">
        <f>ROUND(VALUE(SUBSTITUTE(実質収支比率等に係る経年分析!J$47,"▲","-")),2)</f>
        <v>20.11</v>
      </c>
    </row>
    <row r="21" spans="1:11">
      <c r="A21" s="1077" t="s">
        <v>107</v>
      </c>
      <c r="B21" s="1077">
        <f>IF(ISNUMBER(VALUE(SUBSTITUTE(実質収支比率等に係る経年分析!F$49,"▲","-"))),ROUND(VALUE(SUBSTITUTE(実質収支比率等に係る経年分析!F$49,"▲","-")),2),NA())</f>
        <v>-0.21</v>
      </c>
      <c r="C21" s="1077">
        <f>IF(ISNUMBER(VALUE(SUBSTITUTE(実質収支比率等に係る経年分析!G$49,"▲","-"))),ROUND(VALUE(SUBSTITUTE(実質収支比率等に係る経年分析!G$49,"▲","-")),2),NA())</f>
        <v>3.39</v>
      </c>
      <c r="D21" s="1077">
        <f>IF(ISNUMBER(VALUE(SUBSTITUTE(実質収支比率等に係る経年分析!H$49,"▲","-"))),ROUND(VALUE(SUBSTITUTE(実質収支比率等に係る経年分析!H$49,"▲","-")),2),NA())</f>
        <v>4.29</v>
      </c>
      <c r="E21" s="1077">
        <f>IF(ISNUMBER(VALUE(SUBSTITUTE(実質収支比率等に係る経年分析!I$49,"▲","-"))),ROUND(VALUE(SUBSTITUTE(実質収支比率等に係る経年分析!I$49,"▲","-")),2),NA())</f>
        <v>-0.38</v>
      </c>
      <c r="F21" s="1077">
        <f>IF(ISNUMBER(VALUE(SUBSTITUTE(実質収支比率等に係る経年分析!J$49,"▲","-"))),ROUND(VALUE(SUBSTITUTE(実質収支比率等に係る経年分析!J$49,"▲","-")),2),NA())</f>
        <v>-6.37</v>
      </c>
    </row>
    <row r="24" spans="1:11">
      <c r="A24" s="1076" t="s">
        <v>96</v>
      </c>
    </row>
    <row r="25" spans="1:11">
      <c r="A25" s="1078"/>
      <c r="B25" s="1078" t="str">
        <f>'連結実質赤字比率に係る赤字・黒字の構成分析'!F$33</f>
        <v>R01</v>
      </c>
      <c r="C25" s="1078"/>
      <c r="D25" s="1078" t="str">
        <f>'連結実質赤字比率に係る赤字・黒字の構成分析'!G$33</f>
        <v>R02</v>
      </c>
      <c r="E25" s="1078"/>
      <c r="F25" s="1078" t="str">
        <f>'連結実質赤字比率に係る赤字・黒字の構成分析'!H$33</f>
        <v>R03</v>
      </c>
      <c r="G25" s="1078"/>
      <c r="H25" s="1078" t="str">
        <f>'連結実質赤字比率に係る赤字・黒字の構成分析'!I$33</f>
        <v>R04</v>
      </c>
      <c r="I25" s="1078"/>
      <c r="J25" s="1078" t="str">
        <f>'連結実質赤字比率に係る赤字・黒字の構成分析'!J$33</f>
        <v>R05</v>
      </c>
      <c r="K25" s="1078"/>
    </row>
    <row r="26" spans="1:11">
      <c r="A26" s="1078"/>
      <c r="B26" s="1078" t="s">
        <v>109</v>
      </c>
      <c r="C26" s="1078" t="s">
        <v>64</v>
      </c>
      <c r="D26" s="1078" t="s">
        <v>109</v>
      </c>
      <c r="E26" s="1078" t="s">
        <v>64</v>
      </c>
      <c r="F26" s="1078" t="s">
        <v>109</v>
      </c>
      <c r="G26" s="1078" t="s">
        <v>64</v>
      </c>
      <c r="H26" s="1078" t="s">
        <v>109</v>
      </c>
      <c r="I26" s="1078" t="s">
        <v>64</v>
      </c>
      <c r="J26" s="1078" t="s">
        <v>109</v>
      </c>
      <c r="K26" s="1078" t="s">
        <v>64</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0</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0</v>
      </c>
      <c r="F27" s="1078" t="e">
        <f>IF(ROUND(VALUE(SUBSTITUTE('連結実質赤字比率に係る赤字・黒字の構成分析'!H$43,"▲","-")),2)&lt;0,ABS(ROUND(VALUE(SUBSTITUTE('連結実質赤字比率に係る赤字・黒字の構成分析'!H$43,"▲","-")),2)),NA())</f>
        <v>#N/A</v>
      </c>
      <c r="G27" s="1078">
        <f>IF(ROUND(VALUE(SUBSTITUTE('連結実質赤字比率に係る赤字・黒字の構成分析'!H$43,"▲","-")),2)&gt;=0,ABS(ROUND(VALUE(SUBSTITUTE('連結実質赤字比率に係る赤字・黒字の構成分析'!H$43,"▲","-")),2)),NA())</f>
        <v>0</v>
      </c>
      <c r="H27" s="1078" t="e">
        <f>IF(ROUND(VALUE(SUBSTITUTE('連結実質赤字比率に係る赤字・黒字の構成分析'!I$43,"▲","-")),2)&lt;0,ABS(ROUND(VALUE(SUBSTITUTE('連結実質赤字比率に係る赤字・黒字の構成分析'!I$43,"▲","-")),2)),NA())</f>
        <v>#N/A</v>
      </c>
      <c r="I27" s="1078">
        <f>IF(ROUND(VALUE(SUBSTITUTE('連結実質赤字比率に係る赤字・黒字の構成分析'!I$43,"▲","-")),2)&gt;=0,ABS(ROUND(VALUE(SUBSTITUTE('連結実質赤字比率に係る赤字・黒字の構成分析'!I$43,"▲","-")),2)),NA())</f>
        <v>0</v>
      </c>
      <c r="J27" s="1078" t="e">
        <f>IF(ROUND(VALUE(SUBSTITUTE('連結実質赤字比率に係る赤字・黒字の構成分析'!J$43,"▲","-")),2)&lt;0,ABS(ROUND(VALUE(SUBSTITUTE('連結実質赤字比率に係る赤字・黒字の構成分析'!J$43,"▲","-")),2)),NA())</f>
        <v>#N/A</v>
      </c>
      <c r="K27" s="1078">
        <f>IF(ROUND(VALUE(SUBSTITUTE('連結実質赤字比率に係る赤字・黒字の構成分析'!J$43,"▲","-")),2)&gt;=0,ABS(ROUND(VALUE(SUBSTITUTE('連結実質赤字比率に係る赤字・黒字の構成分析'!J$43,"▲","-")),2)),NA())</f>
        <v>0</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str">
        <f>IF('連結実質赤字比率に係る赤字・黒字の構成分析'!C$41="",NA(),'連結実質赤字比率に係る赤字・黒字の構成分析'!C$41)</f>
        <v>後期高齢者医療特別会計</v>
      </c>
      <c r="B29" s="1078" t="e">
        <f>IF(ROUND(VALUE(SUBSTITUTE('連結実質赤字比率に係る赤字・黒字の構成分析'!F$41,"▲","-")),2)&lt;0,ABS(ROUND(VALUE(SUBSTITUTE('連結実質赤字比率に係る赤字・黒字の構成分析'!F$41,"▲","-")),2)),NA())</f>
        <v>#N/A</v>
      </c>
      <c r="C29" s="1078">
        <f>IF(ROUND(VALUE(SUBSTITUTE('連結実質赤字比率に係る赤字・黒字の構成分析'!F$41,"▲","-")),2)&gt;=0,ABS(ROUND(VALUE(SUBSTITUTE('連結実質赤字比率に係る赤字・黒字の構成分析'!F$41,"▲","-")),2)),NA())</f>
        <v>0</v>
      </c>
      <c r="D29" s="1078" t="e">
        <f>IF(ROUND(VALUE(SUBSTITUTE('連結実質赤字比率に係る赤字・黒字の構成分析'!G$41,"▲","-")),2)&lt;0,ABS(ROUND(VALUE(SUBSTITUTE('連結実質赤字比率に係る赤字・黒字の構成分析'!G$41,"▲","-")),2)),NA())</f>
        <v>#N/A</v>
      </c>
      <c r="E29" s="1078">
        <f>IF(ROUND(VALUE(SUBSTITUTE('連結実質赤字比率に係る赤字・黒字の構成分析'!G$41,"▲","-")),2)&gt;=0,ABS(ROUND(VALUE(SUBSTITUTE('連結実質赤字比率に係る赤字・黒字の構成分析'!G$41,"▲","-")),2)),NA())</f>
        <v>0</v>
      </c>
      <c r="F29" s="1078" t="e">
        <f>IF(ROUND(VALUE(SUBSTITUTE('連結実質赤字比率に係る赤字・黒字の構成分析'!H$41,"▲","-")),2)&lt;0,ABS(ROUND(VALUE(SUBSTITUTE('連結実質赤字比率に係る赤字・黒字の構成分析'!H$41,"▲","-")),2)),NA())</f>
        <v>#N/A</v>
      </c>
      <c r="G29" s="1078">
        <f>IF(ROUND(VALUE(SUBSTITUTE('連結実質赤字比率に係る赤字・黒字の構成分析'!H$41,"▲","-")),2)&gt;=0,ABS(ROUND(VALUE(SUBSTITUTE('連結実質赤字比率に係る赤字・黒字の構成分析'!H$41,"▲","-")),2)),NA())</f>
        <v>0</v>
      </c>
      <c r="H29" s="1078" t="e">
        <f>IF(ROUND(VALUE(SUBSTITUTE('連結実質赤字比率に係る赤字・黒字の構成分析'!I$41,"▲","-")),2)&lt;0,ABS(ROUND(VALUE(SUBSTITUTE('連結実質赤字比率に係る赤字・黒字の構成分析'!I$41,"▲","-")),2)),NA())</f>
        <v>#N/A</v>
      </c>
      <c r="I29" s="1078">
        <f>IF(ROUND(VALUE(SUBSTITUTE('連結実質赤字比率に係る赤字・黒字の構成分析'!I$41,"▲","-")),2)&gt;=0,ABS(ROUND(VALUE(SUBSTITUTE('連結実質赤字比率に係る赤字・黒字の構成分析'!I$41,"▲","-")),2)),NA())</f>
        <v>1.e-002</v>
      </c>
      <c r="J29" s="1078" t="e">
        <f>IF(ROUND(VALUE(SUBSTITUTE('連結実質赤字比率に係る赤字・黒字の構成分析'!J$41,"▲","-")),2)&lt;0,ABS(ROUND(VALUE(SUBSTITUTE('連結実質赤字比率に係る赤字・黒字の構成分析'!J$41,"▲","-")),2)),NA())</f>
        <v>#N/A</v>
      </c>
      <c r="K29" s="1078">
        <f>IF(ROUND(VALUE(SUBSTITUTE('連結実質赤字比率に係る赤字・黒字の構成分析'!J$41,"▲","-")),2)&gt;=0,ABS(ROUND(VALUE(SUBSTITUTE('連結実質赤字比率に係る赤字・黒字の構成分析'!J$41,"▲","-")),2)),NA())</f>
        <v>1.e-002</v>
      </c>
    </row>
    <row r="30" spans="1:11">
      <c r="A30" s="1078" t="str">
        <f>IF('連結実質赤字比率に係る赤字・黒字の構成分析'!C$40="",NA(),'連結実質赤字比率に係る赤字・黒字の構成分析'!C$40)</f>
        <v>国民健康保険特別会計</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0.2</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0.42</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0.47</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0.41</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0.69</v>
      </c>
    </row>
    <row r="31" spans="1:11">
      <c r="A31" s="1078" t="str">
        <f>IF('連結実質赤字比率に係る赤字・黒字の構成分析'!C$39="",NA(),'連結実質赤字比率に係る赤字・黒字の構成分析'!C$39)</f>
        <v>水道事業会計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2.74</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2.48</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2.21</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2.27</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2.1</v>
      </c>
    </row>
    <row r="32" spans="1:11">
      <c r="A32" s="1078" t="str">
        <f>IF('連結実質赤字比率に係る赤字・黒字の構成分析'!C$38="",NA(),'連結実質赤字比率に係る赤字・黒字の構成分析'!C$38)</f>
        <v>介護保険特別会計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3.01</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1.65</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2.87</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3.86</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2.2599999999999998</v>
      </c>
    </row>
    <row r="33" spans="1:16">
      <c r="A33" s="1078" t="str">
        <f>IF('連結実質赤字比率に係る赤字・黒字の構成分析'!C$37="",NA(),'連結実質赤字比率に係る赤字・黒字の構成分析'!C$37)</f>
        <v>一般会計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4.21</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3.47</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12.15</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9.02</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2.95</v>
      </c>
    </row>
    <row r="34" spans="1:16">
      <c r="A34" s="1078" t="str">
        <f>IF('連結実質赤字比率に係る赤字・黒字の構成分析'!C$36="",NA(),'連結実質赤字比率に係る赤字・黒字の構成分析'!C$36)</f>
        <v>宅地造成事業会計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3.77</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3.19</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2.4900000000000002</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0.61</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3.14</v>
      </c>
    </row>
    <row r="35" spans="1:16">
      <c r="A35" s="1078" t="str">
        <f>IF('連結実質赤字比率に係る赤字・黒字の構成分析'!C$35="",NA(),'連結実質赤字比率に係る赤字・黒字の構成分析'!C$35)</f>
        <v>下水道事業等会計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2.48</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3.27</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3.38</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4.04</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5.21</v>
      </c>
    </row>
    <row r="36" spans="1:16">
      <c r="A36" s="1078" t="str">
        <f>IF('連結実質赤字比率に係る赤字・黒字の構成分析'!C$34="",NA(),'連結実質赤字比率に係る赤字・黒字の構成分析'!C$34)</f>
        <v>病院事業会計</v>
      </c>
      <c r="B36" s="1078">
        <f>IF(ROUND(VALUE(SUBSTITUTE('連結実質赤字比率に係る赤字・黒字の構成分析'!F$34,"▲","-")),2)&lt;0,ABS(ROUND(VALUE(SUBSTITUTE('連結実質赤字比率に係る赤字・黒字の構成分析'!F$34,"▲","-")),2)),NA())</f>
        <v>0.85</v>
      </c>
      <c r="C36" s="1078" t="e">
        <f>IF(ROUND(VALUE(SUBSTITUTE('連結実質赤字比率に係る赤字・黒字の構成分析'!F$34,"▲","-")),2)&gt;=0,ABS(ROUND(VALUE(SUBSTITUTE('連結実質赤字比率に係る赤字・黒字の構成分析'!F$34,"▲","-")),2)),NA())</f>
        <v>#N/A</v>
      </c>
      <c r="D36" s="1078">
        <f>IF(ROUND(VALUE(SUBSTITUTE('連結実質赤字比率に係る赤字・黒字の構成分析'!G$34,"▲","-")),2)&lt;0,ABS(ROUND(VALUE(SUBSTITUTE('連結実質赤字比率に係る赤字・黒字の構成分析'!G$34,"▲","-")),2)),NA())</f>
        <v>0.79</v>
      </c>
      <c r="E36" s="1078" t="e">
        <f>IF(ROUND(VALUE(SUBSTITUTE('連結実質赤字比率に係る赤字・黒字の構成分析'!G$34,"▲","-")),2)&gt;=0,ABS(ROUND(VALUE(SUBSTITUTE('連結実質赤字比率に係る赤字・黒字の構成分析'!G$34,"▲","-")),2)),NA())</f>
        <v>#N/A</v>
      </c>
      <c r="F36" s="1078">
        <f>IF(ROUND(VALUE(SUBSTITUTE('連結実質赤字比率に係る赤字・黒字の構成分析'!H$34,"▲","-")),2)&lt;0,ABS(ROUND(VALUE(SUBSTITUTE('連結実質赤字比率に係る赤字・黒字の構成分析'!H$34,"▲","-")),2)),NA())</f>
        <v>0.16</v>
      </c>
      <c r="G36" s="1078" t="e">
        <f>IF(ROUND(VALUE(SUBSTITUTE('連結実質赤字比率に係る赤字・黒字の構成分析'!H$34,"▲","-")),2)&gt;=0,ABS(ROUND(VALUE(SUBSTITUTE('連結実質赤字比率に係る赤字・黒字の構成分析'!H$34,"▲","-")),2)),NA())</f>
        <v>#N/A</v>
      </c>
      <c r="H36" s="1078">
        <f>IF(ROUND(VALUE(SUBSTITUTE('連結実質赤字比率に係る赤字・黒字の構成分析'!I$34,"▲","-")),2)&lt;0,ABS(ROUND(VALUE(SUBSTITUTE('連結実質赤字比率に係る赤字・黒字の構成分析'!I$34,"▲","-")),2)),NA())</f>
        <v>0.21</v>
      </c>
      <c r="I36" s="1078" t="e">
        <f>IF(ROUND(VALUE(SUBSTITUTE('連結実質赤字比率に係る赤字・黒字の構成分析'!I$34,"▲","-")),2)&gt;=0,ABS(ROUND(VALUE(SUBSTITUTE('連結実質赤字比率に係る赤字・黒字の構成分析'!I$34,"▲","-")),2)),NA())</f>
        <v>#N/A</v>
      </c>
      <c r="J36" s="1078">
        <f>IF(ROUND(VALUE(SUBSTITUTE('連結実質赤字比率に係る赤字・黒字の構成分析'!J$34,"▲","-")),2)&lt;0,ABS(ROUND(VALUE(SUBSTITUTE('連結実質赤字比率に係る赤字・黒字の構成分析'!J$34,"▲","-")),2)),NA())</f>
        <v>0.48</v>
      </c>
      <c r="K36" s="1078" t="e">
        <f>IF(ROUND(VALUE(SUBSTITUTE('連結実質赤字比率に係る赤字・黒字の構成分析'!J$34,"▲","-")),2)&gt;=0,ABS(ROUND(VALUE(SUBSTITUTE('連結実質赤字比率に係る赤字・黒字の構成分析'!J$34,"▲","-")),2)),NA())</f>
        <v>#N/A</v>
      </c>
    </row>
    <row r="39" spans="1:16">
      <c r="A39" s="1076" t="s">
        <v>15</v>
      </c>
    </row>
    <row r="40" spans="1:16">
      <c r="A40" s="1079"/>
      <c r="B40" s="1079" t="str">
        <f>'実質公債費比率（分子）の構造'!K$44</f>
        <v>R01</v>
      </c>
      <c r="C40" s="1079"/>
      <c r="D40" s="1079"/>
      <c r="E40" s="1079" t="str">
        <f>'実質公債費比率（分子）の構造'!L$44</f>
        <v>R02</v>
      </c>
      <c r="F40" s="1079"/>
      <c r="G40" s="1079"/>
      <c r="H40" s="1079" t="str">
        <f>'実質公債費比率（分子）の構造'!M$44</f>
        <v>R03</v>
      </c>
      <c r="I40" s="1079"/>
      <c r="J40" s="1079"/>
      <c r="K40" s="1079" t="str">
        <f>'実質公債費比率（分子）の構造'!N$44</f>
        <v>R04</v>
      </c>
      <c r="L40" s="1079"/>
      <c r="M40" s="1079"/>
      <c r="N40" s="1079" t="str">
        <f>'実質公債費比率（分子）の構造'!O$44</f>
        <v>R05</v>
      </c>
      <c r="O40" s="1079"/>
      <c r="P40" s="1079"/>
    </row>
    <row r="41" spans="1:16">
      <c r="A41" s="1079"/>
      <c r="B41" s="1079" t="s">
        <v>110</v>
      </c>
      <c r="C41" s="1079"/>
      <c r="D41" s="1079" t="s">
        <v>113</v>
      </c>
      <c r="E41" s="1079" t="s">
        <v>110</v>
      </c>
      <c r="F41" s="1079"/>
      <c r="G41" s="1079" t="s">
        <v>113</v>
      </c>
      <c r="H41" s="1079" t="s">
        <v>110</v>
      </c>
      <c r="I41" s="1079"/>
      <c r="J41" s="1079" t="s">
        <v>113</v>
      </c>
      <c r="K41" s="1079" t="s">
        <v>110</v>
      </c>
      <c r="L41" s="1079"/>
      <c r="M41" s="1079" t="s">
        <v>113</v>
      </c>
      <c r="N41" s="1079" t="s">
        <v>110</v>
      </c>
      <c r="O41" s="1079"/>
      <c r="P41" s="1079" t="s">
        <v>113</v>
      </c>
    </row>
    <row r="42" spans="1:16">
      <c r="A42" s="1079" t="s">
        <v>114</v>
      </c>
      <c r="B42" s="1079"/>
      <c r="C42" s="1079"/>
      <c r="D42" s="1079">
        <f>'実質公債費比率（分子）の構造'!K$52</f>
        <v>571</v>
      </c>
      <c r="E42" s="1079"/>
      <c r="F42" s="1079"/>
      <c r="G42" s="1079">
        <f>'実質公債費比率（分子）の構造'!L$52</f>
        <v>557</v>
      </c>
      <c r="H42" s="1079"/>
      <c r="I42" s="1079"/>
      <c r="J42" s="1079">
        <f>'実質公債費比率（分子）の構造'!M$52</f>
        <v>539</v>
      </c>
      <c r="K42" s="1079"/>
      <c r="L42" s="1079"/>
      <c r="M42" s="1079">
        <f>'実質公債費比率（分子）の構造'!N$52</f>
        <v>521</v>
      </c>
      <c r="N42" s="1079"/>
      <c r="O42" s="1079"/>
      <c r="P42" s="1079">
        <f>'実質公債費比率（分子）の構造'!O$52</f>
        <v>529</v>
      </c>
    </row>
    <row r="43" spans="1:16">
      <c r="A43" s="1079" t="s">
        <v>42</v>
      </c>
      <c r="B43" s="1079">
        <f>'実質公債費比率（分子）の構造'!K$51</f>
        <v>0</v>
      </c>
      <c r="C43" s="1079"/>
      <c r="D43" s="1079"/>
      <c r="E43" s="1079">
        <f>'実質公債費比率（分子）の構造'!L$51</f>
        <v>0</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40</v>
      </c>
      <c r="B44" s="1079">
        <f>'実質公債費比率（分子）の構造'!K$50</f>
        <v>79</v>
      </c>
      <c r="C44" s="1079"/>
      <c r="D44" s="1079"/>
      <c r="E44" s="1079">
        <f>'実質公債費比率（分子）の構造'!L$50</f>
        <v>48</v>
      </c>
      <c r="F44" s="1079"/>
      <c r="G44" s="1079"/>
      <c r="H44" s="1079">
        <f>'実質公債費比率（分子）の構造'!M$50</f>
        <v>9</v>
      </c>
      <c r="I44" s="1079"/>
      <c r="J44" s="1079"/>
      <c r="K44" s="1079" t="str">
        <f>'実質公債費比率（分子）の構造'!N$50</f>
        <v>-</v>
      </c>
      <c r="L44" s="1079"/>
      <c r="M44" s="1079"/>
      <c r="N44" s="1079" t="str">
        <f>'実質公債費比率（分子）の構造'!O$50</f>
        <v>-</v>
      </c>
      <c r="O44" s="1079"/>
      <c r="P44" s="1079"/>
    </row>
    <row r="45" spans="1:16">
      <c r="A45" s="1079" t="s">
        <v>0</v>
      </c>
      <c r="B45" s="1079">
        <f>'実質公債費比率（分子）の構造'!K$49</f>
        <v>10</v>
      </c>
      <c r="C45" s="1079"/>
      <c r="D45" s="1079"/>
      <c r="E45" s="1079">
        <f>'実質公債費比率（分子）の構造'!L$49</f>
        <v>10</v>
      </c>
      <c r="F45" s="1079"/>
      <c r="G45" s="1079"/>
      <c r="H45" s="1079">
        <f>'実質公債費比率（分子）の構造'!M$49</f>
        <v>15</v>
      </c>
      <c r="I45" s="1079"/>
      <c r="J45" s="1079"/>
      <c r="K45" s="1079">
        <f>'実質公債費比率（分子）の構造'!N$49</f>
        <v>16</v>
      </c>
      <c r="L45" s="1079"/>
      <c r="M45" s="1079"/>
      <c r="N45" s="1079">
        <f>'実質公債費比率（分子）の構造'!O$49</f>
        <v>13</v>
      </c>
      <c r="O45" s="1079"/>
      <c r="P45" s="1079"/>
    </row>
    <row r="46" spans="1:16">
      <c r="A46" s="1079" t="s">
        <v>35</v>
      </c>
      <c r="B46" s="1079">
        <f>'実質公債費比率（分子）の構造'!K$48</f>
        <v>209</v>
      </c>
      <c r="C46" s="1079"/>
      <c r="D46" s="1079"/>
      <c r="E46" s="1079">
        <f>'実質公債費比率（分子）の構造'!L$48</f>
        <v>191</v>
      </c>
      <c r="F46" s="1079"/>
      <c r="G46" s="1079"/>
      <c r="H46" s="1079">
        <f>'実質公債費比率（分子）の構造'!M$48</f>
        <v>200</v>
      </c>
      <c r="I46" s="1079"/>
      <c r="J46" s="1079"/>
      <c r="K46" s="1079">
        <f>'実質公債費比率（分子）の構造'!N$48</f>
        <v>223</v>
      </c>
      <c r="L46" s="1079"/>
      <c r="M46" s="1079"/>
      <c r="N46" s="1079">
        <f>'実質公債費比率（分子）の構造'!O$48</f>
        <v>205</v>
      </c>
      <c r="O46" s="1079"/>
      <c r="P46" s="1079"/>
    </row>
    <row r="47" spans="1:16">
      <c r="A47" s="1079" t="s">
        <v>32</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30</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22</v>
      </c>
      <c r="B49" s="1079">
        <f>'実質公債費比率（分子）の構造'!K$45</f>
        <v>624</v>
      </c>
      <c r="C49" s="1079"/>
      <c r="D49" s="1079"/>
      <c r="E49" s="1079">
        <f>'実質公債費比率（分子）の構造'!L$45</f>
        <v>631</v>
      </c>
      <c r="F49" s="1079"/>
      <c r="G49" s="1079"/>
      <c r="H49" s="1079">
        <f>'実質公債費比率（分子）の構造'!M$45</f>
        <v>657</v>
      </c>
      <c r="I49" s="1079"/>
      <c r="J49" s="1079"/>
      <c r="K49" s="1079">
        <f>'実質公債費比率（分子）の構造'!N$45</f>
        <v>663</v>
      </c>
      <c r="L49" s="1079"/>
      <c r="M49" s="1079"/>
      <c r="N49" s="1079">
        <f>'実質公債費比率（分子）の構造'!O$45</f>
        <v>668</v>
      </c>
      <c r="O49" s="1079"/>
      <c r="P49" s="1079"/>
    </row>
    <row r="50" spans="1:16">
      <c r="A50" s="1079" t="s">
        <v>52</v>
      </c>
      <c r="B50" s="1079" t="e">
        <f>NA()</f>
        <v>#N/A</v>
      </c>
      <c r="C50" s="1079">
        <f>IF(ISNUMBER('実質公債費比率（分子）の構造'!K$53),'実質公債費比率（分子）の構造'!K$53,NA())</f>
        <v>351</v>
      </c>
      <c r="D50" s="1079" t="e">
        <f>NA()</f>
        <v>#N/A</v>
      </c>
      <c r="E50" s="1079" t="e">
        <f>NA()</f>
        <v>#N/A</v>
      </c>
      <c r="F50" s="1079">
        <f>IF(ISNUMBER('実質公債費比率（分子）の構造'!L$53),'実質公債費比率（分子）の構造'!L$53,NA())</f>
        <v>323</v>
      </c>
      <c r="G50" s="1079" t="e">
        <f>NA()</f>
        <v>#N/A</v>
      </c>
      <c r="H50" s="1079" t="e">
        <f>NA()</f>
        <v>#N/A</v>
      </c>
      <c r="I50" s="1079">
        <f>IF(ISNUMBER('実質公債費比率（分子）の構造'!M$53),'実質公債費比率（分子）の構造'!M$53,NA())</f>
        <v>342</v>
      </c>
      <c r="J50" s="1079" t="e">
        <f>NA()</f>
        <v>#N/A</v>
      </c>
      <c r="K50" s="1079" t="e">
        <f>NA()</f>
        <v>#N/A</v>
      </c>
      <c r="L50" s="1079">
        <f>IF(ISNUMBER('実質公債費比率（分子）の構造'!N$53),'実質公債費比率（分子）の構造'!N$53,NA())</f>
        <v>381</v>
      </c>
      <c r="M50" s="1079" t="e">
        <f>NA()</f>
        <v>#N/A</v>
      </c>
      <c r="N50" s="1079" t="e">
        <f>NA()</f>
        <v>#N/A</v>
      </c>
      <c r="O50" s="1079">
        <f>IF(ISNUMBER('実質公債費比率（分子）の構造'!O$53),'実質公債費比率（分子）の構造'!O$53,NA())</f>
        <v>357</v>
      </c>
      <c r="P50" s="1079" t="e">
        <f>NA()</f>
        <v>#N/A</v>
      </c>
    </row>
    <row r="53" spans="1:16">
      <c r="A53" s="1076" t="s">
        <v>117</v>
      </c>
    </row>
    <row r="54" spans="1:16">
      <c r="A54" s="1078"/>
      <c r="B54" s="1078" t="str">
        <f>'将来負担比率（分子）の構造'!I$40</f>
        <v>R01</v>
      </c>
      <c r="C54" s="1078"/>
      <c r="D54" s="1078"/>
      <c r="E54" s="1078" t="str">
        <f>'将来負担比率（分子）の構造'!J$40</f>
        <v>R02</v>
      </c>
      <c r="F54" s="1078"/>
      <c r="G54" s="1078"/>
      <c r="H54" s="1078" t="str">
        <f>'将来負担比率（分子）の構造'!K$40</f>
        <v>R03</v>
      </c>
      <c r="I54" s="1078"/>
      <c r="J54" s="1078"/>
      <c r="K54" s="1078" t="str">
        <f>'将来負担比率（分子）の構造'!L$40</f>
        <v>R04</v>
      </c>
      <c r="L54" s="1078"/>
      <c r="M54" s="1078"/>
      <c r="N54" s="1078" t="str">
        <f>'将来負担比率（分子）の構造'!M$40</f>
        <v>R05</v>
      </c>
      <c r="O54" s="1078"/>
      <c r="P54" s="1078"/>
    </row>
    <row r="55" spans="1:16">
      <c r="A55" s="1078"/>
      <c r="B55" s="1078" t="s">
        <v>120</v>
      </c>
      <c r="C55" s="1078"/>
      <c r="D55" s="1078" t="s">
        <v>123</v>
      </c>
      <c r="E55" s="1078" t="s">
        <v>120</v>
      </c>
      <c r="F55" s="1078"/>
      <c r="G55" s="1078" t="s">
        <v>123</v>
      </c>
      <c r="H55" s="1078" t="s">
        <v>120</v>
      </c>
      <c r="I55" s="1078"/>
      <c r="J55" s="1078" t="s">
        <v>123</v>
      </c>
      <c r="K55" s="1078" t="s">
        <v>120</v>
      </c>
      <c r="L55" s="1078"/>
      <c r="M55" s="1078" t="s">
        <v>123</v>
      </c>
      <c r="N55" s="1078" t="s">
        <v>120</v>
      </c>
      <c r="O55" s="1078"/>
      <c r="P55" s="1078" t="s">
        <v>123</v>
      </c>
    </row>
    <row r="56" spans="1:16">
      <c r="A56" s="1078" t="s">
        <v>44</v>
      </c>
      <c r="B56" s="1078"/>
      <c r="C56" s="1078"/>
      <c r="D56" s="1078">
        <f>'将来負担比率（分子）の構造'!I$52</f>
        <v>5780</v>
      </c>
      <c r="E56" s="1078"/>
      <c r="F56" s="1078"/>
      <c r="G56" s="1078">
        <f>'将来負担比率（分子）の構造'!J$52</f>
        <v>5901</v>
      </c>
      <c r="H56" s="1078"/>
      <c r="I56" s="1078"/>
      <c r="J56" s="1078">
        <f>'将来負担比率（分子）の構造'!K$52</f>
        <v>5942</v>
      </c>
      <c r="K56" s="1078"/>
      <c r="L56" s="1078"/>
      <c r="M56" s="1078">
        <f>'将来負担比率（分子）の構造'!L$52</f>
        <v>6121</v>
      </c>
      <c r="N56" s="1078"/>
      <c r="O56" s="1078"/>
      <c r="P56" s="1078">
        <f>'将来負担比率（分子）の構造'!M$52</f>
        <v>6095</v>
      </c>
    </row>
    <row r="57" spans="1:16">
      <c r="A57" s="1078" t="s">
        <v>91</v>
      </c>
      <c r="B57" s="1078"/>
      <c r="C57" s="1078"/>
      <c r="D57" s="1078">
        <f>'将来負担比率（分子）の構造'!I$51</f>
        <v>95</v>
      </c>
      <c r="E57" s="1078"/>
      <c r="F57" s="1078"/>
      <c r="G57" s="1078">
        <f>'将来負担比率（分子）の構造'!J$51</f>
        <v>91</v>
      </c>
      <c r="H57" s="1078"/>
      <c r="I57" s="1078"/>
      <c r="J57" s="1078">
        <f>'将来負担比率（分子）の構造'!K$51</f>
        <v>102</v>
      </c>
      <c r="K57" s="1078"/>
      <c r="L57" s="1078"/>
      <c r="M57" s="1078">
        <f>'将来負担比率（分子）の構造'!L$51</f>
        <v>128</v>
      </c>
      <c r="N57" s="1078"/>
      <c r="O57" s="1078"/>
      <c r="P57" s="1078">
        <f>'将来負担比率（分子）の構造'!M$51</f>
        <v>171</v>
      </c>
    </row>
    <row r="58" spans="1:16">
      <c r="A58" s="1078" t="s">
        <v>89</v>
      </c>
      <c r="B58" s="1078"/>
      <c r="C58" s="1078"/>
      <c r="D58" s="1078">
        <f>'将来負担比率（分子）の構造'!I$50</f>
        <v>2888</v>
      </c>
      <c r="E58" s="1078"/>
      <c r="F58" s="1078"/>
      <c r="G58" s="1078">
        <f>'将来負担比率（分子）の構造'!J$50</f>
        <v>3156</v>
      </c>
      <c r="H58" s="1078"/>
      <c r="I58" s="1078"/>
      <c r="J58" s="1078">
        <f>'将来負担比率（分子）の構造'!K$50</f>
        <v>3264</v>
      </c>
      <c r="K58" s="1078"/>
      <c r="L58" s="1078"/>
      <c r="M58" s="1078">
        <f>'将来負担比率（分子）の構造'!L$50</f>
        <v>3296</v>
      </c>
      <c r="N58" s="1078"/>
      <c r="O58" s="1078"/>
      <c r="P58" s="1078">
        <f>'将来負担比率（分子）の構造'!M$50</f>
        <v>3113</v>
      </c>
    </row>
    <row r="59" spans="1:16">
      <c r="A59" s="1078" t="s">
        <v>86</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82</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73</v>
      </c>
      <c r="B61" s="1078">
        <f>'将来負担比率（分子）の構造'!I$46</f>
        <v>71</v>
      </c>
      <c r="C61" s="1078"/>
      <c r="D61" s="1078"/>
      <c r="E61" s="1078">
        <f>'将来負担比率（分子）の構造'!J$46</f>
        <v>69</v>
      </c>
      <c r="F61" s="1078"/>
      <c r="G61" s="1078"/>
      <c r="H61" s="1078">
        <f>'将来負担比率（分子）の構造'!K$46</f>
        <v>66</v>
      </c>
      <c r="I61" s="1078"/>
      <c r="J61" s="1078"/>
      <c r="K61" s="1078">
        <f>'将来負担比率（分子）の構造'!L$46</f>
        <v>59</v>
      </c>
      <c r="L61" s="1078"/>
      <c r="M61" s="1078"/>
      <c r="N61" s="1078">
        <f>'将来負担比率（分子）の構造'!M$46</f>
        <v>52</v>
      </c>
      <c r="O61" s="1078"/>
      <c r="P61" s="1078"/>
    </row>
    <row r="62" spans="1:16">
      <c r="A62" s="1078" t="s">
        <v>74</v>
      </c>
      <c r="B62" s="1078">
        <f>'将来負担比率（分子）の構造'!I$45</f>
        <v>843</v>
      </c>
      <c r="C62" s="1078"/>
      <c r="D62" s="1078"/>
      <c r="E62" s="1078">
        <f>'将来負担比率（分子）の構造'!J$45</f>
        <v>890</v>
      </c>
      <c r="F62" s="1078"/>
      <c r="G62" s="1078"/>
      <c r="H62" s="1078">
        <f>'将来負担比率（分子）の構造'!K$45</f>
        <v>834</v>
      </c>
      <c r="I62" s="1078"/>
      <c r="J62" s="1078"/>
      <c r="K62" s="1078">
        <f>'将来負担比率（分子）の構造'!L$45</f>
        <v>1096</v>
      </c>
      <c r="L62" s="1078"/>
      <c r="M62" s="1078"/>
      <c r="N62" s="1078">
        <f>'将来負担比率（分子）の構造'!M$45</f>
        <v>835</v>
      </c>
      <c r="O62" s="1078"/>
      <c r="P62" s="1078"/>
    </row>
    <row r="63" spans="1:16">
      <c r="A63" s="1078" t="s">
        <v>72</v>
      </c>
      <c r="B63" s="1078">
        <f>'将来負担比率（分子）の構造'!I$44</f>
        <v>180</v>
      </c>
      <c r="C63" s="1078"/>
      <c r="D63" s="1078"/>
      <c r="E63" s="1078">
        <f>'将来負担比率（分子）の構造'!J$44</f>
        <v>121</v>
      </c>
      <c r="F63" s="1078"/>
      <c r="G63" s="1078"/>
      <c r="H63" s="1078">
        <f>'将来負担比率（分子）の構造'!K$44</f>
        <v>103</v>
      </c>
      <c r="I63" s="1078"/>
      <c r="J63" s="1078"/>
      <c r="K63" s="1078">
        <f>'将来負担比率（分子）の構造'!L$44</f>
        <v>107</v>
      </c>
      <c r="L63" s="1078"/>
      <c r="M63" s="1078"/>
      <c r="N63" s="1078">
        <f>'将来負担比率（分子）の構造'!M$44</f>
        <v>96</v>
      </c>
      <c r="O63" s="1078"/>
      <c r="P63" s="1078"/>
    </row>
    <row r="64" spans="1:16">
      <c r="A64" s="1078" t="s">
        <v>70</v>
      </c>
      <c r="B64" s="1078">
        <f>'将来負担比率（分子）の構造'!I$43</f>
        <v>1378</v>
      </c>
      <c r="C64" s="1078"/>
      <c r="D64" s="1078"/>
      <c r="E64" s="1078">
        <f>'将来負担比率（分子）の構造'!J$43</f>
        <v>1207</v>
      </c>
      <c r="F64" s="1078"/>
      <c r="G64" s="1078"/>
      <c r="H64" s="1078">
        <f>'将来負担比率（分子）の構造'!K$43</f>
        <v>1068</v>
      </c>
      <c r="I64" s="1078"/>
      <c r="J64" s="1078"/>
      <c r="K64" s="1078">
        <f>'将来負担比率（分子）の構造'!L$43</f>
        <v>938</v>
      </c>
      <c r="L64" s="1078"/>
      <c r="M64" s="1078"/>
      <c r="N64" s="1078">
        <f>'将来負担比率（分子）の構造'!M$43</f>
        <v>961</v>
      </c>
      <c r="O64" s="1078"/>
      <c r="P64" s="1078"/>
    </row>
    <row r="65" spans="1:16">
      <c r="A65" s="1078" t="s">
        <v>68</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56</v>
      </c>
      <c r="B66" s="1078">
        <f>'将来負担比率（分子）の構造'!I$41</f>
        <v>7214</v>
      </c>
      <c r="C66" s="1078"/>
      <c r="D66" s="1078"/>
      <c r="E66" s="1078">
        <f>'将来負担比率（分子）の構造'!J$41</f>
        <v>7672</v>
      </c>
      <c r="F66" s="1078"/>
      <c r="G66" s="1078"/>
      <c r="H66" s="1078">
        <f>'将来負担比率（分子）の構造'!K$41</f>
        <v>7736</v>
      </c>
      <c r="I66" s="1078"/>
      <c r="J66" s="1078"/>
      <c r="K66" s="1078">
        <f>'将来負担比率（分子）の構造'!L$41</f>
        <v>7958</v>
      </c>
      <c r="L66" s="1078"/>
      <c r="M66" s="1078"/>
      <c r="N66" s="1078">
        <f>'将来負担比率（分子）の構造'!M$41</f>
        <v>8552</v>
      </c>
      <c r="O66" s="1078"/>
      <c r="P66" s="1078"/>
    </row>
    <row r="67" spans="1:16">
      <c r="A67" s="1078" t="s">
        <v>95</v>
      </c>
      <c r="B67" s="1078" t="e">
        <f>NA()</f>
        <v>#N/A</v>
      </c>
      <c r="C67" s="1078">
        <f>IF(ISNUMBER('将来負担比率（分子）の構造'!I$53),IF('将来負担比率（分子）の構造'!I$53&lt;0,0,'将来負担比率（分子）の構造'!I$53),NA())</f>
        <v>924</v>
      </c>
      <c r="D67" s="1078" t="e">
        <f>NA()</f>
        <v>#N/A</v>
      </c>
      <c r="E67" s="1078" t="e">
        <f>NA()</f>
        <v>#N/A</v>
      </c>
      <c r="F67" s="1078">
        <f>IF(ISNUMBER('将来負担比率（分子）の構造'!J$53),IF('将来負担比率（分子）の構造'!J$53&lt;0,0,'将来負担比率（分子）の構造'!J$53),NA())</f>
        <v>811</v>
      </c>
      <c r="G67" s="1078" t="e">
        <f>NA()</f>
        <v>#N/A</v>
      </c>
      <c r="H67" s="1078" t="e">
        <f>NA()</f>
        <v>#N/A</v>
      </c>
      <c r="I67" s="1078">
        <f>IF(ISNUMBER('将来負担比率（分子）の構造'!K$53),IF('将来負担比率（分子）の構造'!K$53&lt;0,0,'将来負担比率（分子）の構造'!K$53),NA())</f>
        <v>499</v>
      </c>
      <c r="J67" s="1078" t="e">
        <f>NA()</f>
        <v>#N/A</v>
      </c>
      <c r="K67" s="1078" t="e">
        <f>NA()</f>
        <v>#N/A</v>
      </c>
      <c r="L67" s="1078">
        <f>IF(ISNUMBER('将来負担比率（分子）の構造'!L$53),IF('将来負担比率（分子）の構造'!L$53&lt;0,0,'将来負担比率（分子）の構造'!L$53),NA())</f>
        <v>614</v>
      </c>
      <c r="M67" s="1078" t="e">
        <f>NA()</f>
        <v>#N/A</v>
      </c>
      <c r="N67" s="1078" t="e">
        <f>NA()</f>
        <v>#N/A</v>
      </c>
      <c r="O67" s="1078">
        <f>IF(ISNUMBER('将来負担比率（分子）の構造'!M$53),IF('将来負担比率（分子）の構造'!M$53&lt;0,0,'将来負担比率（分子）の構造'!M$53),NA())</f>
        <v>1117</v>
      </c>
      <c r="P67" s="1078" t="e">
        <f>NA()</f>
        <v>#N/A</v>
      </c>
    </row>
    <row r="70" spans="1:16">
      <c r="A70" s="1081" t="s">
        <v>124</v>
      </c>
      <c r="B70" s="1081"/>
      <c r="C70" s="1081"/>
      <c r="D70" s="1081"/>
      <c r="E70" s="1081"/>
      <c r="F70" s="1081"/>
    </row>
    <row r="71" spans="1:16">
      <c r="A71" s="1080"/>
      <c r="B71" s="1080" t="str">
        <f>基金残高に係る経年分析!F54</f>
        <v>R03</v>
      </c>
      <c r="C71" s="1080" t="str">
        <f>基金残高に係る経年分析!G54</f>
        <v>R04</v>
      </c>
      <c r="D71" s="1080" t="str">
        <f>基金残高に係る経年分析!H54</f>
        <v>R05</v>
      </c>
    </row>
    <row r="72" spans="1:16">
      <c r="A72" s="1080" t="s">
        <v>125</v>
      </c>
      <c r="B72" s="1082">
        <f>基金残高に係る経年分析!F55</f>
        <v>884</v>
      </c>
      <c r="C72" s="1082">
        <f>基金残高に係る経年分析!G55</f>
        <v>1041</v>
      </c>
      <c r="D72" s="1082">
        <f>基金残高に係る経年分析!H55</f>
        <v>1029</v>
      </c>
    </row>
    <row r="73" spans="1:16">
      <c r="A73" s="1080" t="s">
        <v>127</v>
      </c>
      <c r="B73" s="1082">
        <f>基金残高に係る経年分析!F56</f>
        <v>8</v>
      </c>
      <c r="C73" s="1082">
        <f>基金残高に係る経年分析!G56</f>
        <v>8</v>
      </c>
      <c r="D73" s="1082">
        <f>基金残高に係る経年分析!H56</f>
        <v>8</v>
      </c>
    </row>
    <row r="74" spans="1:16">
      <c r="A74" s="1080" t="s">
        <v>129</v>
      </c>
      <c r="B74" s="1082">
        <f>基金残高に係る経年分析!F57</f>
        <v>2631</v>
      </c>
      <c r="C74" s="1082">
        <f>基金残高に係る経年分析!G57</f>
        <v>2587</v>
      </c>
      <c r="D74" s="1082">
        <f>基金残高に係る経年分析!H57</f>
        <v>2269</v>
      </c>
    </row>
  </sheetData>
  <sheetProtection algorithmName="SHA-512" hashValue="WnBaQ1rtg2+iQfLEA/qcf0lc/c01GzWNptLL9SoPGkMwXZSZqIi7j9aNZpG5RXYoZcISUP1bAbvHqkG+LYCemg==" saltValue="T8Ov7LV+308yt7z3e56Om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P1"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300</v>
      </c>
      <c r="DI1" s="344"/>
      <c r="DJ1" s="344"/>
      <c r="DK1" s="344"/>
      <c r="DL1" s="344"/>
      <c r="DM1" s="344"/>
      <c r="DN1" s="351"/>
      <c r="DO1" s="1"/>
      <c r="DP1" s="343" t="s">
        <v>301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311</v>
      </c>
      <c r="AA4" s="139"/>
      <c r="AB4" s="139"/>
      <c r="AC4" s="144"/>
      <c r="AD4" s="182" t="s">
        <v>254</v>
      </c>
      <c r="AE4" s="139"/>
      <c r="AF4" s="139"/>
      <c r="AG4" s="139"/>
      <c r="AH4" s="139"/>
      <c r="AI4" s="139"/>
      <c r="AJ4" s="139"/>
      <c r="AK4" s="144"/>
      <c r="AL4" s="182" t="s">
        <v>311</v>
      </c>
      <c r="AM4" s="139"/>
      <c r="AN4" s="139"/>
      <c r="AO4" s="144"/>
      <c r="AP4" s="298" t="s">
        <v>314</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311</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308</v>
      </c>
      <c r="C5" s="265"/>
      <c r="D5" s="265"/>
      <c r="E5" s="265"/>
      <c r="F5" s="265"/>
      <c r="G5" s="265"/>
      <c r="H5" s="265"/>
      <c r="I5" s="265"/>
      <c r="J5" s="265"/>
      <c r="K5" s="265"/>
      <c r="L5" s="265"/>
      <c r="M5" s="265"/>
      <c r="N5" s="265"/>
      <c r="O5" s="265"/>
      <c r="P5" s="265"/>
      <c r="Q5" s="268"/>
      <c r="R5" s="273">
        <v>1935722</v>
      </c>
      <c r="S5" s="276"/>
      <c r="T5" s="276"/>
      <c r="U5" s="276"/>
      <c r="V5" s="276"/>
      <c r="W5" s="276"/>
      <c r="X5" s="276"/>
      <c r="Y5" s="278"/>
      <c r="Z5" s="281">
        <v>18.2</v>
      </c>
      <c r="AA5" s="281"/>
      <c r="AB5" s="281"/>
      <c r="AC5" s="281"/>
      <c r="AD5" s="286">
        <v>1935722</v>
      </c>
      <c r="AE5" s="286"/>
      <c r="AF5" s="286"/>
      <c r="AG5" s="286"/>
      <c r="AH5" s="286"/>
      <c r="AI5" s="286"/>
      <c r="AJ5" s="286"/>
      <c r="AK5" s="286"/>
      <c r="AL5" s="291">
        <v>37.9</v>
      </c>
      <c r="AM5" s="293"/>
      <c r="AN5" s="293"/>
      <c r="AO5" s="295"/>
      <c r="AP5" s="260" t="s">
        <v>318</v>
      </c>
      <c r="AQ5" s="265"/>
      <c r="AR5" s="265"/>
      <c r="AS5" s="265"/>
      <c r="AT5" s="265"/>
      <c r="AU5" s="265"/>
      <c r="AV5" s="265"/>
      <c r="AW5" s="265"/>
      <c r="AX5" s="265"/>
      <c r="AY5" s="265"/>
      <c r="AZ5" s="265"/>
      <c r="BA5" s="265"/>
      <c r="BB5" s="265"/>
      <c r="BC5" s="265"/>
      <c r="BD5" s="265"/>
      <c r="BE5" s="265"/>
      <c r="BF5" s="268"/>
      <c r="BG5" s="274">
        <v>1932507</v>
      </c>
      <c r="BH5" s="217"/>
      <c r="BI5" s="217"/>
      <c r="BJ5" s="217"/>
      <c r="BK5" s="217"/>
      <c r="BL5" s="217"/>
      <c r="BM5" s="217"/>
      <c r="BN5" s="279"/>
      <c r="BO5" s="282">
        <v>99.8</v>
      </c>
      <c r="BP5" s="282"/>
      <c r="BQ5" s="282"/>
      <c r="BR5" s="282"/>
      <c r="BS5" s="287" t="s">
        <v>198</v>
      </c>
      <c r="BT5" s="287"/>
      <c r="BU5" s="287"/>
      <c r="BV5" s="287"/>
      <c r="BW5" s="287"/>
      <c r="BX5" s="287"/>
      <c r="BY5" s="287"/>
      <c r="BZ5" s="287"/>
      <c r="CA5" s="287"/>
      <c r="CB5" s="325"/>
      <c r="CD5" s="182" t="s">
        <v>314</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311</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112426</v>
      </c>
      <c r="S6" s="217"/>
      <c r="T6" s="217"/>
      <c r="U6" s="217"/>
      <c r="V6" s="217"/>
      <c r="W6" s="217"/>
      <c r="X6" s="217"/>
      <c r="Y6" s="279"/>
      <c r="Z6" s="282">
        <v>1.1000000000000001</v>
      </c>
      <c r="AA6" s="282"/>
      <c r="AB6" s="282"/>
      <c r="AC6" s="282"/>
      <c r="AD6" s="287">
        <v>112426</v>
      </c>
      <c r="AE6" s="287"/>
      <c r="AF6" s="287"/>
      <c r="AG6" s="287"/>
      <c r="AH6" s="287"/>
      <c r="AI6" s="287"/>
      <c r="AJ6" s="287"/>
      <c r="AK6" s="287"/>
      <c r="AL6" s="283">
        <v>2.2000000000000002</v>
      </c>
      <c r="AM6" s="238"/>
      <c r="AN6" s="238"/>
      <c r="AO6" s="296"/>
      <c r="AP6" s="261" t="s">
        <v>103</v>
      </c>
      <c r="AQ6" s="1"/>
      <c r="AR6" s="1"/>
      <c r="AS6" s="1"/>
      <c r="AT6" s="1"/>
      <c r="AU6" s="1"/>
      <c r="AV6" s="1"/>
      <c r="AW6" s="1"/>
      <c r="AX6" s="1"/>
      <c r="AY6" s="1"/>
      <c r="AZ6" s="1"/>
      <c r="BA6" s="1"/>
      <c r="BB6" s="1"/>
      <c r="BC6" s="1"/>
      <c r="BD6" s="1"/>
      <c r="BE6" s="1"/>
      <c r="BF6" s="269"/>
      <c r="BG6" s="274">
        <v>1932507</v>
      </c>
      <c r="BH6" s="217"/>
      <c r="BI6" s="217"/>
      <c r="BJ6" s="217"/>
      <c r="BK6" s="217"/>
      <c r="BL6" s="217"/>
      <c r="BM6" s="217"/>
      <c r="BN6" s="279"/>
      <c r="BO6" s="282">
        <v>99.8</v>
      </c>
      <c r="BP6" s="282"/>
      <c r="BQ6" s="282"/>
      <c r="BR6" s="282"/>
      <c r="BS6" s="287" t="s">
        <v>198</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92576</v>
      </c>
      <c r="CS6" s="217"/>
      <c r="CT6" s="217"/>
      <c r="CU6" s="217"/>
      <c r="CV6" s="217"/>
      <c r="CW6" s="217"/>
      <c r="CX6" s="217"/>
      <c r="CY6" s="279"/>
      <c r="CZ6" s="291">
        <v>0.9</v>
      </c>
      <c r="DA6" s="293"/>
      <c r="DB6" s="293"/>
      <c r="DC6" s="337"/>
      <c r="DD6" s="288" t="s">
        <v>198</v>
      </c>
      <c r="DE6" s="217"/>
      <c r="DF6" s="217"/>
      <c r="DG6" s="217"/>
      <c r="DH6" s="217"/>
      <c r="DI6" s="217"/>
      <c r="DJ6" s="217"/>
      <c r="DK6" s="217"/>
      <c r="DL6" s="217"/>
      <c r="DM6" s="217"/>
      <c r="DN6" s="217"/>
      <c r="DO6" s="217"/>
      <c r="DP6" s="279"/>
      <c r="DQ6" s="288">
        <v>92576</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535</v>
      </c>
      <c r="S7" s="217"/>
      <c r="T7" s="217"/>
      <c r="U7" s="217"/>
      <c r="V7" s="217"/>
      <c r="W7" s="217"/>
      <c r="X7" s="217"/>
      <c r="Y7" s="279"/>
      <c r="Z7" s="282">
        <v>0</v>
      </c>
      <c r="AA7" s="282"/>
      <c r="AB7" s="282"/>
      <c r="AC7" s="282"/>
      <c r="AD7" s="287">
        <v>535</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802204</v>
      </c>
      <c r="BH7" s="217"/>
      <c r="BI7" s="217"/>
      <c r="BJ7" s="217"/>
      <c r="BK7" s="217"/>
      <c r="BL7" s="217"/>
      <c r="BM7" s="217"/>
      <c r="BN7" s="279"/>
      <c r="BO7" s="282">
        <v>41.4</v>
      </c>
      <c r="BP7" s="282"/>
      <c r="BQ7" s="282"/>
      <c r="BR7" s="282"/>
      <c r="BS7" s="287" t="s">
        <v>198</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2066533</v>
      </c>
      <c r="CS7" s="217"/>
      <c r="CT7" s="217"/>
      <c r="CU7" s="217"/>
      <c r="CV7" s="217"/>
      <c r="CW7" s="217"/>
      <c r="CX7" s="217"/>
      <c r="CY7" s="279"/>
      <c r="CZ7" s="282">
        <v>20</v>
      </c>
      <c r="DA7" s="282"/>
      <c r="DB7" s="282"/>
      <c r="DC7" s="282"/>
      <c r="DD7" s="288">
        <v>509273</v>
      </c>
      <c r="DE7" s="217"/>
      <c r="DF7" s="217"/>
      <c r="DG7" s="217"/>
      <c r="DH7" s="217"/>
      <c r="DI7" s="217"/>
      <c r="DJ7" s="217"/>
      <c r="DK7" s="217"/>
      <c r="DL7" s="217"/>
      <c r="DM7" s="217"/>
      <c r="DN7" s="217"/>
      <c r="DO7" s="217"/>
      <c r="DP7" s="279"/>
      <c r="DQ7" s="288">
        <v>1611038</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7099</v>
      </c>
      <c r="S8" s="217"/>
      <c r="T8" s="217"/>
      <c r="U8" s="217"/>
      <c r="V8" s="217"/>
      <c r="W8" s="217"/>
      <c r="X8" s="217"/>
      <c r="Y8" s="279"/>
      <c r="Z8" s="282">
        <v>0.1</v>
      </c>
      <c r="AA8" s="282"/>
      <c r="AB8" s="282"/>
      <c r="AC8" s="282"/>
      <c r="AD8" s="287">
        <v>7099</v>
      </c>
      <c r="AE8" s="287"/>
      <c r="AF8" s="287"/>
      <c r="AG8" s="287"/>
      <c r="AH8" s="287"/>
      <c r="AI8" s="287"/>
      <c r="AJ8" s="287"/>
      <c r="AK8" s="287"/>
      <c r="AL8" s="283">
        <v>0.1</v>
      </c>
      <c r="AM8" s="238"/>
      <c r="AN8" s="238"/>
      <c r="AO8" s="296"/>
      <c r="AP8" s="261" t="s">
        <v>121</v>
      </c>
      <c r="AQ8" s="1"/>
      <c r="AR8" s="1"/>
      <c r="AS8" s="1"/>
      <c r="AT8" s="1"/>
      <c r="AU8" s="1"/>
      <c r="AV8" s="1"/>
      <c r="AW8" s="1"/>
      <c r="AX8" s="1"/>
      <c r="AY8" s="1"/>
      <c r="AZ8" s="1"/>
      <c r="BA8" s="1"/>
      <c r="BB8" s="1"/>
      <c r="BC8" s="1"/>
      <c r="BD8" s="1"/>
      <c r="BE8" s="1"/>
      <c r="BF8" s="269"/>
      <c r="BG8" s="274">
        <v>31839</v>
      </c>
      <c r="BH8" s="217"/>
      <c r="BI8" s="217"/>
      <c r="BJ8" s="217"/>
      <c r="BK8" s="217"/>
      <c r="BL8" s="217"/>
      <c r="BM8" s="217"/>
      <c r="BN8" s="279"/>
      <c r="BO8" s="282">
        <v>1.6</v>
      </c>
      <c r="BP8" s="282"/>
      <c r="BQ8" s="282"/>
      <c r="BR8" s="282"/>
      <c r="BS8" s="287" t="s">
        <v>198</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3163973</v>
      </c>
      <c r="CS8" s="217"/>
      <c r="CT8" s="217"/>
      <c r="CU8" s="217"/>
      <c r="CV8" s="217"/>
      <c r="CW8" s="217"/>
      <c r="CX8" s="217"/>
      <c r="CY8" s="279"/>
      <c r="CZ8" s="282">
        <v>30.6</v>
      </c>
      <c r="DA8" s="282"/>
      <c r="DB8" s="282"/>
      <c r="DC8" s="282"/>
      <c r="DD8" s="288">
        <v>636674</v>
      </c>
      <c r="DE8" s="217"/>
      <c r="DF8" s="217"/>
      <c r="DG8" s="217"/>
      <c r="DH8" s="217"/>
      <c r="DI8" s="217"/>
      <c r="DJ8" s="217"/>
      <c r="DK8" s="217"/>
      <c r="DL8" s="217"/>
      <c r="DM8" s="217"/>
      <c r="DN8" s="217"/>
      <c r="DO8" s="217"/>
      <c r="DP8" s="279"/>
      <c r="DQ8" s="288">
        <v>1484868</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7670</v>
      </c>
      <c r="S9" s="217"/>
      <c r="T9" s="217"/>
      <c r="U9" s="217"/>
      <c r="V9" s="217"/>
      <c r="W9" s="217"/>
      <c r="X9" s="217"/>
      <c r="Y9" s="279"/>
      <c r="Z9" s="282">
        <v>0.1</v>
      </c>
      <c r="AA9" s="282"/>
      <c r="AB9" s="282"/>
      <c r="AC9" s="282"/>
      <c r="AD9" s="287">
        <v>7670</v>
      </c>
      <c r="AE9" s="287"/>
      <c r="AF9" s="287"/>
      <c r="AG9" s="287"/>
      <c r="AH9" s="287"/>
      <c r="AI9" s="287"/>
      <c r="AJ9" s="287"/>
      <c r="AK9" s="287"/>
      <c r="AL9" s="283">
        <v>0.2</v>
      </c>
      <c r="AM9" s="238"/>
      <c r="AN9" s="238"/>
      <c r="AO9" s="296"/>
      <c r="AP9" s="261" t="s">
        <v>337</v>
      </c>
      <c r="AQ9" s="1"/>
      <c r="AR9" s="1"/>
      <c r="AS9" s="1"/>
      <c r="AT9" s="1"/>
      <c r="AU9" s="1"/>
      <c r="AV9" s="1"/>
      <c r="AW9" s="1"/>
      <c r="AX9" s="1"/>
      <c r="AY9" s="1"/>
      <c r="AZ9" s="1"/>
      <c r="BA9" s="1"/>
      <c r="BB9" s="1"/>
      <c r="BC9" s="1"/>
      <c r="BD9" s="1"/>
      <c r="BE9" s="1"/>
      <c r="BF9" s="269"/>
      <c r="BG9" s="274">
        <v>654565</v>
      </c>
      <c r="BH9" s="217"/>
      <c r="BI9" s="217"/>
      <c r="BJ9" s="217"/>
      <c r="BK9" s="217"/>
      <c r="BL9" s="217"/>
      <c r="BM9" s="217"/>
      <c r="BN9" s="279"/>
      <c r="BO9" s="282">
        <v>33.799999999999997</v>
      </c>
      <c r="BP9" s="282"/>
      <c r="BQ9" s="282"/>
      <c r="BR9" s="282"/>
      <c r="BS9" s="287" t="s">
        <v>198</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1247213</v>
      </c>
      <c r="CS9" s="217"/>
      <c r="CT9" s="217"/>
      <c r="CU9" s="217"/>
      <c r="CV9" s="217"/>
      <c r="CW9" s="217"/>
      <c r="CX9" s="217"/>
      <c r="CY9" s="279"/>
      <c r="CZ9" s="282">
        <v>12.1</v>
      </c>
      <c r="DA9" s="282"/>
      <c r="DB9" s="282"/>
      <c r="DC9" s="282"/>
      <c r="DD9" s="288">
        <v>58513</v>
      </c>
      <c r="DE9" s="217"/>
      <c r="DF9" s="217"/>
      <c r="DG9" s="217"/>
      <c r="DH9" s="217"/>
      <c r="DI9" s="217"/>
      <c r="DJ9" s="217"/>
      <c r="DK9" s="217"/>
      <c r="DL9" s="217"/>
      <c r="DM9" s="217"/>
      <c r="DN9" s="217"/>
      <c r="DO9" s="217"/>
      <c r="DP9" s="279"/>
      <c r="DQ9" s="288">
        <v>540386</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198</v>
      </c>
      <c r="S10" s="217"/>
      <c r="T10" s="217"/>
      <c r="U10" s="217"/>
      <c r="V10" s="217"/>
      <c r="W10" s="217"/>
      <c r="X10" s="217"/>
      <c r="Y10" s="279"/>
      <c r="Z10" s="282" t="s">
        <v>198</v>
      </c>
      <c r="AA10" s="282"/>
      <c r="AB10" s="282"/>
      <c r="AC10" s="282"/>
      <c r="AD10" s="287" t="s">
        <v>198</v>
      </c>
      <c r="AE10" s="287"/>
      <c r="AF10" s="287"/>
      <c r="AG10" s="287"/>
      <c r="AH10" s="287"/>
      <c r="AI10" s="287"/>
      <c r="AJ10" s="287"/>
      <c r="AK10" s="287"/>
      <c r="AL10" s="283" t="s">
        <v>198</v>
      </c>
      <c r="AM10" s="238"/>
      <c r="AN10" s="238"/>
      <c r="AO10" s="296"/>
      <c r="AP10" s="261" t="s">
        <v>190</v>
      </c>
      <c r="AQ10" s="1"/>
      <c r="AR10" s="1"/>
      <c r="AS10" s="1"/>
      <c r="AT10" s="1"/>
      <c r="AU10" s="1"/>
      <c r="AV10" s="1"/>
      <c r="AW10" s="1"/>
      <c r="AX10" s="1"/>
      <c r="AY10" s="1"/>
      <c r="AZ10" s="1"/>
      <c r="BA10" s="1"/>
      <c r="BB10" s="1"/>
      <c r="BC10" s="1"/>
      <c r="BD10" s="1"/>
      <c r="BE10" s="1"/>
      <c r="BF10" s="269"/>
      <c r="BG10" s="274">
        <v>53738</v>
      </c>
      <c r="BH10" s="217"/>
      <c r="BI10" s="217"/>
      <c r="BJ10" s="217"/>
      <c r="BK10" s="217"/>
      <c r="BL10" s="217"/>
      <c r="BM10" s="217"/>
      <c r="BN10" s="279"/>
      <c r="BO10" s="282">
        <v>2.8</v>
      </c>
      <c r="BP10" s="282"/>
      <c r="BQ10" s="282"/>
      <c r="BR10" s="282"/>
      <c r="BS10" s="287" t="s">
        <v>198</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v>304</v>
      </c>
      <c r="CS10" s="217"/>
      <c r="CT10" s="217"/>
      <c r="CU10" s="217"/>
      <c r="CV10" s="217"/>
      <c r="CW10" s="217"/>
      <c r="CX10" s="217"/>
      <c r="CY10" s="279"/>
      <c r="CZ10" s="282">
        <v>0</v>
      </c>
      <c r="DA10" s="282"/>
      <c r="DB10" s="282"/>
      <c r="DC10" s="282"/>
      <c r="DD10" s="288" t="s">
        <v>198</v>
      </c>
      <c r="DE10" s="217"/>
      <c r="DF10" s="217"/>
      <c r="DG10" s="217"/>
      <c r="DH10" s="217"/>
      <c r="DI10" s="217"/>
      <c r="DJ10" s="217"/>
      <c r="DK10" s="217"/>
      <c r="DL10" s="217"/>
      <c r="DM10" s="217"/>
      <c r="DN10" s="217"/>
      <c r="DO10" s="217"/>
      <c r="DP10" s="279"/>
      <c r="DQ10" s="288">
        <v>304</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424385</v>
      </c>
      <c r="S11" s="217"/>
      <c r="T11" s="217"/>
      <c r="U11" s="217"/>
      <c r="V11" s="217"/>
      <c r="W11" s="217"/>
      <c r="X11" s="217"/>
      <c r="Y11" s="279"/>
      <c r="Z11" s="283">
        <v>4</v>
      </c>
      <c r="AA11" s="238"/>
      <c r="AB11" s="238"/>
      <c r="AC11" s="285"/>
      <c r="AD11" s="288">
        <v>424385</v>
      </c>
      <c r="AE11" s="217"/>
      <c r="AF11" s="217"/>
      <c r="AG11" s="217"/>
      <c r="AH11" s="217"/>
      <c r="AI11" s="217"/>
      <c r="AJ11" s="217"/>
      <c r="AK11" s="279"/>
      <c r="AL11" s="283">
        <v>8.3000000000000007</v>
      </c>
      <c r="AM11" s="238"/>
      <c r="AN11" s="238"/>
      <c r="AO11" s="296"/>
      <c r="AP11" s="261" t="s">
        <v>341</v>
      </c>
      <c r="AQ11" s="1"/>
      <c r="AR11" s="1"/>
      <c r="AS11" s="1"/>
      <c r="AT11" s="1"/>
      <c r="AU11" s="1"/>
      <c r="AV11" s="1"/>
      <c r="AW11" s="1"/>
      <c r="AX11" s="1"/>
      <c r="AY11" s="1"/>
      <c r="AZ11" s="1"/>
      <c r="BA11" s="1"/>
      <c r="BB11" s="1"/>
      <c r="BC11" s="1"/>
      <c r="BD11" s="1"/>
      <c r="BE11" s="1"/>
      <c r="BF11" s="269"/>
      <c r="BG11" s="274">
        <v>62062</v>
      </c>
      <c r="BH11" s="217"/>
      <c r="BI11" s="217"/>
      <c r="BJ11" s="217"/>
      <c r="BK11" s="217"/>
      <c r="BL11" s="217"/>
      <c r="BM11" s="217"/>
      <c r="BN11" s="279"/>
      <c r="BO11" s="282">
        <v>3.2</v>
      </c>
      <c r="BP11" s="282"/>
      <c r="BQ11" s="282"/>
      <c r="BR11" s="282"/>
      <c r="BS11" s="287" t="s">
        <v>198</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423178</v>
      </c>
      <c r="CS11" s="217"/>
      <c r="CT11" s="217"/>
      <c r="CU11" s="217"/>
      <c r="CV11" s="217"/>
      <c r="CW11" s="217"/>
      <c r="CX11" s="217"/>
      <c r="CY11" s="279"/>
      <c r="CZ11" s="282">
        <v>4.0999999999999996</v>
      </c>
      <c r="DA11" s="282"/>
      <c r="DB11" s="282"/>
      <c r="DC11" s="282"/>
      <c r="DD11" s="288">
        <v>165133</v>
      </c>
      <c r="DE11" s="217"/>
      <c r="DF11" s="217"/>
      <c r="DG11" s="217"/>
      <c r="DH11" s="217"/>
      <c r="DI11" s="217"/>
      <c r="DJ11" s="217"/>
      <c r="DK11" s="217"/>
      <c r="DL11" s="217"/>
      <c r="DM11" s="217"/>
      <c r="DN11" s="217"/>
      <c r="DO11" s="217"/>
      <c r="DP11" s="279"/>
      <c r="DQ11" s="288">
        <v>142838</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t="s">
        <v>198</v>
      </c>
      <c r="S12" s="217"/>
      <c r="T12" s="217"/>
      <c r="U12" s="217"/>
      <c r="V12" s="217"/>
      <c r="W12" s="217"/>
      <c r="X12" s="217"/>
      <c r="Y12" s="279"/>
      <c r="Z12" s="282" t="s">
        <v>198</v>
      </c>
      <c r="AA12" s="282"/>
      <c r="AB12" s="282"/>
      <c r="AC12" s="282"/>
      <c r="AD12" s="287" t="s">
        <v>198</v>
      </c>
      <c r="AE12" s="287"/>
      <c r="AF12" s="287"/>
      <c r="AG12" s="287"/>
      <c r="AH12" s="287"/>
      <c r="AI12" s="287"/>
      <c r="AJ12" s="287"/>
      <c r="AK12" s="287"/>
      <c r="AL12" s="283" t="s">
        <v>198</v>
      </c>
      <c r="AM12" s="238"/>
      <c r="AN12" s="238"/>
      <c r="AO12" s="296"/>
      <c r="AP12" s="261" t="s">
        <v>345</v>
      </c>
      <c r="AQ12" s="1"/>
      <c r="AR12" s="1"/>
      <c r="AS12" s="1"/>
      <c r="AT12" s="1"/>
      <c r="AU12" s="1"/>
      <c r="AV12" s="1"/>
      <c r="AW12" s="1"/>
      <c r="AX12" s="1"/>
      <c r="AY12" s="1"/>
      <c r="AZ12" s="1"/>
      <c r="BA12" s="1"/>
      <c r="BB12" s="1"/>
      <c r="BC12" s="1"/>
      <c r="BD12" s="1"/>
      <c r="BE12" s="1"/>
      <c r="BF12" s="269"/>
      <c r="BG12" s="274">
        <v>962130</v>
      </c>
      <c r="BH12" s="217"/>
      <c r="BI12" s="217"/>
      <c r="BJ12" s="217"/>
      <c r="BK12" s="217"/>
      <c r="BL12" s="217"/>
      <c r="BM12" s="217"/>
      <c r="BN12" s="279"/>
      <c r="BO12" s="282">
        <v>49.7</v>
      </c>
      <c r="BP12" s="282"/>
      <c r="BQ12" s="282"/>
      <c r="BR12" s="282"/>
      <c r="BS12" s="287" t="s">
        <v>198</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295262</v>
      </c>
      <c r="CS12" s="217"/>
      <c r="CT12" s="217"/>
      <c r="CU12" s="217"/>
      <c r="CV12" s="217"/>
      <c r="CW12" s="217"/>
      <c r="CX12" s="217"/>
      <c r="CY12" s="279"/>
      <c r="CZ12" s="282">
        <v>2.9</v>
      </c>
      <c r="DA12" s="282"/>
      <c r="DB12" s="282"/>
      <c r="DC12" s="282"/>
      <c r="DD12" s="288">
        <v>3357</v>
      </c>
      <c r="DE12" s="217"/>
      <c r="DF12" s="217"/>
      <c r="DG12" s="217"/>
      <c r="DH12" s="217"/>
      <c r="DI12" s="217"/>
      <c r="DJ12" s="217"/>
      <c r="DK12" s="217"/>
      <c r="DL12" s="217"/>
      <c r="DM12" s="217"/>
      <c r="DN12" s="217"/>
      <c r="DO12" s="217"/>
      <c r="DP12" s="279"/>
      <c r="DQ12" s="288">
        <v>211526</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198</v>
      </c>
      <c r="S13" s="217"/>
      <c r="T13" s="217"/>
      <c r="U13" s="217"/>
      <c r="V13" s="217"/>
      <c r="W13" s="217"/>
      <c r="X13" s="217"/>
      <c r="Y13" s="279"/>
      <c r="Z13" s="282" t="s">
        <v>198</v>
      </c>
      <c r="AA13" s="282"/>
      <c r="AB13" s="282"/>
      <c r="AC13" s="282"/>
      <c r="AD13" s="287" t="s">
        <v>198</v>
      </c>
      <c r="AE13" s="287"/>
      <c r="AF13" s="287"/>
      <c r="AG13" s="287"/>
      <c r="AH13" s="287"/>
      <c r="AI13" s="287"/>
      <c r="AJ13" s="287"/>
      <c r="AK13" s="287"/>
      <c r="AL13" s="283" t="s">
        <v>198</v>
      </c>
      <c r="AM13" s="238"/>
      <c r="AN13" s="238"/>
      <c r="AO13" s="296"/>
      <c r="AP13" s="261" t="s">
        <v>347</v>
      </c>
      <c r="AQ13" s="1"/>
      <c r="AR13" s="1"/>
      <c r="AS13" s="1"/>
      <c r="AT13" s="1"/>
      <c r="AU13" s="1"/>
      <c r="AV13" s="1"/>
      <c r="AW13" s="1"/>
      <c r="AX13" s="1"/>
      <c r="AY13" s="1"/>
      <c r="AZ13" s="1"/>
      <c r="BA13" s="1"/>
      <c r="BB13" s="1"/>
      <c r="BC13" s="1"/>
      <c r="BD13" s="1"/>
      <c r="BE13" s="1"/>
      <c r="BF13" s="269"/>
      <c r="BG13" s="274">
        <v>858491</v>
      </c>
      <c r="BH13" s="217"/>
      <c r="BI13" s="217"/>
      <c r="BJ13" s="217"/>
      <c r="BK13" s="217"/>
      <c r="BL13" s="217"/>
      <c r="BM13" s="217"/>
      <c r="BN13" s="279"/>
      <c r="BO13" s="282">
        <v>44.3</v>
      </c>
      <c r="BP13" s="282"/>
      <c r="BQ13" s="282"/>
      <c r="BR13" s="282"/>
      <c r="BS13" s="287" t="s">
        <v>198</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869785</v>
      </c>
      <c r="CS13" s="217"/>
      <c r="CT13" s="217"/>
      <c r="CU13" s="217"/>
      <c r="CV13" s="217"/>
      <c r="CW13" s="217"/>
      <c r="CX13" s="217"/>
      <c r="CY13" s="279"/>
      <c r="CZ13" s="282">
        <v>8.4</v>
      </c>
      <c r="DA13" s="282"/>
      <c r="DB13" s="282"/>
      <c r="DC13" s="282"/>
      <c r="DD13" s="288">
        <v>408826</v>
      </c>
      <c r="DE13" s="217"/>
      <c r="DF13" s="217"/>
      <c r="DG13" s="217"/>
      <c r="DH13" s="217"/>
      <c r="DI13" s="217"/>
      <c r="DJ13" s="217"/>
      <c r="DK13" s="217"/>
      <c r="DL13" s="217"/>
      <c r="DM13" s="217"/>
      <c r="DN13" s="217"/>
      <c r="DO13" s="217"/>
      <c r="DP13" s="279"/>
      <c r="DQ13" s="288">
        <v>477738</v>
      </c>
      <c r="DR13" s="217"/>
      <c r="DS13" s="217"/>
      <c r="DT13" s="217"/>
      <c r="DU13" s="217"/>
      <c r="DV13" s="217"/>
      <c r="DW13" s="217"/>
      <c r="DX13" s="217"/>
      <c r="DY13" s="217"/>
      <c r="DZ13" s="217"/>
      <c r="EA13" s="217"/>
      <c r="EB13" s="217"/>
      <c r="EC13" s="326"/>
    </row>
    <row r="14" spans="2:143" ht="11.25" customHeight="1">
      <c r="B14" s="261" t="s">
        <v>350</v>
      </c>
      <c r="C14" s="1"/>
      <c r="D14" s="1"/>
      <c r="E14" s="1"/>
      <c r="F14" s="1"/>
      <c r="G14" s="1"/>
      <c r="H14" s="1"/>
      <c r="I14" s="1"/>
      <c r="J14" s="1"/>
      <c r="K14" s="1"/>
      <c r="L14" s="1"/>
      <c r="M14" s="1"/>
      <c r="N14" s="1"/>
      <c r="O14" s="1"/>
      <c r="P14" s="1"/>
      <c r="Q14" s="269"/>
      <c r="R14" s="274">
        <v>1257</v>
      </c>
      <c r="S14" s="217"/>
      <c r="T14" s="217"/>
      <c r="U14" s="217"/>
      <c r="V14" s="217"/>
      <c r="W14" s="217"/>
      <c r="X14" s="217"/>
      <c r="Y14" s="279"/>
      <c r="Z14" s="282">
        <v>0</v>
      </c>
      <c r="AA14" s="282"/>
      <c r="AB14" s="282"/>
      <c r="AC14" s="282"/>
      <c r="AD14" s="287">
        <v>1257</v>
      </c>
      <c r="AE14" s="287"/>
      <c r="AF14" s="287"/>
      <c r="AG14" s="287"/>
      <c r="AH14" s="287"/>
      <c r="AI14" s="287"/>
      <c r="AJ14" s="287"/>
      <c r="AK14" s="287"/>
      <c r="AL14" s="283">
        <v>0</v>
      </c>
      <c r="AM14" s="238"/>
      <c r="AN14" s="238"/>
      <c r="AO14" s="296"/>
      <c r="AP14" s="261" t="s">
        <v>217</v>
      </c>
      <c r="AQ14" s="1"/>
      <c r="AR14" s="1"/>
      <c r="AS14" s="1"/>
      <c r="AT14" s="1"/>
      <c r="AU14" s="1"/>
      <c r="AV14" s="1"/>
      <c r="AW14" s="1"/>
      <c r="AX14" s="1"/>
      <c r="AY14" s="1"/>
      <c r="AZ14" s="1"/>
      <c r="BA14" s="1"/>
      <c r="BB14" s="1"/>
      <c r="BC14" s="1"/>
      <c r="BD14" s="1"/>
      <c r="BE14" s="1"/>
      <c r="BF14" s="269"/>
      <c r="BG14" s="274">
        <v>70612</v>
      </c>
      <c r="BH14" s="217"/>
      <c r="BI14" s="217"/>
      <c r="BJ14" s="217"/>
      <c r="BK14" s="217"/>
      <c r="BL14" s="217"/>
      <c r="BM14" s="217"/>
      <c r="BN14" s="279"/>
      <c r="BO14" s="282">
        <v>3.6</v>
      </c>
      <c r="BP14" s="282"/>
      <c r="BQ14" s="282"/>
      <c r="BR14" s="282"/>
      <c r="BS14" s="287" t="s">
        <v>198</v>
      </c>
      <c r="BT14" s="287"/>
      <c r="BU14" s="287"/>
      <c r="BV14" s="287"/>
      <c r="BW14" s="287"/>
      <c r="BX14" s="287"/>
      <c r="BY14" s="287"/>
      <c r="BZ14" s="287"/>
      <c r="CA14" s="287"/>
      <c r="CB14" s="325"/>
      <c r="CD14" s="261" t="s">
        <v>61</v>
      </c>
      <c r="CE14" s="1"/>
      <c r="CF14" s="1"/>
      <c r="CG14" s="1"/>
      <c r="CH14" s="1"/>
      <c r="CI14" s="1"/>
      <c r="CJ14" s="1"/>
      <c r="CK14" s="1"/>
      <c r="CL14" s="1"/>
      <c r="CM14" s="1"/>
      <c r="CN14" s="1"/>
      <c r="CO14" s="1"/>
      <c r="CP14" s="1"/>
      <c r="CQ14" s="269"/>
      <c r="CR14" s="274">
        <v>313129</v>
      </c>
      <c r="CS14" s="217"/>
      <c r="CT14" s="217"/>
      <c r="CU14" s="217"/>
      <c r="CV14" s="217"/>
      <c r="CW14" s="217"/>
      <c r="CX14" s="217"/>
      <c r="CY14" s="279"/>
      <c r="CZ14" s="282">
        <v>3</v>
      </c>
      <c r="DA14" s="282"/>
      <c r="DB14" s="282"/>
      <c r="DC14" s="282"/>
      <c r="DD14" s="288">
        <v>39893</v>
      </c>
      <c r="DE14" s="217"/>
      <c r="DF14" s="217"/>
      <c r="DG14" s="217"/>
      <c r="DH14" s="217"/>
      <c r="DI14" s="217"/>
      <c r="DJ14" s="217"/>
      <c r="DK14" s="217"/>
      <c r="DL14" s="217"/>
      <c r="DM14" s="217"/>
      <c r="DN14" s="217"/>
      <c r="DO14" s="217"/>
      <c r="DP14" s="279"/>
      <c r="DQ14" s="288">
        <v>279018</v>
      </c>
      <c r="DR14" s="217"/>
      <c r="DS14" s="217"/>
      <c r="DT14" s="217"/>
      <c r="DU14" s="217"/>
      <c r="DV14" s="217"/>
      <c r="DW14" s="217"/>
      <c r="DX14" s="217"/>
      <c r="DY14" s="217"/>
      <c r="DZ14" s="217"/>
      <c r="EA14" s="217"/>
      <c r="EB14" s="217"/>
      <c r="EC14" s="326"/>
    </row>
    <row r="15" spans="2:143" ht="11.25" customHeight="1">
      <c r="B15" s="261" t="s">
        <v>319</v>
      </c>
      <c r="C15" s="1"/>
      <c r="D15" s="1"/>
      <c r="E15" s="1"/>
      <c r="F15" s="1"/>
      <c r="G15" s="1"/>
      <c r="H15" s="1"/>
      <c r="I15" s="1"/>
      <c r="J15" s="1"/>
      <c r="K15" s="1"/>
      <c r="L15" s="1"/>
      <c r="M15" s="1"/>
      <c r="N15" s="1"/>
      <c r="O15" s="1"/>
      <c r="P15" s="1"/>
      <c r="Q15" s="269"/>
      <c r="R15" s="274" t="s">
        <v>198</v>
      </c>
      <c r="S15" s="217"/>
      <c r="T15" s="217"/>
      <c r="U15" s="217"/>
      <c r="V15" s="217"/>
      <c r="W15" s="217"/>
      <c r="X15" s="217"/>
      <c r="Y15" s="279"/>
      <c r="Z15" s="282" t="s">
        <v>198</v>
      </c>
      <c r="AA15" s="282"/>
      <c r="AB15" s="282"/>
      <c r="AC15" s="282"/>
      <c r="AD15" s="287" t="s">
        <v>198</v>
      </c>
      <c r="AE15" s="287"/>
      <c r="AF15" s="287"/>
      <c r="AG15" s="287"/>
      <c r="AH15" s="287"/>
      <c r="AI15" s="287"/>
      <c r="AJ15" s="287"/>
      <c r="AK15" s="287"/>
      <c r="AL15" s="283" t="s">
        <v>198</v>
      </c>
      <c r="AM15" s="238"/>
      <c r="AN15" s="238"/>
      <c r="AO15" s="296"/>
      <c r="AP15" s="261" t="s">
        <v>352</v>
      </c>
      <c r="AQ15" s="1"/>
      <c r="AR15" s="1"/>
      <c r="AS15" s="1"/>
      <c r="AT15" s="1"/>
      <c r="AU15" s="1"/>
      <c r="AV15" s="1"/>
      <c r="AW15" s="1"/>
      <c r="AX15" s="1"/>
      <c r="AY15" s="1"/>
      <c r="AZ15" s="1"/>
      <c r="BA15" s="1"/>
      <c r="BB15" s="1"/>
      <c r="BC15" s="1"/>
      <c r="BD15" s="1"/>
      <c r="BE15" s="1"/>
      <c r="BF15" s="269"/>
      <c r="BG15" s="274">
        <v>97561</v>
      </c>
      <c r="BH15" s="217"/>
      <c r="BI15" s="217"/>
      <c r="BJ15" s="217"/>
      <c r="BK15" s="217"/>
      <c r="BL15" s="217"/>
      <c r="BM15" s="217"/>
      <c r="BN15" s="279"/>
      <c r="BO15" s="282">
        <v>5</v>
      </c>
      <c r="BP15" s="282"/>
      <c r="BQ15" s="282"/>
      <c r="BR15" s="282"/>
      <c r="BS15" s="287" t="s">
        <v>198</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1184054</v>
      </c>
      <c r="CS15" s="217"/>
      <c r="CT15" s="217"/>
      <c r="CU15" s="217"/>
      <c r="CV15" s="217"/>
      <c r="CW15" s="217"/>
      <c r="CX15" s="217"/>
      <c r="CY15" s="279"/>
      <c r="CZ15" s="282">
        <v>11.5</v>
      </c>
      <c r="DA15" s="282"/>
      <c r="DB15" s="282"/>
      <c r="DC15" s="282"/>
      <c r="DD15" s="288">
        <v>219381</v>
      </c>
      <c r="DE15" s="217"/>
      <c r="DF15" s="217"/>
      <c r="DG15" s="217"/>
      <c r="DH15" s="217"/>
      <c r="DI15" s="217"/>
      <c r="DJ15" s="217"/>
      <c r="DK15" s="217"/>
      <c r="DL15" s="217"/>
      <c r="DM15" s="217"/>
      <c r="DN15" s="217"/>
      <c r="DO15" s="217"/>
      <c r="DP15" s="279"/>
      <c r="DQ15" s="288">
        <v>956197</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9245</v>
      </c>
      <c r="S16" s="217"/>
      <c r="T16" s="217"/>
      <c r="U16" s="217"/>
      <c r="V16" s="217"/>
      <c r="W16" s="217"/>
      <c r="X16" s="217"/>
      <c r="Y16" s="279"/>
      <c r="Z16" s="282">
        <v>0.1</v>
      </c>
      <c r="AA16" s="282"/>
      <c r="AB16" s="282"/>
      <c r="AC16" s="282"/>
      <c r="AD16" s="287">
        <v>9245</v>
      </c>
      <c r="AE16" s="287"/>
      <c r="AF16" s="287"/>
      <c r="AG16" s="287"/>
      <c r="AH16" s="287"/>
      <c r="AI16" s="287"/>
      <c r="AJ16" s="287"/>
      <c r="AK16" s="287"/>
      <c r="AL16" s="283">
        <v>0.2</v>
      </c>
      <c r="AM16" s="238"/>
      <c r="AN16" s="238"/>
      <c r="AO16" s="296"/>
      <c r="AP16" s="261" t="s">
        <v>355</v>
      </c>
      <c r="AQ16" s="1"/>
      <c r="AR16" s="1"/>
      <c r="AS16" s="1"/>
      <c r="AT16" s="1"/>
      <c r="AU16" s="1"/>
      <c r="AV16" s="1"/>
      <c r="AW16" s="1"/>
      <c r="AX16" s="1"/>
      <c r="AY16" s="1"/>
      <c r="AZ16" s="1"/>
      <c r="BA16" s="1"/>
      <c r="BB16" s="1"/>
      <c r="BC16" s="1"/>
      <c r="BD16" s="1"/>
      <c r="BE16" s="1"/>
      <c r="BF16" s="269"/>
      <c r="BG16" s="274" t="s">
        <v>198</v>
      </c>
      <c r="BH16" s="217"/>
      <c r="BI16" s="217"/>
      <c r="BJ16" s="217"/>
      <c r="BK16" s="217"/>
      <c r="BL16" s="217"/>
      <c r="BM16" s="217"/>
      <c r="BN16" s="279"/>
      <c r="BO16" s="282" t="s">
        <v>198</v>
      </c>
      <c r="BP16" s="282"/>
      <c r="BQ16" s="282"/>
      <c r="BR16" s="282"/>
      <c r="BS16" s="287" t="s">
        <v>198</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v>14281</v>
      </c>
      <c r="CS16" s="217"/>
      <c r="CT16" s="217"/>
      <c r="CU16" s="217"/>
      <c r="CV16" s="217"/>
      <c r="CW16" s="217"/>
      <c r="CX16" s="217"/>
      <c r="CY16" s="279"/>
      <c r="CZ16" s="282">
        <v>0.1</v>
      </c>
      <c r="DA16" s="282"/>
      <c r="DB16" s="282"/>
      <c r="DC16" s="282"/>
      <c r="DD16" s="288" t="s">
        <v>198</v>
      </c>
      <c r="DE16" s="217"/>
      <c r="DF16" s="217"/>
      <c r="DG16" s="217"/>
      <c r="DH16" s="217"/>
      <c r="DI16" s="217"/>
      <c r="DJ16" s="217"/>
      <c r="DK16" s="217"/>
      <c r="DL16" s="217"/>
      <c r="DM16" s="217"/>
      <c r="DN16" s="217"/>
      <c r="DO16" s="217"/>
      <c r="DP16" s="279"/>
      <c r="DQ16" s="288" t="s">
        <v>198</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36749</v>
      </c>
      <c r="S17" s="217"/>
      <c r="T17" s="217"/>
      <c r="U17" s="217"/>
      <c r="V17" s="217"/>
      <c r="W17" s="217"/>
      <c r="X17" s="217"/>
      <c r="Y17" s="279"/>
      <c r="Z17" s="282">
        <v>0.3</v>
      </c>
      <c r="AA17" s="282"/>
      <c r="AB17" s="282"/>
      <c r="AC17" s="282"/>
      <c r="AD17" s="287">
        <v>36749</v>
      </c>
      <c r="AE17" s="287"/>
      <c r="AF17" s="287"/>
      <c r="AG17" s="287"/>
      <c r="AH17" s="287"/>
      <c r="AI17" s="287"/>
      <c r="AJ17" s="287"/>
      <c r="AK17" s="287"/>
      <c r="AL17" s="283">
        <v>0.7</v>
      </c>
      <c r="AM17" s="238"/>
      <c r="AN17" s="238"/>
      <c r="AO17" s="296"/>
      <c r="AP17" s="261" t="s">
        <v>358</v>
      </c>
      <c r="AQ17" s="1"/>
      <c r="AR17" s="1"/>
      <c r="AS17" s="1"/>
      <c r="AT17" s="1"/>
      <c r="AU17" s="1"/>
      <c r="AV17" s="1"/>
      <c r="AW17" s="1"/>
      <c r="AX17" s="1"/>
      <c r="AY17" s="1"/>
      <c r="AZ17" s="1"/>
      <c r="BA17" s="1"/>
      <c r="BB17" s="1"/>
      <c r="BC17" s="1"/>
      <c r="BD17" s="1"/>
      <c r="BE17" s="1"/>
      <c r="BF17" s="269"/>
      <c r="BG17" s="274" t="s">
        <v>198</v>
      </c>
      <c r="BH17" s="217"/>
      <c r="BI17" s="217"/>
      <c r="BJ17" s="217"/>
      <c r="BK17" s="217"/>
      <c r="BL17" s="217"/>
      <c r="BM17" s="217"/>
      <c r="BN17" s="279"/>
      <c r="BO17" s="282" t="s">
        <v>198</v>
      </c>
      <c r="BP17" s="282"/>
      <c r="BQ17" s="282"/>
      <c r="BR17" s="282"/>
      <c r="BS17" s="287" t="s">
        <v>198</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667684</v>
      </c>
      <c r="CS17" s="217"/>
      <c r="CT17" s="217"/>
      <c r="CU17" s="217"/>
      <c r="CV17" s="217"/>
      <c r="CW17" s="217"/>
      <c r="CX17" s="217"/>
      <c r="CY17" s="279"/>
      <c r="CZ17" s="282">
        <v>6.5</v>
      </c>
      <c r="DA17" s="282"/>
      <c r="DB17" s="282"/>
      <c r="DC17" s="282"/>
      <c r="DD17" s="288" t="s">
        <v>198</v>
      </c>
      <c r="DE17" s="217"/>
      <c r="DF17" s="217"/>
      <c r="DG17" s="217"/>
      <c r="DH17" s="217"/>
      <c r="DI17" s="217"/>
      <c r="DJ17" s="217"/>
      <c r="DK17" s="217"/>
      <c r="DL17" s="217"/>
      <c r="DM17" s="217"/>
      <c r="DN17" s="217"/>
      <c r="DO17" s="217"/>
      <c r="DP17" s="279"/>
      <c r="DQ17" s="288">
        <v>663234</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23485</v>
      </c>
      <c r="S18" s="217"/>
      <c r="T18" s="217"/>
      <c r="U18" s="217"/>
      <c r="V18" s="217"/>
      <c r="W18" s="217"/>
      <c r="X18" s="217"/>
      <c r="Y18" s="279"/>
      <c r="Z18" s="282">
        <v>0.2</v>
      </c>
      <c r="AA18" s="282"/>
      <c r="AB18" s="282"/>
      <c r="AC18" s="282"/>
      <c r="AD18" s="287">
        <v>23485</v>
      </c>
      <c r="AE18" s="287"/>
      <c r="AF18" s="287"/>
      <c r="AG18" s="287"/>
      <c r="AH18" s="287"/>
      <c r="AI18" s="287"/>
      <c r="AJ18" s="287"/>
      <c r="AK18" s="287"/>
      <c r="AL18" s="283">
        <v>0.5</v>
      </c>
      <c r="AM18" s="238"/>
      <c r="AN18" s="238"/>
      <c r="AO18" s="296"/>
      <c r="AP18" s="261" t="s">
        <v>97</v>
      </c>
      <c r="AQ18" s="1"/>
      <c r="AR18" s="1"/>
      <c r="AS18" s="1"/>
      <c r="AT18" s="1"/>
      <c r="AU18" s="1"/>
      <c r="AV18" s="1"/>
      <c r="AW18" s="1"/>
      <c r="AX18" s="1"/>
      <c r="AY18" s="1"/>
      <c r="AZ18" s="1"/>
      <c r="BA18" s="1"/>
      <c r="BB18" s="1"/>
      <c r="BC18" s="1"/>
      <c r="BD18" s="1"/>
      <c r="BE18" s="1"/>
      <c r="BF18" s="269"/>
      <c r="BG18" s="274" t="s">
        <v>198</v>
      </c>
      <c r="BH18" s="217"/>
      <c r="BI18" s="217"/>
      <c r="BJ18" s="217"/>
      <c r="BK18" s="217"/>
      <c r="BL18" s="217"/>
      <c r="BM18" s="217"/>
      <c r="BN18" s="279"/>
      <c r="BO18" s="282" t="s">
        <v>198</v>
      </c>
      <c r="BP18" s="282"/>
      <c r="BQ18" s="282"/>
      <c r="BR18" s="282"/>
      <c r="BS18" s="287" t="s">
        <v>198</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198</v>
      </c>
      <c r="CS18" s="217"/>
      <c r="CT18" s="217"/>
      <c r="CU18" s="217"/>
      <c r="CV18" s="217"/>
      <c r="CW18" s="217"/>
      <c r="CX18" s="217"/>
      <c r="CY18" s="279"/>
      <c r="CZ18" s="282" t="s">
        <v>198</v>
      </c>
      <c r="DA18" s="282"/>
      <c r="DB18" s="282"/>
      <c r="DC18" s="282"/>
      <c r="DD18" s="288" t="s">
        <v>198</v>
      </c>
      <c r="DE18" s="217"/>
      <c r="DF18" s="217"/>
      <c r="DG18" s="217"/>
      <c r="DH18" s="217"/>
      <c r="DI18" s="217"/>
      <c r="DJ18" s="217"/>
      <c r="DK18" s="217"/>
      <c r="DL18" s="217"/>
      <c r="DM18" s="217"/>
      <c r="DN18" s="217"/>
      <c r="DO18" s="217"/>
      <c r="DP18" s="279"/>
      <c r="DQ18" s="288" t="s">
        <v>198</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18675</v>
      </c>
      <c r="S19" s="217"/>
      <c r="T19" s="217"/>
      <c r="U19" s="217"/>
      <c r="V19" s="217"/>
      <c r="W19" s="217"/>
      <c r="X19" s="217"/>
      <c r="Y19" s="279"/>
      <c r="Z19" s="282">
        <v>0.2</v>
      </c>
      <c r="AA19" s="282"/>
      <c r="AB19" s="282"/>
      <c r="AC19" s="282"/>
      <c r="AD19" s="287">
        <v>18675</v>
      </c>
      <c r="AE19" s="287"/>
      <c r="AF19" s="287"/>
      <c r="AG19" s="287"/>
      <c r="AH19" s="287"/>
      <c r="AI19" s="287"/>
      <c r="AJ19" s="287"/>
      <c r="AK19" s="287"/>
      <c r="AL19" s="283">
        <v>0.4</v>
      </c>
      <c r="AM19" s="238"/>
      <c r="AN19" s="238"/>
      <c r="AO19" s="296"/>
      <c r="AP19" s="261" t="s">
        <v>251</v>
      </c>
      <c r="AQ19" s="1"/>
      <c r="AR19" s="1"/>
      <c r="AS19" s="1"/>
      <c r="AT19" s="1"/>
      <c r="AU19" s="1"/>
      <c r="AV19" s="1"/>
      <c r="AW19" s="1"/>
      <c r="AX19" s="1"/>
      <c r="AY19" s="1"/>
      <c r="AZ19" s="1"/>
      <c r="BA19" s="1"/>
      <c r="BB19" s="1"/>
      <c r="BC19" s="1"/>
      <c r="BD19" s="1"/>
      <c r="BE19" s="1"/>
      <c r="BF19" s="269"/>
      <c r="BG19" s="274">
        <v>3215</v>
      </c>
      <c r="BH19" s="217"/>
      <c r="BI19" s="217"/>
      <c r="BJ19" s="217"/>
      <c r="BK19" s="217"/>
      <c r="BL19" s="217"/>
      <c r="BM19" s="217"/>
      <c r="BN19" s="279"/>
      <c r="BO19" s="282">
        <v>0.2</v>
      </c>
      <c r="BP19" s="282"/>
      <c r="BQ19" s="282"/>
      <c r="BR19" s="282"/>
      <c r="BS19" s="287" t="s">
        <v>198</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198</v>
      </c>
      <c r="CS19" s="217"/>
      <c r="CT19" s="217"/>
      <c r="CU19" s="217"/>
      <c r="CV19" s="217"/>
      <c r="CW19" s="217"/>
      <c r="CX19" s="217"/>
      <c r="CY19" s="279"/>
      <c r="CZ19" s="282" t="s">
        <v>198</v>
      </c>
      <c r="DA19" s="282"/>
      <c r="DB19" s="282"/>
      <c r="DC19" s="282"/>
      <c r="DD19" s="288" t="s">
        <v>198</v>
      </c>
      <c r="DE19" s="217"/>
      <c r="DF19" s="217"/>
      <c r="DG19" s="217"/>
      <c r="DH19" s="217"/>
      <c r="DI19" s="217"/>
      <c r="DJ19" s="217"/>
      <c r="DK19" s="217"/>
      <c r="DL19" s="217"/>
      <c r="DM19" s="217"/>
      <c r="DN19" s="217"/>
      <c r="DO19" s="217"/>
      <c r="DP19" s="279"/>
      <c r="DQ19" s="288" t="s">
        <v>198</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4810</v>
      </c>
      <c r="S20" s="217"/>
      <c r="T20" s="217"/>
      <c r="U20" s="217"/>
      <c r="V20" s="217"/>
      <c r="W20" s="217"/>
      <c r="X20" s="217"/>
      <c r="Y20" s="279"/>
      <c r="Z20" s="282">
        <v>0</v>
      </c>
      <c r="AA20" s="282"/>
      <c r="AB20" s="282"/>
      <c r="AC20" s="282"/>
      <c r="AD20" s="287">
        <v>4810</v>
      </c>
      <c r="AE20" s="287"/>
      <c r="AF20" s="287"/>
      <c r="AG20" s="287"/>
      <c r="AH20" s="287"/>
      <c r="AI20" s="287"/>
      <c r="AJ20" s="287"/>
      <c r="AK20" s="287"/>
      <c r="AL20" s="283">
        <v>0.1</v>
      </c>
      <c r="AM20" s="238"/>
      <c r="AN20" s="238"/>
      <c r="AO20" s="296"/>
      <c r="AP20" s="261" t="s">
        <v>367</v>
      </c>
      <c r="AQ20" s="1"/>
      <c r="AR20" s="1"/>
      <c r="AS20" s="1"/>
      <c r="AT20" s="1"/>
      <c r="AU20" s="1"/>
      <c r="AV20" s="1"/>
      <c r="AW20" s="1"/>
      <c r="AX20" s="1"/>
      <c r="AY20" s="1"/>
      <c r="AZ20" s="1"/>
      <c r="BA20" s="1"/>
      <c r="BB20" s="1"/>
      <c r="BC20" s="1"/>
      <c r="BD20" s="1"/>
      <c r="BE20" s="1"/>
      <c r="BF20" s="269"/>
      <c r="BG20" s="274">
        <v>3215</v>
      </c>
      <c r="BH20" s="217"/>
      <c r="BI20" s="217"/>
      <c r="BJ20" s="217"/>
      <c r="BK20" s="217"/>
      <c r="BL20" s="217"/>
      <c r="BM20" s="217"/>
      <c r="BN20" s="279"/>
      <c r="BO20" s="282">
        <v>0.2</v>
      </c>
      <c r="BP20" s="282"/>
      <c r="BQ20" s="282"/>
      <c r="BR20" s="282"/>
      <c r="BS20" s="287" t="s">
        <v>198</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10337972</v>
      </c>
      <c r="CS20" s="217"/>
      <c r="CT20" s="217"/>
      <c r="CU20" s="217"/>
      <c r="CV20" s="217"/>
      <c r="CW20" s="217"/>
      <c r="CX20" s="217"/>
      <c r="CY20" s="279"/>
      <c r="CZ20" s="282">
        <v>100</v>
      </c>
      <c r="DA20" s="282"/>
      <c r="DB20" s="282"/>
      <c r="DC20" s="282"/>
      <c r="DD20" s="288">
        <v>2041050</v>
      </c>
      <c r="DE20" s="217"/>
      <c r="DF20" s="217"/>
      <c r="DG20" s="217"/>
      <c r="DH20" s="217"/>
      <c r="DI20" s="217"/>
      <c r="DJ20" s="217"/>
      <c r="DK20" s="217"/>
      <c r="DL20" s="217"/>
      <c r="DM20" s="217"/>
      <c r="DN20" s="217"/>
      <c r="DO20" s="217"/>
      <c r="DP20" s="279"/>
      <c r="DQ20" s="288">
        <v>6459723</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2862996</v>
      </c>
      <c r="S21" s="217"/>
      <c r="T21" s="217"/>
      <c r="U21" s="217"/>
      <c r="V21" s="217"/>
      <c r="W21" s="217"/>
      <c r="X21" s="217"/>
      <c r="Y21" s="279"/>
      <c r="Z21" s="282">
        <v>27</v>
      </c>
      <c r="AA21" s="282"/>
      <c r="AB21" s="282"/>
      <c r="AC21" s="282"/>
      <c r="AD21" s="287">
        <v>2533203</v>
      </c>
      <c r="AE21" s="287"/>
      <c r="AF21" s="287"/>
      <c r="AG21" s="287"/>
      <c r="AH21" s="287"/>
      <c r="AI21" s="287"/>
      <c r="AJ21" s="287"/>
      <c r="AK21" s="287"/>
      <c r="AL21" s="283">
        <v>49.6</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3215</v>
      </c>
      <c r="BH21" s="217"/>
      <c r="BI21" s="217"/>
      <c r="BJ21" s="217"/>
      <c r="BK21" s="217"/>
      <c r="BL21" s="217"/>
      <c r="BM21" s="217"/>
      <c r="BN21" s="279"/>
      <c r="BO21" s="282">
        <v>0.2</v>
      </c>
      <c r="BP21" s="282"/>
      <c r="BQ21" s="282"/>
      <c r="BR21" s="282"/>
      <c r="BS21" s="287" t="s">
        <v>198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2533203</v>
      </c>
      <c r="S22" s="217"/>
      <c r="T22" s="217"/>
      <c r="U22" s="217"/>
      <c r="V22" s="217"/>
      <c r="W22" s="217"/>
      <c r="X22" s="217"/>
      <c r="Y22" s="279"/>
      <c r="Z22" s="282">
        <v>23.9</v>
      </c>
      <c r="AA22" s="282"/>
      <c r="AB22" s="282"/>
      <c r="AC22" s="282"/>
      <c r="AD22" s="287">
        <v>2533203</v>
      </c>
      <c r="AE22" s="287"/>
      <c r="AF22" s="287"/>
      <c r="AG22" s="287"/>
      <c r="AH22" s="287"/>
      <c r="AI22" s="287"/>
      <c r="AJ22" s="287"/>
      <c r="AK22" s="287"/>
      <c r="AL22" s="283">
        <v>49.6</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198</v>
      </c>
      <c r="BH22" s="217"/>
      <c r="BI22" s="217"/>
      <c r="BJ22" s="217"/>
      <c r="BK22" s="217"/>
      <c r="BL22" s="217"/>
      <c r="BM22" s="217"/>
      <c r="BN22" s="279"/>
      <c r="BO22" s="282" t="s">
        <v>198</v>
      </c>
      <c r="BP22" s="282"/>
      <c r="BQ22" s="282"/>
      <c r="BR22" s="282"/>
      <c r="BS22" s="287" t="s">
        <v>198</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297471</v>
      </c>
      <c r="S23" s="217"/>
      <c r="T23" s="217"/>
      <c r="U23" s="217"/>
      <c r="V23" s="217"/>
      <c r="W23" s="217"/>
      <c r="X23" s="217"/>
      <c r="Y23" s="279"/>
      <c r="Z23" s="282">
        <v>2.8</v>
      </c>
      <c r="AA23" s="282"/>
      <c r="AB23" s="282"/>
      <c r="AC23" s="282"/>
      <c r="AD23" s="287" t="s">
        <v>198</v>
      </c>
      <c r="AE23" s="287"/>
      <c r="AF23" s="287"/>
      <c r="AG23" s="287"/>
      <c r="AH23" s="287"/>
      <c r="AI23" s="287"/>
      <c r="AJ23" s="287"/>
      <c r="AK23" s="287"/>
      <c r="AL23" s="283" t="s">
        <v>198</v>
      </c>
      <c r="AM23" s="238"/>
      <c r="AN23" s="238"/>
      <c r="AO23" s="296"/>
      <c r="AP23" s="261" t="s">
        <v>116</v>
      </c>
      <c r="AQ23" s="300"/>
      <c r="AR23" s="300"/>
      <c r="AS23" s="300"/>
      <c r="AT23" s="300"/>
      <c r="AU23" s="300"/>
      <c r="AV23" s="300"/>
      <c r="AW23" s="300"/>
      <c r="AX23" s="300"/>
      <c r="AY23" s="300"/>
      <c r="AZ23" s="300"/>
      <c r="BA23" s="300"/>
      <c r="BB23" s="300"/>
      <c r="BC23" s="300"/>
      <c r="BD23" s="300"/>
      <c r="BE23" s="300"/>
      <c r="BF23" s="314"/>
      <c r="BG23" s="274" t="s">
        <v>198</v>
      </c>
      <c r="BH23" s="217"/>
      <c r="BI23" s="217"/>
      <c r="BJ23" s="217"/>
      <c r="BK23" s="217"/>
      <c r="BL23" s="217"/>
      <c r="BM23" s="217"/>
      <c r="BN23" s="279"/>
      <c r="BO23" s="282" t="s">
        <v>198</v>
      </c>
      <c r="BP23" s="282"/>
      <c r="BQ23" s="282"/>
      <c r="BR23" s="282"/>
      <c r="BS23" s="287" t="s">
        <v>198</v>
      </c>
      <c r="BT23" s="287"/>
      <c r="BU23" s="287"/>
      <c r="BV23" s="287"/>
      <c r="BW23" s="287"/>
      <c r="BX23" s="287"/>
      <c r="BY23" s="287"/>
      <c r="BZ23" s="287"/>
      <c r="CA23" s="287"/>
      <c r="CB23" s="325"/>
      <c r="CD23" s="182" t="s">
        <v>314</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376</v>
      </c>
      <c r="DA23" s="139"/>
      <c r="DB23" s="139"/>
      <c r="DC23" s="144"/>
      <c r="DD23" s="182" t="s">
        <v>298</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v>32322</v>
      </c>
      <c r="S24" s="217"/>
      <c r="T24" s="217"/>
      <c r="U24" s="217"/>
      <c r="V24" s="217"/>
      <c r="W24" s="217"/>
      <c r="X24" s="217"/>
      <c r="Y24" s="279"/>
      <c r="Z24" s="282">
        <v>0.3</v>
      </c>
      <c r="AA24" s="282"/>
      <c r="AB24" s="282"/>
      <c r="AC24" s="282"/>
      <c r="AD24" s="287" t="s">
        <v>198</v>
      </c>
      <c r="AE24" s="287"/>
      <c r="AF24" s="287"/>
      <c r="AG24" s="287"/>
      <c r="AH24" s="287"/>
      <c r="AI24" s="287"/>
      <c r="AJ24" s="287"/>
      <c r="AK24" s="287"/>
      <c r="AL24" s="283" t="s">
        <v>198</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198</v>
      </c>
      <c r="BH24" s="217"/>
      <c r="BI24" s="217"/>
      <c r="BJ24" s="217"/>
      <c r="BK24" s="217"/>
      <c r="BL24" s="217"/>
      <c r="BM24" s="217"/>
      <c r="BN24" s="279"/>
      <c r="BO24" s="282" t="s">
        <v>198</v>
      </c>
      <c r="BP24" s="282"/>
      <c r="BQ24" s="282"/>
      <c r="BR24" s="282"/>
      <c r="BS24" s="287" t="s">
        <v>198</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3276031</v>
      </c>
      <c r="CS24" s="276"/>
      <c r="CT24" s="276"/>
      <c r="CU24" s="276"/>
      <c r="CV24" s="276"/>
      <c r="CW24" s="276"/>
      <c r="CX24" s="276"/>
      <c r="CY24" s="278"/>
      <c r="CZ24" s="291">
        <v>31.7</v>
      </c>
      <c r="DA24" s="293"/>
      <c r="DB24" s="293"/>
      <c r="DC24" s="337"/>
      <c r="DD24" s="341">
        <v>2521909</v>
      </c>
      <c r="DE24" s="276"/>
      <c r="DF24" s="276"/>
      <c r="DG24" s="276"/>
      <c r="DH24" s="276"/>
      <c r="DI24" s="276"/>
      <c r="DJ24" s="276"/>
      <c r="DK24" s="278"/>
      <c r="DL24" s="341">
        <v>2301697</v>
      </c>
      <c r="DM24" s="276"/>
      <c r="DN24" s="276"/>
      <c r="DO24" s="276"/>
      <c r="DP24" s="276"/>
      <c r="DQ24" s="276"/>
      <c r="DR24" s="276"/>
      <c r="DS24" s="276"/>
      <c r="DT24" s="276"/>
      <c r="DU24" s="276"/>
      <c r="DV24" s="278"/>
      <c r="DW24" s="291">
        <v>44.8</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5421569</v>
      </c>
      <c r="S25" s="217"/>
      <c r="T25" s="217"/>
      <c r="U25" s="217"/>
      <c r="V25" s="217"/>
      <c r="W25" s="217"/>
      <c r="X25" s="217"/>
      <c r="Y25" s="279"/>
      <c r="Z25" s="282">
        <v>51.1</v>
      </c>
      <c r="AA25" s="282"/>
      <c r="AB25" s="282"/>
      <c r="AC25" s="282"/>
      <c r="AD25" s="287">
        <v>5091776</v>
      </c>
      <c r="AE25" s="287"/>
      <c r="AF25" s="287"/>
      <c r="AG25" s="287"/>
      <c r="AH25" s="287"/>
      <c r="AI25" s="287"/>
      <c r="AJ25" s="287"/>
      <c r="AK25" s="287"/>
      <c r="AL25" s="283">
        <v>99.7</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198</v>
      </c>
      <c r="BH25" s="217"/>
      <c r="BI25" s="217"/>
      <c r="BJ25" s="217"/>
      <c r="BK25" s="217"/>
      <c r="BL25" s="217"/>
      <c r="BM25" s="217"/>
      <c r="BN25" s="279"/>
      <c r="BO25" s="282" t="s">
        <v>198</v>
      </c>
      <c r="BP25" s="282"/>
      <c r="BQ25" s="282"/>
      <c r="BR25" s="282"/>
      <c r="BS25" s="287" t="s">
        <v>198</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1491830</v>
      </c>
      <c r="CS25" s="313"/>
      <c r="CT25" s="313"/>
      <c r="CU25" s="313"/>
      <c r="CV25" s="313"/>
      <c r="CW25" s="313"/>
      <c r="CX25" s="313"/>
      <c r="CY25" s="332"/>
      <c r="CZ25" s="283">
        <v>14.4</v>
      </c>
      <c r="DA25" s="335"/>
      <c r="DB25" s="335"/>
      <c r="DC25" s="338"/>
      <c r="DD25" s="288">
        <v>1374470</v>
      </c>
      <c r="DE25" s="313"/>
      <c r="DF25" s="313"/>
      <c r="DG25" s="313"/>
      <c r="DH25" s="313"/>
      <c r="DI25" s="313"/>
      <c r="DJ25" s="313"/>
      <c r="DK25" s="332"/>
      <c r="DL25" s="288">
        <v>1352424</v>
      </c>
      <c r="DM25" s="313"/>
      <c r="DN25" s="313"/>
      <c r="DO25" s="313"/>
      <c r="DP25" s="313"/>
      <c r="DQ25" s="313"/>
      <c r="DR25" s="313"/>
      <c r="DS25" s="313"/>
      <c r="DT25" s="313"/>
      <c r="DU25" s="313"/>
      <c r="DV25" s="332"/>
      <c r="DW25" s="283">
        <v>26.3</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1423</v>
      </c>
      <c r="S26" s="217"/>
      <c r="T26" s="217"/>
      <c r="U26" s="217"/>
      <c r="V26" s="217"/>
      <c r="W26" s="217"/>
      <c r="X26" s="217"/>
      <c r="Y26" s="279"/>
      <c r="Z26" s="282">
        <v>0</v>
      </c>
      <c r="AA26" s="282"/>
      <c r="AB26" s="282"/>
      <c r="AC26" s="282"/>
      <c r="AD26" s="287">
        <v>1423</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198</v>
      </c>
      <c r="BH26" s="217"/>
      <c r="BI26" s="217"/>
      <c r="BJ26" s="217"/>
      <c r="BK26" s="217"/>
      <c r="BL26" s="217"/>
      <c r="BM26" s="217"/>
      <c r="BN26" s="279"/>
      <c r="BO26" s="282" t="s">
        <v>198</v>
      </c>
      <c r="BP26" s="282"/>
      <c r="BQ26" s="282"/>
      <c r="BR26" s="282"/>
      <c r="BS26" s="287" t="s">
        <v>198</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838688</v>
      </c>
      <c r="CS26" s="217"/>
      <c r="CT26" s="217"/>
      <c r="CU26" s="217"/>
      <c r="CV26" s="217"/>
      <c r="CW26" s="217"/>
      <c r="CX26" s="217"/>
      <c r="CY26" s="279"/>
      <c r="CZ26" s="283">
        <v>8.1</v>
      </c>
      <c r="DA26" s="335"/>
      <c r="DB26" s="335"/>
      <c r="DC26" s="338"/>
      <c r="DD26" s="288">
        <v>766250</v>
      </c>
      <c r="DE26" s="217"/>
      <c r="DF26" s="217"/>
      <c r="DG26" s="217"/>
      <c r="DH26" s="217"/>
      <c r="DI26" s="217"/>
      <c r="DJ26" s="217"/>
      <c r="DK26" s="279"/>
      <c r="DL26" s="288" t="s">
        <v>198</v>
      </c>
      <c r="DM26" s="217"/>
      <c r="DN26" s="217"/>
      <c r="DO26" s="217"/>
      <c r="DP26" s="217"/>
      <c r="DQ26" s="217"/>
      <c r="DR26" s="217"/>
      <c r="DS26" s="217"/>
      <c r="DT26" s="217"/>
      <c r="DU26" s="217"/>
      <c r="DV26" s="279"/>
      <c r="DW26" s="283" t="s">
        <v>198</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186657</v>
      </c>
      <c r="S27" s="217"/>
      <c r="T27" s="217"/>
      <c r="U27" s="217"/>
      <c r="V27" s="217"/>
      <c r="W27" s="217"/>
      <c r="X27" s="217"/>
      <c r="Y27" s="279"/>
      <c r="Z27" s="282">
        <v>1.8</v>
      </c>
      <c r="AA27" s="282"/>
      <c r="AB27" s="282"/>
      <c r="AC27" s="282"/>
      <c r="AD27" s="287" t="s">
        <v>198</v>
      </c>
      <c r="AE27" s="287"/>
      <c r="AF27" s="287"/>
      <c r="AG27" s="287"/>
      <c r="AH27" s="287"/>
      <c r="AI27" s="287"/>
      <c r="AJ27" s="287"/>
      <c r="AK27" s="287"/>
      <c r="AL27" s="283" t="s">
        <v>198</v>
      </c>
      <c r="AM27" s="238"/>
      <c r="AN27" s="238"/>
      <c r="AO27" s="296"/>
      <c r="AP27" s="261" t="s">
        <v>390</v>
      </c>
      <c r="AQ27" s="1"/>
      <c r="AR27" s="1"/>
      <c r="AS27" s="1"/>
      <c r="AT27" s="1"/>
      <c r="AU27" s="1"/>
      <c r="AV27" s="1"/>
      <c r="AW27" s="1"/>
      <c r="AX27" s="1"/>
      <c r="AY27" s="1"/>
      <c r="AZ27" s="1"/>
      <c r="BA27" s="1"/>
      <c r="BB27" s="1"/>
      <c r="BC27" s="1"/>
      <c r="BD27" s="1"/>
      <c r="BE27" s="1"/>
      <c r="BF27" s="269"/>
      <c r="BG27" s="274">
        <v>1935722</v>
      </c>
      <c r="BH27" s="217"/>
      <c r="BI27" s="217"/>
      <c r="BJ27" s="217"/>
      <c r="BK27" s="217"/>
      <c r="BL27" s="217"/>
      <c r="BM27" s="217"/>
      <c r="BN27" s="279"/>
      <c r="BO27" s="282">
        <v>100</v>
      </c>
      <c r="BP27" s="282"/>
      <c r="BQ27" s="282"/>
      <c r="BR27" s="282"/>
      <c r="BS27" s="287" t="s">
        <v>198</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1116517</v>
      </c>
      <c r="CS27" s="313"/>
      <c r="CT27" s="313"/>
      <c r="CU27" s="313"/>
      <c r="CV27" s="313"/>
      <c r="CW27" s="313"/>
      <c r="CX27" s="313"/>
      <c r="CY27" s="332"/>
      <c r="CZ27" s="283">
        <v>10.8</v>
      </c>
      <c r="DA27" s="335"/>
      <c r="DB27" s="335"/>
      <c r="DC27" s="338"/>
      <c r="DD27" s="288">
        <v>484205</v>
      </c>
      <c r="DE27" s="313"/>
      <c r="DF27" s="313"/>
      <c r="DG27" s="313"/>
      <c r="DH27" s="313"/>
      <c r="DI27" s="313"/>
      <c r="DJ27" s="313"/>
      <c r="DK27" s="332"/>
      <c r="DL27" s="288">
        <v>286039</v>
      </c>
      <c r="DM27" s="313"/>
      <c r="DN27" s="313"/>
      <c r="DO27" s="313"/>
      <c r="DP27" s="313"/>
      <c r="DQ27" s="313"/>
      <c r="DR27" s="313"/>
      <c r="DS27" s="313"/>
      <c r="DT27" s="313"/>
      <c r="DU27" s="313"/>
      <c r="DV27" s="332"/>
      <c r="DW27" s="283">
        <v>5.6</v>
      </c>
      <c r="DX27" s="335"/>
      <c r="DY27" s="335"/>
      <c r="DZ27" s="335"/>
      <c r="EA27" s="335"/>
      <c r="EB27" s="335"/>
      <c r="EC27" s="360"/>
    </row>
    <row r="28" spans="2:133" ht="11.25" customHeight="1">
      <c r="B28" s="261" t="s">
        <v>312</v>
      </c>
      <c r="C28" s="1"/>
      <c r="D28" s="1"/>
      <c r="E28" s="1"/>
      <c r="F28" s="1"/>
      <c r="G28" s="1"/>
      <c r="H28" s="1"/>
      <c r="I28" s="1"/>
      <c r="J28" s="1"/>
      <c r="K28" s="1"/>
      <c r="L28" s="1"/>
      <c r="M28" s="1"/>
      <c r="N28" s="1"/>
      <c r="O28" s="1"/>
      <c r="P28" s="1"/>
      <c r="Q28" s="269"/>
      <c r="R28" s="274">
        <v>125175</v>
      </c>
      <c r="S28" s="217"/>
      <c r="T28" s="217"/>
      <c r="U28" s="217"/>
      <c r="V28" s="217"/>
      <c r="W28" s="217"/>
      <c r="X28" s="217"/>
      <c r="Y28" s="279"/>
      <c r="Z28" s="282">
        <v>1.2</v>
      </c>
      <c r="AA28" s="282"/>
      <c r="AB28" s="282"/>
      <c r="AC28" s="282"/>
      <c r="AD28" s="287">
        <v>4265</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667684</v>
      </c>
      <c r="CS28" s="217"/>
      <c r="CT28" s="217"/>
      <c r="CU28" s="217"/>
      <c r="CV28" s="217"/>
      <c r="CW28" s="217"/>
      <c r="CX28" s="217"/>
      <c r="CY28" s="279"/>
      <c r="CZ28" s="283">
        <v>6.5</v>
      </c>
      <c r="DA28" s="335"/>
      <c r="DB28" s="335"/>
      <c r="DC28" s="338"/>
      <c r="DD28" s="288">
        <v>663234</v>
      </c>
      <c r="DE28" s="217"/>
      <c r="DF28" s="217"/>
      <c r="DG28" s="217"/>
      <c r="DH28" s="217"/>
      <c r="DI28" s="217"/>
      <c r="DJ28" s="217"/>
      <c r="DK28" s="279"/>
      <c r="DL28" s="288">
        <v>663234</v>
      </c>
      <c r="DM28" s="217"/>
      <c r="DN28" s="217"/>
      <c r="DO28" s="217"/>
      <c r="DP28" s="217"/>
      <c r="DQ28" s="217"/>
      <c r="DR28" s="217"/>
      <c r="DS28" s="217"/>
      <c r="DT28" s="217"/>
      <c r="DU28" s="217"/>
      <c r="DV28" s="279"/>
      <c r="DW28" s="283">
        <v>12.9</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109140</v>
      </c>
      <c r="S29" s="217"/>
      <c r="T29" s="217"/>
      <c r="U29" s="217"/>
      <c r="V29" s="217"/>
      <c r="W29" s="217"/>
      <c r="X29" s="217"/>
      <c r="Y29" s="279"/>
      <c r="Z29" s="282">
        <v>1</v>
      </c>
      <c r="AA29" s="282"/>
      <c r="AB29" s="282"/>
      <c r="AC29" s="282"/>
      <c r="AD29" s="287" t="s">
        <v>198</v>
      </c>
      <c r="AE29" s="287"/>
      <c r="AF29" s="287"/>
      <c r="AG29" s="287"/>
      <c r="AH29" s="287"/>
      <c r="AI29" s="287"/>
      <c r="AJ29" s="287"/>
      <c r="AK29" s="287"/>
      <c r="AL29" s="283" t="s">
        <v>198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175</v>
      </c>
      <c r="CE29" s="41"/>
      <c r="CF29" s="261" t="s">
        <v>22</v>
      </c>
      <c r="CG29" s="1"/>
      <c r="CH29" s="1"/>
      <c r="CI29" s="1"/>
      <c r="CJ29" s="1"/>
      <c r="CK29" s="1"/>
      <c r="CL29" s="1"/>
      <c r="CM29" s="1"/>
      <c r="CN29" s="1"/>
      <c r="CO29" s="1"/>
      <c r="CP29" s="1"/>
      <c r="CQ29" s="269"/>
      <c r="CR29" s="274">
        <v>667684</v>
      </c>
      <c r="CS29" s="313"/>
      <c r="CT29" s="313"/>
      <c r="CU29" s="313"/>
      <c r="CV29" s="313"/>
      <c r="CW29" s="313"/>
      <c r="CX29" s="313"/>
      <c r="CY29" s="332"/>
      <c r="CZ29" s="283">
        <v>6.5</v>
      </c>
      <c r="DA29" s="335"/>
      <c r="DB29" s="335"/>
      <c r="DC29" s="338"/>
      <c r="DD29" s="288">
        <v>663234</v>
      </c>
      <c r="DE29" s="313"/>
      <c r="DF29" s="313"/>
      <c r="DG29" s="313"/>
      <c r="DH29" s="313"/>
      <c r="DI29" s="313"/>
      <c r="DJ29" s="313"/>
      <c r="DK29" s="332"/>
      <c r="DL29" s="288">
        <v>663234</v>
      </c>
      <c r="DM29" s="313"/>
      <c r="DN29" s="313"/>
      <c r="DO29" s="313"/>
      <c r="DP29" s="313"/>
      <c r="DQ29" s="313"/>
      <c r="DR29" s="313"/>
      <c r="DS29" s="313"/>
      <c r="DT29" s="313"/>
      <c r="DU29" s="313"/>
      <c r="DV29" s="332"/>
      <c r="DW29" s="283">
        <v>12.9</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1085494</v>
      </c>
      <c r="S30" s="217"/>
      <c r="T30" s="217"/>
      <c r="U30" s="217"/>
      <c r="V30" s="217"/>
      <c r="W30" s="217"/>
      <c r="X30" s="217"/>
      <c r="Y30" s="279"/>
      <c r="Z30" s="282">
        <v>10.199999999999999</v>
      </c>
      <c r="AA30" s="282"/>
      <c r="AB30" s="282"/>
      <c r="AC30" s="282"/>
      <c r="AD30" s="287" t="s">
        <v>198</v>
      </c>
      <c r="AE30" s="287"/>
      <c r="AF30" s="287"/>
      <c r="AG30" s="287"/>
      <c r="AH30" s="287"/>
      <c r="AI30" s="287"/>
      <c r="AJ30" s="287"/>
      <c r="AK30" s="287"/>
      <c r="AL30" s="283" t="s">
        <v>198</v>
      </c>
      <c r="AM30" s="238"/>
      <c r="AN30" s="238"/>
      <c r="AO30" s="296"/>
      <c r="AP30" s="182" t="s">
        <v>314</v>
      </c>
      <c r="AQ30" s="139"/>
      <c r="AR30" s="139"/>
      <c r="AS30" s="139"/>
      <c r="AT30" s="139"/>
      <c r="AU30" s="139"/>
      <c r="AV30" s="139"/>
      <c r="AW30" s="139"/>
      <c r="AX30" s="139"/>
      <c r="AY30" s="139"/>
      <c r="AZ30" s="139"/>
      <c r="BA30" s="139"/>
      <c r="BB30" s="139"/>
      <c r="BC30" s="139"/>
      <c r="BD30" s="139"/>
      <c r="BE30" s="139"/>
      <c r="BF30" s="144"/>
      <c r="BG30" s="182" t="s">
        <v>392</v>
      </c>
      <c r="BH30" s="321"/>
      <c r="BI30" s="321"/>
      <c r="BJ30" s="321"/>
      <c r="BK30" s="321"/>
      <c r="BL30" s="321"/>
      <c r="BM30" s="321"/>
      <c r="BN30" s="321"/>
      <c r="BO30" s="321"/>
      <c r="BP30" s="321"/>
      <c r="BQ30" s="323"/>
      <c r="BR30" s="182" t="s">
        <v>394</v>
      </c>
      <c r="BS30" s="321"/>
      <c r="BT30" s="321"/>
      <c r="BU30" s="321"/>
      <c r="BV30" s="321"/>
      <c r="BW30" s="321"/>
      <c r="BX30" s="321"/>
      <c r="BY30" s="321"/>
      <c r="BZ30" s="321"/>
      <c r="CA30" s="321"/>
      <c r="CB30" s="323"/>
      <c r="CD30" s="134"/>
      <c r="CE30" s="42"/>
      <c r="CF30" s="261" t="s">
        <v>395</v>
      </c>
      <c r="CG30" s="1"/>
      <c r="CH30" s="1"/>
      <c r="CI30" s="1"/>
      <c r="CJ30" s="1"/>
      <c r="CK30" s="1"/>
      <c r="CL30" s="1"/>
      <c r="CM30" s="1"/>
      <c r="CN30" s="1"/>
      <c r="CO30" s="1"/>
      <c r="CP30" s="1"/>
      <c r="CQ30" s="269"/>
      <c r="CR30" s="274">
        <v>636488</v>
      </c>
      <c r="CS30" s="217"/>
      <c r="CT30" s="217"/>
      <c r="CU30" s="217"/>
      <c r="CV30" s="217"/>
      <c r="CW30" s="217"/>
      <c r="CX30" s="217"/>
      <c r="CY30" s="279"/>
      <c r="CZ30" s="283">
        <v>6.2</v>
      </c>
      <c r="DA30" s="335"/>
      <c r="DB30" s="335"/>
      <c r="DC30" s="338"/>
      <c r="DD30" s="288">
        <v>632038</v>
      </c>
      <c r="DE30" s="217"/>
      <c r="DF30" s="217"/>
      <c r="DG30" s="217"/>
      <c r="DH30" s="217"/>
      <c r="DI30" s="217"/>
      <c r="DJ30" s="217"/>
      <c r="DK30" s="279"/>
      <c r="DL30" s="288">
        <v>632038</v>
      </c>
      <c r="DM30" s="217"/>
      <c r="DN30" s="217"/>
      <c r="DO30" s="217"/>
      <c r="DP30" s="217"/>
      <c r="DQ30" s="217"/>
      <c r="DR30" s="217"/>
      <c r="DS30" s="217"/>
      <c r="DT30" s="217"/>
      <c r="DU30" s="217"/>
      <c r="DV30" s="279"/>
      <c r="DW30" s="283">
        <v>12.3</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198</v>
      </c>
      <c r="S31" s="217"/>
      <c r="T31" s="217"/>
      <c r="U31" s="217"/>
      <c r="V31" s="217"/>
      <c r="W31" s="217"/>
      <c r="X31" s="217"/>
      <c r="Y31" s="279"/>
      <c r="Z31" s="282" t="s">
        <v>198</v>
      </c>
      <c r="AA31" s="282"/>
      <c r="AB31" s="282"/>
      <c r="AC31" s="282"/>
      <c r="AD31" s="287" t="s">
        <v>198</v>
      </c>
      <c r="AE31" s="287"/>
      <c r="AF31" s="287"/>
      <c r="AG31" s="287"/>
      <c r="AH31" s="287"/>
      <c r="AI31" s="287"/>
      <c r="AJ31" s="287"/>
      <c r="AK31" s="287"/>
      <c r="AL31" s="283" t="s">
        <v>198</v>
      </c>
      <c r="AM31" s="238"/>
      <c r="AN31" s="238"/>
      <c r="AO31" s="296"/>
      <c r="AP31" s="163" t="s">
        <v>5</v>
      </c>
      <c r="AQ31" s="178"/>
      <c r="AR31" s="178"/>
      <c r="AS31" s="178"/>
      <c r="AT31" s="306" t="s">
        <v>397</v>
      </c>
      <c r="AU31" s="265"/>
      <c r="AV31" s="265"/>
      <c r="AW31" s="265"/>
      <c r="AX31" s="260" t="s">
        <v>273</v>
      </c>
      <c r="AY31" s="265"/>
      <c r="AZ31" s="265"/>
      <c r="BA31" s="265"/>
      <c r="BB31" s="265"/>
      <c r="BC31" s="265"/>
      <c r="BD31" s="265"/>
      <c r="BE31" s="265"/>
      <c r="BF31" s="268"/>
      <c r="BG31" s="318">
        <v>99.8</v>
      </c>
      <c r="BH31" s="322"/>
      <c r="BI31" s="322"/>
      <c r="BJ31" s="322"/>
      <c r="BK31" s="322"/>
      <c r="BL31" s="322"/>
      <c r="BM31" s="293">
        <v>99.3</v>
      </c>
      <c r="BN31" s="322"/>
      <c r="BO31" s="322"/>
      <c r="BP31" s="322"/>
      <c r="BQ31" s="324"/>
      <c r="BR31" s="318">
        <v>99.8</v>
      </c>
      <c r="BS31" s="322"/>
      <c r="BT31" s="322"/>
      <c r="BU31" s="322"/>
      <c r="BV31" s="322"/>
      <c r="BW31" s="322"/>
      <c r="BX31" s="293">
        <v>99.4</v>
      </c>
      <c r="BY31" s="322"/>
      <c r="BZ31" s="322"/>
      <c r="CA31" s="322"/>
      <c r="CB31" s="324"/>
      <c r="CD31" s="134"/>
      <c r="CE31" s="42"/>
      <c r="CF31" s="261" t="s">
        <v>315</v>
      </c>
      <c r="CG31" s="1"/>
      <c r="CH31" s="1"/>
      <c r="CI31" s="1"/>
      <c r="CJ31" s="1"/>
      <c r="CK31" s="1"/>
      <c r="CL31" s="1"/>
      <c r="CM31" s="1"/>
      <c r="CN31" s="1"/>
      <c r="CO31" s="1"/>
      <c r="CP31" s="1"/>
      <c r="CQ31" s="269"/>
      <c r="CR31" s="274">
        <v>31196</v>
      </c>
      <c r="CS31" s="313"/>
      <c r="CT31" s="313"/>
      <c r="CU31" s="313"/>
      <c r="CV31" s="313"/>
      <c r="CW31" s="313"/>
      <c r="CX31" s="313"/>
      <c r="CY31" s="332"/>
      <c r="CZ31" s="283">
        <v>0.3</v>
      </c>
      <c r="DA31" s="335"/>
      <c r="DB31" s="335"/>
      <c r="DC31" s="338"/>
      <c r="DD31" s="288">
        <v>31196</v>
      </c>
      <c r="DE31" s="313"/>
      <c r="DF31" s="313"/>
      <c r="DG31" s="313"/>
      <c r="DH31" s="313"/>
      <c r="DI31" s="313"/>
      <c r="DJ31" s="313"/>
      <c r="DK31" s="332"/>
      <c r="DL31" s="288">
        <v>31196</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398</v>
      </c>
      <c r="C32" s="1"/>
      <c r="D32" s="1"/>
      <c r="E32" s="1"/>
      <c r="F32" s="1"/>
      <c r="G32" s="1"/>
      <c r="H32" s="1"/>
      <c r="I32" s="1"/>
      <c r="J32" s="1"/>
      <c r="K32" s="1"/>
      <c r="L32" s="1"/>
      <c r="M32" s="1"/>
      <c r="N32" s="1"/>
      <c r="O32" s="1"/>
      <c r="P32" s="1"/>
      <c r="Q32" s="269"/>
      <c r="R32" s="274">
        <v>750308</v>
      </c>
      <c r="S32" s="217"/>
      <c r="T32" s="217"/>
      <c r="U32" s="217"/>
      <c r="V32" s="217"/>
      <c r="W32" s="217"/>
      <c r="X32" s="217"/>
      <c r="Y32" s="279"/>
      <c r="Z32" s="282">
        <v>7.1</v>
      </c>
      <c r="AA32" s="282"/>
      <c r="AB32" s="282"/>
      <c r="AC32" s="282"/>
      <c r="AD32" s="287" t="s">
        <v>198</v>
      </c>
      <c r="AE32" s="287"/>
      <c r="AF32" s="287"/>
      <c r="AG32" s="287"/>
      <c r="AH32" s="287"/>
      <c r="AI32" s="287"/>
      <c r="AJ32" s="287"/>
      <c r="AK32" s="287"/>
      <c r="AL32" s="283" t="s">
        <v>198</v>
      </c>
      <c r="AM32" s="238"/>
      <c r="AN32" s="238"/>
      <c r="AO32" s="296"/>
      <c r="AP32" s="299"/>
      <c r="AQ32" s="29"/>
      <c r="AR32" s="29"/>
      <c r="AS32" s="29"/>
      <c r="AT32" s="307"/>
      <c r="AU32" s="1" t="s">
        <v>243</v>
      </c>
      <c r="AX32" s="261" t="s">
        <v>374</v>
      </c>
      <c r="AY32" s="1"/>
      <c r="AZ32" s="1"/>
      <c r="BA32" s="1"/>
      <c r="BB32" s="1"/>
      <c r="BC32" s="1"/>
      <c r="BD32" s="1"/>
      <c r="BE32" s="1"/>
      <c r="BF32" s="269"/>
      <c r="BG32" s="319">
        <v>99.7</v>
      </c>
      <c r="BH32" s="313"/>
      <c r="BI32" s="313"/>
      <c r="BJ32" s="313"/>
      <c r="BK32" s="313"/>
      <c r="BL32" s="313"/>
      <c r="BM32" s="238">
        <v>98.9</v>
      </c>
      <c r="BN32" s="313"/>
      <c r="BO32" s="313"/>
      <c r="BP32" s="313"/>
      <c r="BQ32" s="316"/>
      <c r="BR32" s="319">
        <v>99.7</v>
      </c>
      <c r="BS32" s="313"/>
      <c r="BT32" s="313"/>
      <c r="BU32" s="313"/>
      <c r="BV32" s="313"/>
      <c r="BW32" s="313"/>
      <c r="BX32" s="238">
        <v>98.9</v>
      </c>
      <c r="BY32" s="313"/>
      <c r="BZ32" s="313"/>
      <c r="CA32" s="313"/>
      <c r="CB32" s="316"/>
      <c r="CD32" s="135"/>
      <c r="CE32" s="142"/>
      <c r="CF32" s="261" t="s">
        <v>399</v>
      </c>
      <c r="CG32" s="1"/>
      <c r="CH32" s="1"/>
      <c r="CI32" s="1"/>
      <c r="CJ32" s="1"/>
      <c r="CK32" s="1"/>
      <c r="CL32" s="1"/>
      <c r="CM32" s="1"/>
      <c r="CN32" s="1"/>
      <c r="CO32" s="1"/>
      <c r="CP32" s="1"/>
      <c r="CQ32" s="269"/>
      <c r="CR32" s="274" t="s">
        <v>198</v>
      </c>
      <c r="CS32" s="217"/>
      <c r="CT32" s="217"/>
      <c r="CU32" s="217"/>
      <c r="CV32" s="217"/>
      <c r="CW32" s="217"/>
      <c r="CX32" s="217"/>
      <c r="CY32" s="279"/>
      <c r="CZ32" s="283" t="s">
        <v>198</v>
      </c>
      <c r="DA32" s="335"/>
      <c r="DB32" s="335"/>
      <c r="DC32" s="338"/>
      <c r="DD32" s="288" t="s">
        <v>198</v>
      </c>
      <c r="DE32" s="217"/>
      <c r="DF32" s="217"/>
      <c r="DG32" s="217"/>
      <c r="DH32" s="217"/>
      <c r="DI32" s="217"/>
      <c r="DJ32" s="217"/>
      <c r="DK32" s="279"/>
      <c r="DL32" s="288" t="s">
        <v>198</v>
      </c>
      <c r="DM32" s="217"/>
      <c r="DN32" s="217"/>
      <c r="DO32" s="217"/>
      <c r="DP32" s="217"/>
      <c r="DQ32" s="217"/>
      <c r="DR32" s="217"/>
      <c r="DS32" s="217"/>
      <c r="DT32" s="217"/>
      <c r="DU32" s="217"/>
      <c r="DV32" s="279"/>
      <c r="DW32" s="283" t="s">
        <v>198</v>
      </c>
      <c r="DX32" s="335"/>
      <c r="DY32" s="335"/>
      <c r="DZ32" s="335"/>
      <c r="EA32" s="335"/>
      <c r="EB32" s="335"/>
      <c r="EC32" s="360"/>
    </row>
    <row r="33" spans="2:133" ht="11.25" customHeight="1">
      <c r="B33" s="261" t="s">
        <v>132</v>
      </c>
      <c r="C33" s="1"/>
      <c r="D33" s="1"/>
      <c r="E33" s="1"/>
      <c r="F33" s="1"/>
      <c r="G33" s="1"/>
      <c r="H33" s="1"/>
      <c r="I33" s="1"/>
      <c r="J33" s="1"/>
      <c r="K33" s="1"/>
      <c r="L33" s="1"/>
      <c r="M33" s="1"/>
      <c r="N33" s="1"/>
      <c r="O33" s="1"/>
      <c r="P33" s="1"/>
      <c r="Q33" s="269"/>
      <c r="R33" s="274">
        <v>93048</v>
      </c>
      <c r="S33" s="217"/>
      <c r="T33" s="217"/>
      <c r="U33" s="217"/>
      <c r="V33" s="217"/>
      <c r="W33" s="217"/>
      <c r="X33" s="217"/>
      <c r="Y33" s="279"/>
      <c r="Z33" s="282">
        <v>0.9</v>
      </c>
      <c r="AA33" s="282"/>
      <c r="AB33" s="282"/>
      <c r="AC33" s="282"/>
      <c r="AD33" s="287" t="s">
        <v>198</v>
      </c>
      <c r="AE33" s="287"/>
      <c r="AF33" s="287"/>
      <c r="AG33" s="287"/>
      <c r="AH33" s="287"/>
      <c r="AI33" s="287"/>
      <c r="AJ33" s="287"/>
      <c r="AK33" s="287"/>
      <c r="AL33" s="283" t="s">
        <v>198</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99.8</v>
      </c>
      <c r="BH33" s="312"/>
      <c r="BI33" s="312"/>
      <c r="BJ33" s="312"/>
      <c r="BK33" s="312"/>
      <c r="BL33" s="312"/>
      <c r="BM33" s="294">
        <v>99.6</v>
      </c>
      <c r="BN33" s="312"/>
      <c r="BO33" s="312"/>
      <c r="BP33" s="312"/>
      <c r="BQ33" s="317"/>
      <c r="BR33" s="320">
        <v>99.8</v>
      </c>
      <c r="BS33" s="312"/>
      <c r="BT33" s="312"/>
      <c r="BU33" s="312"/>
      <c r="BV33" s="312"/>
      <c r="BW33" s="312"/>
      <c r="BX33" s="294">
        <v>99.6</v>
      </c>
      <c r="BY33" s="312"/>
      <c r="BZ33" s="312"/>
      <c r="CA33" s="312"/>
      <c r="CB33" s="317"/>
      <c r="CD33" s="261" t="s">
        <v>401</v>
      </c>
      <c r="CE33" s="1"/>
      <c r="CF33" s="1"/>
      <c r="CG33" s="1"/>
      <c r="CH33" s="1"/>
      <c r="CI33" s="1"/>
      <c r="CJ33" s="1"/>
      <c r="CK33" s="1"/>
      <c r="CL33" s="1"/>
      <c r="CM33" s="1"/>
      <c r="CN33" s="1"/>
      <c r="CO33" s="1"/>
      <c r="CP33" s="1"/>
      <c r="CQ33" s="269"/>
      <c r="CR33" s="274">
        <v>5006610</v>
      </c>
      <c r="CS33" s="313"/>
      <c r="CT33" s="313"/>
      <c r="CU33" s="313"/>
      <c r="CV33" s="313"/>
      <c r="CW33" s="313"/>
      <c r="CX33" s="313"/>
      <c r="CY33" s="332"/>
      <c r="CZ33" s="283">
        <v>48.4</v>
      </c>
      <c r="DA33" s="335"/>
      <c r="DB33" s="335"/>
      <c r="DC33" s="338"/>
      <c r="DD33" s="288">
        <v>3544035</v>
      </c>
      <c r="DE33" s="313"/>
      <c r="DF33" s="313"/>
      <c r="DG33" s="313"/>
      <c r="DH33" s="313"/>
      <c r="DI33" s="313"/>
      <c r="DJ33" s="313"/>
      <c r="DK33" s="332"/>
      <c r="DL33" s="288">
        <v>2446526</v>
      </c>
      <c r="DM33" s="313"/>
      <c r="DN33" s="313"/>
      <c r="DO33" s="313"/>
      <c r="DP33" s="313"/>
      <c r="DQ33" s="313"/>
      <c r="DR33" s="313"/>
      <c r="DS33" s="313"/>
      <c r="DT33" s="313"/>
      <c r="DU33" s="313"/>
      <c r="DV33" s="332"/>
      <c r="DW33" s="283">
        <v>47.6</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50877</v>
      </c>
      <c r="S34" s="217"/>
      <c r="T34" s="217"/>
      <c r="U34" s="217"/>
      <c r="V34" s="217"/>
      <c r="W34" s="217"/>
      <c r="X34" s="217"/>
      <c r="Y34" s="279"/>
      <c r="Z34" s="282">
        <v>0.5</v>
      </c>
      <c r="AA34" s="282"/>
      <c r="AB34" s="282"/>
      <c r="AC34" s="282"/>
      <c r="AD34" s="287" t="s">
        <v>198</v>
      </c>
      <c r="AE34" s="287"/>
      <c r="AF34" s="287"/>
      <c r="AG34" s="287"/>
      <c r="AH34" s="287"/>
      <c r="AI34" s="287"/>
      <c r="AJ34" s="287"/>
      <c r="AK34" s="287"/>
      <c r="AL34" s="283" t="s">
        <v>198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404</v>
      </c>
      <c r="CE34" s="1"/>
      <c r="CF34" s="1"/>
      <c r="CG34" s="1"/>
      <c r="CH34" s="1"/>
      <c r="CI34" s="1"/>
      <c r="CJ34" s="1"/>
      <c r="CK34" s="1"/>
      <c r="CL34" s="1"/>
      <c r="CM34" s="1"/>
      <c r="CN34" s="1"/>
      <c r="CO34" s="1"/>
      <c r="CP34" s="1"/>
      <c r="CQ34" s="269"/>
      <c r="CR34" s="274">
        <v>2245511</v>
      </c>
      <c r="CS34" s="217"/>
      <c r="CT34" s="217"/>
      <c r="CU34" s="217"/>
      <c r="CV34" s="217"/>
      <c r="CW34" s="217"/>
      <c r="CX34" s="217"/>
      <c r="CY34" s="279"/>
      <c r="CZ34" s="283">
        <v>21.7</v>
      </c>
      <c r="DA34" s="335"/>
      <c r="DB34" s="335"/>
      <c r="DC34" s="338"/>
      <c r="DD34" s="288">
        <v>1450739</v>
      </c>
      <c r="DE34" s="217"/>
      <c r="DF34" s="217"/>
      <c r="DG34" s="217"/>
      <c r="DH34" s="217"/>
      <c r="DI34" s="217"/>
      <c r="DJ34" s="217"/>
      <c r="DK34" s="279"/>
      <c r="DL34" s="288">
        <v>1272841</v>
      </c>
      <c r="DM34" s="217"/>
      <c r="DN34" s="217"/>
      <c r="DO34" s="217"/>
      <c r="DP34" s="217"/>
      <c r="DQ34" s="217"/>
      <c r="DR34" s="217"/>
      <c r="DS34" s="217"/>
      <c r="DT34" s="217"/>
      <c r="DU34" s="217"/>
      <c r="DV34" s="279"/>
      <c r="DW34" s="283">
        <v>24.8</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794085</v>
      </c>
      <c r="S35" s="217"/>
      <c r="T35" s="217"/>
      <c r="U35" s="217"/>
      <c r="V35" s="217"/>
      <c r="W35" s="217"/>
      <c r="X35" s="217"/>
      <c r="Y35" s="279"/>
      <c r="Z35" s="282">
        <v>7.5</v>
      </c>
      <c r="AA35" s="282"/>
      <c r="AB35" s="282"/>
      <c r="AC35" s="282"/>
      <c r="AD35" s="287" t="s">
        <v>198</v>
      </c>
      <c r="AE35" s="287"/>
      <c r="AF35" s="287"/>
      <c r="AG35" s="287"/>
      <c r="AH35" s="287"/>
      <c r="AI35" s="287"/>
      <c r="AJ35" s="287"/>
      <c r="AK35" s="287"/>
      <c r="AL35" s="283" t="s">
        <v>198</v>
      </c>
      <c r="AM35" s="238"/>
      <c r="AN35" s="238"/>
      <c r="AO35" s="296"/>
      <c r="AP35" s="95"/>
      <c r="AQ35" s="182" t="s">
        <v>407</v>
      </c>
      <c r="AR35" s="139"/>
      <c r="AS35" s="139"/>
      <c r="AT35" s="139"/>
      <c r="AU35" s="139"/>
      <c r="AV35" s="139"/>
      <c r="AW35" s="139"/>
      <c r="AX35" s="139"/>
      <c r="AY35" s="139"/>
      <c r="AZ35" s="139"/>
      <c r="BA35" s="139"/>
      <c r="BB35" s="139"/>
      <c r="BC35" s="139"/>
      <c r="BD35" s="139"/>
      <c r="BE35" s="139"/>
      <c r="BF35" s="144"/>
      <c r="BG35" s="182" t="s">
        <v>207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409</v>
      </c>
      <c r="CE35" s="1"/>
      <c r="CF35" s="1"/>
      <c r="CG35" s="1"/>
      <c r="CH35" s="1"/>
      <c r="CI35" s="1"/>
      <c r="CJ35" s="1"/>
      <c r="CK35" s="1"/>
      <c r="CL35" s="1"/>
      <c r="CM35" s="1"/>
      <c r="CN35" s="1"/>
      <c r="CO35" s="1"/>
      <c r="CP35" s="1"/>
      <c r="CQ35" s="269"/>
      <c r="CR35" s="274">
        <v>149733</v>
      </c>
      <c r="CS35" s="313"/>
      <c r="CT35" s="313"/>
      <c r="CU35" s="313"/>
      <c r="CV35" s="313"/>
      <c r="CW35" s="313"/>
      <c r="CX35" s="313"/>
      <c r="CY35" s="332"/>
      <c r="CZ35" s="283">
        <v>1.4</v>
      </c>
      <c r="DA35" s="335"/>
      <c r="DB35" s="335"/>
      <c r="DC35" s="338"/>
      <c r="DD35" s="288">
        <v>134901</v>
      </c>
      <c r="DE35" s="313"/>
      <c r="DF35" s="313"/>
      <c r="DG35" s="313"/>
      <c r="DH35" s="313"/>
      <c r="DI35" s="313"/>
      <c r="DJ35" s="313"/>
      <c r="DK35" s="332"/>
      <c r="DL35" s="288">
        <v>134004</v>
      </c>
      <c r="DM35" s="313"/>
      <c r="DN35" s="313"/>
      <c r="DO35" s="313"/>
      <c r="DP35" s="313"/>
      <c r="DQ35" s="313"/>
      <c r="DR35" s="313"/>
      <c r="DS35" s="313"/>
      <c r="DT35" s="313"/>
      <c r="DU35" s="313"/>
      <c r="DV35" s="332"/>
      <c r="DW35" s="283">
        <v>2.6</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592303</v>
      </c>
      <c r="S36" s="217"/>
      <c r="T36" s="217"/>
      <c r="U36" s="217"/>
      <c r="V36" s="217"/>
      <c r="W36" s="217"/>
      <c r="X36" s="217"/>
      <c r="Y36" s="279"/>
      <c r="Z36" s="282">
        <v>5.6</v>
      </c>
      <c r="AA36" s="282"/>
      <c r="AB36" s="282"/>
      <c r="AC36" s="282"/>
      <c r="AD36" s="287" t="s">
        <v>198</v>
      </c>
      <c r="AE36" s="287"/>
      <c r="AF36" s="287"/>
      <c r="AG36" s="287"/>
      <c r="AH36" s="287"/>
      <c r="AI36" s="287"/>
      <c r="AJ36" s="287"/>
      <c r="AK36" s="287"/>
      <c r="AL36" s="283" t="s">
        <v>198</v>
      </c>
      <c r="AM36" s="238"/>
      <c r="AN36" s="238"/>
      <c r="AO36" s="296"/>
      <c r="AP36" s="95"/>
      <c r="AQ36" s="301" t="s">
        <v>390</v>
      </c>
      <c r="AR36" s="304"/>
      <c r="AS36" s="304"/>
      <c r="AT36" s="304"/>
      <c r="AU36" s="304"/>
      <c r="AV36" s="304"/>
      <c r="AW36" s="304"/>
      <c r="AX36" s="304"/>
      <c r="AY36" s="309"/>
      <c r="AZ36" s="273">
        <v>1004895</v>
      </c>
      <c r="BA36" s="276"/>
      <c r="BB36" s="276"/>
      <c r="BC36" s="276"/>
      <c r="BD36" s="276"/>
      <c r="BE36" s="276"/>
      <c r="BF36" s="315"/>
      <c r="BG36" s="260" t="s">
        <v>412</v>
      </c>
      <c r="BH36" s="265"/>
      <c r="BI36" s="265"/>
      <c r="BJ36" s="265"/>
      <c r="BK36" s="265"/>
      <c r="BL36" s="265"/>
      <c r="BM36" s="265"/>
      <c r="BN36" s="265"/>
      <c r="BO36" s="265"/>
      <c r="BP36" s="265"/>
      <c r="BQ36" s="265"/>
      <c r="BR36" s="265"/>
      <c r="BS36" s="265"/>
      <c r="BT36" s="265"/>
      <c r="BU36" s="268"/>
      <c r="BV36" s="273">
        <v>35593</v>
      </c>
      <c r="BW36" s="276"/>
      <c r="BX36" s="276"/>
      <c r="BY36" s="276"/>
      <c r="BZ36" s="276"/>
      <c r="CA36" s="276"/>
      <c r="CB36" s="315"/>
      <c r="CD36" s="261" t="s">
        <v>27</v>
      </c>
      <c r="CE36" s="1"/>
      <c r="CF36" s="1"/>
      <c r="CG36" s="1"/>
      <c r="CH36" s="1"/>
      <c r="CI36" s="1"/>
      <c r="CJ36" s="1"/>
      <c r="CK36" s="1"/>
      <c r="CL36" s="1"/>
      <c r="CM36" s="1"/>
      <c r="CN36" s="1"/>
      <c r="CO36" s="1"/>
      <c r="CP36" s="1"/>
      <c r="CQ36" s="269"/>
      <c r="CR36" s="274">
        <v>1223553</v>
      </c>
      <c r="CS36" s="217"/>
      <c r="CT36" s="217"/>
      <c r="CU36" s="217"/>
      <c r="CV36" s="217"/>
      <c r="CW36" s="217"/>
      <c r="CX36" s="217"/>
      <c r="CY36" s="279"/>
      <c r="CZ36" s="283">
        <v>11.8</v>
      </c>
      <c r="DA36" s="335"/>
      <c r="DB36" s="335"/>
      <c r="DC36" s="338"/>
      <c r="DD36" s="288">
        <v>785056</v>
      </c>
      <c r="DE36" s="217"/>
      <c r="DF36" s="217"/>
      <c r="DG36" s="217"/>
      <c r="DH36" s="217"/>
      <c r="DI36" s="217"/>
      <c r="DJ36" s="217"/>
      <c r="DK36" s="279"/>
      <c r="DL36" s="288">
        <v>487413</v>
      </c>
      <c r="DM36" s="217"/>
      <c r="DN36" s="217"/>
      <c r="DO36" s="217"/>
      <c r="DP36" s="217"/>
      <c r="DQ36" s="217"/>
      <c r="DR36" s="217"/>
      <c r="DS36" s="217"/>
      <c r="DT36" s="217"/>
      <c r="DU36" s="217"/>
      <c r="DV36" s="279"/>
      <c r="DW36" s="283">
        <v>9.5</v>
      </c>
      <c r="DX36" s="335"/>
      <c r="DY36" s="335"/>
      <c r="DZ36" s="335"/>
      <c r="EA36" s="335"/>
      <c r="EB36" s="335"/>
      <c r="EC36" s="360"/>
    </row>
    <row r="37" spans="2:133" ht="11.25" customHeight="1">
      <c r="B37" s="261" t="s">
        <v>402</v>
      </c>
      <c r="C37" s="1"/>
      <c r="D37" s="1"/>
      <c r="E37" s="1"/>
      <c r="F37" s="1"/>
      <c r="G37" s="1"/>
      <c r="H37" s="1"/>
      <c r="I37" s="1"/>
      <c r="J37" s="1"/>
      <c r="K37" s="1"/>
      <c r="L37" s="1"/>
      <c r="M37" s="1"/>
      <c r="N37" s="1"/>
      <c r="O37" s="1"/>
      <c r="P37" s="1"/>
      <c r="Q37" s="269"/>
      <c r="R37" s="274">
        <v>173998</v>
      </c>
      <c r="S37" s="217"/>
      <c r="T37" s="217"/>
      <c r="U37" s="217"/>
      <c r="V37" s="217"/>
      <c r="W37" s="217"/>
      <c r="X37" s="217"/>
      <c r="Y37" s="279"/>
      <c r="Z37" s="282">
        <v>1.6</v>
      </c>
      <c r="AA37" s="282"/>
      <c r="AB37" s="282"/>
      <c r="AC37" s="282"/>
      <c r="AD37" s="287">
        <v>7587</v>
      </c>
      <c r="AE37" s="287"/>
      <c r="AF37" s="287"/>
      <c r="AG37" s="287"/>
      <c r="AH37" s="287"/>
      <c r="AI37" s="287"/>
      <c r="AJ37" s="287"/>
      <c r="AK37" s="287"/>
      <c r="AL37" s="283">
        <v>0.1</v>
      </c>
      <c r="AM37" s="238"/>
      <c r="AN37" s="238"/>
      <c r="AO37" s="296"/>
      <c r="AQ37" s="302" t="s">
        <v>413</v>
      </c>
      <c r="AR37" s="111"/>
      <c r="AS37" s="111"/>
      <c r="AT37" s="111"/>
      <c r="AU37" s="111"/>
      <c r="AV37" s="111"/>
      <c r="AW37" s="111"/>
      <c r="AX37" s="111"/>
      <c r="AY37" s="310"/>
      <c r="AZ37" s="274">
        <v>211665</v>
      </c>
      <c r="BA37" s="217"/>
      <c r="BB37" s="217"/>
      <c r="BC37" s="217"/>
      <c r="BD37" s="313"/>
      <c r="BE37" s="313"/>
      <c r="BF37" s="316"/>
      <c r="BG37" s="261" t="s">
        <v>415</v>
      </c>
      <c r="BH37" s="1"/>
      <c r="BI37" s="1"/>
      <c r="BJ37" s="1"/>
      <c r="BK37" s="1"/>
      <c r="BL37" s="1"/>
      <c r="BM37" s="1"/>
      <c r="BN37" s="1"/>
      <c r="BO37" s="1"/>
      <c r="BP37" s="1"/>
      <c r="BQ37" s="1"/>
      <c r="BR37" s="1"/>
      <c r="BS37" s="1"/>
      <c r="BT37" s="1"/>
      <c r="BU37" s="269"/>
      <c r="BV37" s="274">
        <v>11943</v>
      </c>
      <c r="BW37" s="217"/>
      <c r="BX37" s="217"/>
      <c r="BY37" s="217"/>
      <c r="BZ37" s="217"/>
      <c r="CA37" s="217"/>
      <c r="CB37" s="326"/>
      <c r="CD37" s="261" t="s">
        <v>162</v>
      </c>
      <c r="CE37" s="1"/>
      <c r="CF37" s="1"/>
      <c r="CG37" s="1"/>
      <c r="CH37" s="1"/>
      <c r="CI37" s="1"/>
      <c r="CJ37" s="1"/>
      <c r="CK37" s="1"/>
      <c r="CL37" s="1"/>
      <c r="CM37" s="1"/>
      <c r="CN37" s="1"/>
      <c r="CO37" s="1"/>
      <c r="CP37" s="1"/>
      <c r="CQ37" s="269"/>
      <c r="CR37" s="274">
        <v>222394</v>
      </c>
      <c r="CS37" s="313"/>
      <c r="CT37" s="313"/>
      <c r="CU37" s="313"/>
      <c r="CV37" s="313"/>
      <c r="CW37" s="313"/>
      <c r="CX37" s="313"/>
      <c r="CY37" s="332"/>
      <c r="CZ37" s="283">
        <v>2.2000000000000002</v>
      </c>
      <c r="DA37" s="335"/>
      <c r="DB37" s="335"/>
      <c r="DC37" s="338"/>
      <c r="DD37" s="288">
        <v>222394</v>
      </c>
      <c r="DE37" s="313"/>
      <c r="DF37" s="313"/>
      <c r="DG37" s="313"/>
      <c r="DH37" s="313"/>
      <c r="DI37" s="313"/>
      <c r="DJ37" s="313"/>
      <c r="DK37" s="332"/>
      <c r="DL37" s="288">
        <v>222394</v>
      </c>
      <c r="DM37" s="313"/>
      <c r="DN37" s="313"/>
      <c r="DO37" s="313"/>
      <c r="DP37" s="313"/>
      <c r="DQ37" s="313"/>
      <c r="DR37" s="313"/>
      <c r="DS37" s="313"/>
      <c r="DT37" s="313"/>
      <c r="DU37" s="313"/>
      <c r="DV37" s="332"/>
      <c r="DW37" s="283">
        <v>4.3</v>
      </c>
      <c r="DX37" s="335"/>
      <c r="DY37" s="335"/>
      <c r="DZ37" s="335"/>
      <c r="EA37" s="335"/>
      <c r="EB37" s="335"/>
      <c r="EC37" s="360"/>
    </row>
    <row r="38" spans="2:133" ht="11.25" customHeight="1">
      <c r="B38" s="261" t="s">
        <v>417</v>
      </c>
      <c r="C38" s="1"/>
      <c r="D38" s="1"/>
      <c r="E38" s="1"/>
      <c r="F38" s="1"/>
      <c r="G38" s="1"/>
      <c r="H38" s="1"/>
      <c r="I38" s="1"/>
      <c r="J38" s="1"/>
      <c r="K38" s="1"/>
      <c r="L38" s="1"/>
      <c r="M38" s="1"/>
      <c r="N38" s="1"/>
      <c r="O38" s="1"/>
      <c r="P38" s="1"/>
      <c r="Q38" s="269"/>
      <c r="R38" s="274">
        <v>1230100</v>
      </c>
      <c r="S38" s="217"/>
      <c r="T38" s="217"/>
      <c r="U38" s="217"/>
      <c r="V38" s="217"/>
      <c r="W38" s="217"/>
      <c r="X38" s="217"/>
      <c r="Y38" s="279"/>
      <c r="Z38" s="282">
        <v>11.6</v>
      </c>
      <c r="AA38" s="282"/>
      <c r="AB38" s="282"/>
      <c r="AC38" s="282"/>
      <c r="AD38" s="287" t="s">
        <v>198</v>
      </c>
      <c r="AE38" s="287"/>
      <c r="AF38" s="287"/>
      <c r="AG38" s="287"/>
      <c r="AH38" s="287"/>
      <c r="AI38" s="287"/>
      <c r="AJ38" s="287"/>
      <c r="AK38" s="287"/>
      <c r="AL38" s="283" t="s">
        <v>198</v>
      </c>
      <c r="AM38" s="238"/>
      <c r="AN38" s="238"/>
      <c r="AO38" s="296"/>
      <c r="AQ38" s="302" t="s">
        <v>420</v>
      </c>
      <c r="AR38" s="111"/>
      <c r="AS38" s="111"/>
      <c r="AT38" s="111"/>
      <c r="AU38" s="111"/>
      <c r="AV38" s="111"/>
      <c r="AW38" s="111"/>
      <c r="AX38" s="111"/>
      <c r="AY38" s="310"/>
      <c r="AZ38" s="274">
        <v>84458</v>
      </c>
      <c r="BA38" s="217"/>
      <c r="BB38" s="217"/>
      <c r="BC38" s="217"/>
      <c r="BD38" s="313"/>
      <c r="BE38" s="313"/>
      <c r="BF38" s="316"/>
      <c r="BG38" s="261" t="s">
        <v>422</v>
      </c>
      <c r="BH38" s="1"/>
      <c r="BI38" s="1"/>
      <c r="BJ38" s="1"/>
      <c r="BK38" s="1"/>
      <c r="BL38" s="1"/>
      <c r="BM38" s="1"/>
      <c r="BN38" s="1"/>
      <c r="BO38" s="1"/>
      <c r="BP38" s="1"/>
      <c r="BQ38" s="1"/>
      <c r="BR38" s="1"/>
      <c r="BS38" s="1"/>
      <c r="BT38" s="1"/>
      <c r="BU38" s="269"/>
      <c r="BV38" s="274">
        <v>2191</v>
      </c>
      <c r="BW38" s="217"/>
      <c r="BX38" s="217"/>
      <c r="BY38" s="217"/>
      <c r="BZ38" s="217"/>
      <c r="CA38" s="217"/>
      <c r="CB38" s="326"/>
      <c r="CD38" s="261" t="s">
        <v>423</v>
      </c>
      <c r="CE38" s="1"/>
      <c r="CF38" s="1"/>
      <c r="CG38" s="1"/>
      <c r="CH38" s="1"/>
      <c r="CI38" s="1"/>
      <c r="CJ38" s="1"/>
      <c r="CK38" s="1"/>
      <c r="CL38" s="1"/>
      <c r="CM38" s="1"/>
      <c r="CN38" s="1"/>
      <c r="CO38" s="1"/>
      <c r="CP38" s="1"/>
      <c r="CQ38" s="269"/>
      <c r="CR38" s="274">
        <v>691373</v>
      </c>
      <c r="CS38" s="217"/>
      <c r="CT38" s="217"/>
      <c r="CU38" s="217"/>
      <c r="CV38" s="217"/>
      <c r="CW38" s="217"/>
      <c r="CX38" s="217"/>
      <c r="CY38" s="279"/>
      <c r="CZ38" s="283">
        <v>6.7</v>
      </c>
      <c r="DA38" s="335"/>
      <c r="DB38" s="335"/>
      <c r="DC38" s="338"/>
      <c r="DD38" s="288">
        <v>554710</v>
      </c>
      <c r="DE38" s="217"/>
      <c r="DF38" s="217"/>
      <c r="DG38" s="217"/>
      <c r="DH38" s="217"/>
      <c r="DI38" s="217"/>
      <c r="DJ38" s="217"/>
      <c r="DK38" s="279"/>
      <c r="DL38" s="288">
        <v>552268</v>
      </c>
      <c r="DM38" s="217"/>
      <c r="DN38" s="217"/>
      <c r="DO38" s="217"/>
      <c r="DP38" s="217"/>
      <c r="DQ38" s="217"/>
      <c r="DR38" s="217"/>
      <c r="DS38" s="217"/>
      <c r="DT38" s="217"/>
      <c r="DU38" s="217"/>
      <c r="DV38" s="279"/>
      <c r="DW38" s="283">
        <v>10.7</v>
      </c>
      <c r="DX38" s="335"/>
      <c r="DY38" s="335"/>
      <c r="DZ38" s="335"/>
      <c r="EA38" s="335"/>
      <c r="EB38" s="335"/>
      <c r="EC38" s="360"/>
    </row>
    <row r="39" spans="2:133" ht="11.25" customHeight="1">
      <c r="B39" s="261" t="s">
        <v>424</v>
      </c>
      <c r="C39" s="1"/>
      <c r="D39" s="1"/>
      <c r="E39" s="1"/>
      <c r="F39" s="1"/>
      <c r="G39" s="1"/>
      <c r="H39" s="1"/>
      <c r="I39" s="1"/>
      <c r="J39" s="1"/>
      <c r="K39" s="1"/>
      <c r="L39" s="1"/>
      <c r="M39" s="1"/>
      <c r="N39" s="1"/>
      <c r="O39" s="1"/>
      <c r="P39" s="1"/>
      <c r="Q39" s="269"/>
      <c r="R39" s="274" t="s">
        <v>198</v>
      </c>
      <c r="S39" s="217"/>
      <c r="T39" s="217"/>
      <c r="U39" s="217"/>
      <c r="V39" s="217"/>
      <c r="W39" s="217"/>
      <c r="X39" s="217"/>
      <c r="Y39" s="279"/>
      <c r="Z39" s="282" t="s">
        <v>198</v>
      </c>
      <c r="AA39" s="282"/>
      <c r="AB39" s="282"/>
      <c r="AC39" s="282"/>
      <c r="AD39" s="287" t="s">
        <v>198</v>
      </c>
      <c r="AE39" s="287"/>
      <c r="AF39" s="287"/>
      <c r="AG39" s="287"/>
      <c r="AH39" s="287"/>
      <c r="AI39" s="287"/>
      <c r="AJ39" s="287"/>
      <c r="AK39" s="287"/>
      <c r="AL39" s="283" t="s">
        <v>198</v>
      </c>
      <c r="AM39" s="238"/>
      <c r="AN39" s="238"/>
      <c r="AO39" s="296"/>
      <c r="AQ39" s="302" t="s">
        <v>306</v>
      </c>
      <c r="AR39" s="111"/>
      <c r="AS39" s="111"/>
      <c r="AT39" s="111"/>
      <c r="AU39" s="111"/>
      <c r="AV39" s="111"/>
      <c r="AW39" s="111"/>
      <c r="AX39" s="111"/>
      <c r="AY39" s="310"/>
      <c r="AZ39" s="274">
        <v>17399</v>
      </c>
      <c r="BA39" s="217"/>
      <c r="BB39" s="217"/>
      <c r="BC39" s="217"/>
      <c r="BD39" s="313"/>
      <c r="BE39" s="313"/>
      <c r="BF39" s="316"/>
      <c r="BG39" s="261" t="s">
        <v>336</v>
      </c>
      <c r="BH39" s="1"/>
      <c r="BI39" s="1"/>
      <c r="BJ39" s="1"/>
      <c r="BK39" s="1"/>
      <c r="BL39" s="1"/>
      <c r="BM39" s="1"/>
      <c r="BN39" s="1"/>
      <c r="BO39" s="1"/>
      <c r="BP39" s="1"/>
      <c r="BQ39" s="1"/>
      <c r="BR39" s="1"/>
      <c r="BS39" s="1"/>
      <c r="BT39" s="1"/>
      <c r="BU39" s="269"/>
      <c r="BV39" s="274">
        <v>3356</v>
      </c>
      <c r="BW39" s="217"/>
      <c r="BX39" s="217"/>
      <c r="BY39" s="217"/>
      <c r="BZ39" s="217"/>
      <c r="CA39" s="217"/>
      <c r="CB39" s="326"/>
      <c r="CD39" s="261" t="s">
        <v>425</v>
      </c>
      <c r="CE39" s="1"/>
      <c r="CF39" s="1"/>
      <c r="CG39" s="1"/>
      <c r="CH39" s="1"/>
      <c r="CI39" s="1"/>
      <c r="CJ39" s="1"/>
      <c r="CK39" s="1"/>
      <c r="CL39" s="1"/>
      <c r="CM39" s="1"/>
      <c r="CN39" s="1"/>
      <c r="CO39" s="1"/>
      <c r="CP39" s="1"/>
      <c r="CQ39" s="269"/>
      <c r="CR39" s="274">
        <v>460991</v>
      </c>
      <c r="CS39" s="313"/>
      <c r="CT39" s="313"/>
      <c r="CU39" s="313"/>
      <c r="CV39" s="313"/>
      <c r="CW39" s="313"/>
      <c r="CX39" s="313"/>
      <c r="CY39" s="332"/>
      <c r="CZ39" s="283">
        <v>4.5</v>
      </c>
      <c r="DA39" s="335"/>
      <c r="DB39" s="335"/>
      <c r="DC39" s="338"/>
      <c r="DD39" s="288">
        <v>425780</v>
      </c>
      <c r="DE39" s="313"/>
      <c r="DF39" s="313"/>
      <c r="DG39" s="313"/>
      <c r="DH39" s="313"/>
      <c r="DI39" s="313"/>
      <c r="DJ39" s="313"/>
      <c r="DK39" s="332"/>
      <c r="DL39" s="288" t="s">
        <v>198</v>
      </c>
      <c r="DM39" s="313"/>
      <c r="DN39" s="313"/>
      <c r="DO39" s="313"/>
      <c r="DP39" s="313"/>
      <c r="DQ39" s="313"/>
      <c r="DR39" s="313"/>
      <c r="DS39" s="313"/>
      <c r="DT39" s="313"/>
      <c r="DU39" s="313"/>
      <c r="DV39" s="332"/>
      <c r="DW39" s="283" t="s">
        <v>198</v>
      </c>
      <c r="DX39" s="335"/>
      <c r="DY39" s="335"/>
      <c r="DZ39" s="335"/>
      <c r="EA39" s="335"/>
      <c r="EB39" s="335"/>
      <c r="EC39" s="360"/>
    </row>
    <row r="40" spans="2:133" ht="11.25" customHeight="1">
      <c r="B40" s="261" t="s">
        <v>429</v>
      </c>
      <c r="C40" s="1"/>
      <c r="D40" s="1"/>
      <c r="E40" s="1"/>
      <c r="F40" s="1"/>
      <c r="G40" s="1"/>
      <c r="H40" s="1"/>
      <c r="I40" s="1"/>
      <c r="J40" s="1"/>
      <c r="K40" s="1"/>
      <c r="L40" s="1"/>
      <c r="M40" s="1"/>
      <c r="N40" s="1"/>
      <c r="O40" s="1"/>
      <c r="P40" s="1"/>
      <c r="Q40" s="269"/>
      <c r="R40" s="274">
        <v>34300</v>
      </c>
      <c r="S40" s="217"/>
      <c r="T40" s="217"/>
      <c r="U40" s="217"/>
      <c r="V40" s="217"/>
      <c r="W40" s="217"/>
      <c r="X40" s="217"/>
      <c r="Y40" s="279"/>
      <c r="Z40" s="282">
        <v>0.3</v>
      </c>
      <c r="AA40" s="282"/>
      <c r="AB40" s="282"/>
      <c r="AC40" s="282"/>
      <c r="AD40" s="287" t="s">
        <v>198</v>
      </c>
      <c r="AE40" s="287"/>
      <c r="AF40" s="287"/>
      <c r="AG40" s="287"/>
      <c r="AH40" s="287"/>
      <c r="AI40" s="287"/>
      <c r="AJ40" s="287"/>
      <c r="AK40" s="287"/>
      <c r="AL40" s="283" t="s">
        <v>198</v>
      </c>
      <c r="AM40" s="238"/>
      <c r="AN40" s="238"/>
      <c r="AO40" s="296"/>
      <c r="AQ40" s="302" t="s">
        <v>431</v>
      </c>
      <c r="AR40" s="111"/>
      <c r="AS40" s="111"/>
      <c r="AT40" s="111"/>
      <c r="AU40" s="111"/>
      <c r="AV40" s="111"/>
      <c r="AW40" s="111"/>
      <c r="AX40" s="111"/>
      <c r="AY40" s="310"/>
      <c r="AZ40" s="274" t="s">
        <v>198</v>
      </c>
      <c r="BA40" s="217"/>
      <c r="BB40" s="217"/>
      <c r="BC40" s="217"/>
      <c r="BD40" s="313"/>
      <c r="BE40" s="313"/>
      <c r="BF40" s="316"/>
      <c r="BG40" s="299" t="s">
        <v>432</v>
      </c>
      <c r="BH40" s="29"/>
      <c r="BI40" s="29"/>
      <c r="BJ40" s="29"/>
      <c r="BK40" s="29"/>
      <c r="BL40" s="29"/>
      <c r="BM40" s="1" t="s">
        <v>433</v>
      </c>
      <c r="BN40" s="1"/>
      <c r="BO40" s="1"/>
      <c r="BP40" s="1"/>
      <c r="BQ40" s="1"/>
      <c r="BR40" s="1"/>
      <c r="BS40" s="1"/>
      <c r="BT40" s="1"/>
      <c r="BU40" s="269"/>
      <c r="BV40" s="274">
        <v>83</v>
      </c>
      <c r="BW40" s="217"/>
      <c r="BX40" s="217"/>
      <c r="BY40" s="217"/>
      <c r="BZ40" s="217"/>
      <c r="CA40" s="217"/>
      <c r="CB40" s="326"/>
      <c r="CD40" s="261" t="s">
        <v>371</v>
      </c>
      <c r="CE40" s="1"/>
      <c r="CF40" s="1"/>
      <c r="CG40" s="1"/>
      <c r="CH40" s="1"/>
      <c r="CI40" s="1"/>
      <c r="CJ40" s="1"/>
      <c r="CK40" s="1"/>
      <c r="CL40" s="1"/>
      <c r="CM40" s="1"/>
      <c r="CN40" s="1"/>
      <c r="CO40" s="1"/>
      <c r="CP40" s="1"/>
      <c r="CQ40" s="269"/>
      <c r="CR40" s="274">
        <v>235449</v>
      </c>
      <c r="CS40" s="217"/>
      <c r="CT40" s="217"/>
      <c r="CU40" s="217"/>
      <c r="CV40" s="217"/>
      <c r="CW40" s="217"/>
      <c r="CX40" s="217"/>
      <c r="CY40" s="279"/>
      <c r="CZ40" s="283">
        <v>2.2999999999999998</v>
      </c>
      <c r="DA40" s="335"/>
      <c r="DB40" s="335"/>
      <c r="DC40" s="338"/>
      <c r="DD40" s="288">
        <v>192849</v>
      </c>
      <c r="DE40" s="217"/>
      <c r="DF40" s="217"/>
      <c r="DG40" s="217"/>
      <c r="DH40" s="217"/>
      <c r="DI40" s="217"/>
      <c r="DJ40" s="217"/>
      <c r="DK40" s="279"/>
      <c r="DL40" s="288" t="s">
        <v>198</v>
      </c>
      <c r="DM40" s="217"/>
      <c r="DN40" s="217"/>
      <c r="DO40" s="217"/>
      <c r="DP40" s="217"/>
      <c r="DQ40" s="217"/>
      <c r="DR40" s="217"/>
      <c r="DS40" s="217"/>
      <c r="DT40" s="217"/>
      <c r="DU40" s="217"/>
      <c r="DV40" s="279"/>
      <c r="DW40" s="283" t="s">
        <v>198</v>
      </c>
      <c r="DX40" s="335"/>
      <c r="DY40" s="335"/>
      <c r="DZ40" s="335"/>
      <c r="EA40" s="335"/>
      <c r="EB40" s="335"/>
      <c r="EC40" s="360"/>
    </row>
    <row r="41" spans="2:133" ht="11.25" customHeight="1">
      <c r="B41" s="263" t="s">
        <v>430</v>
      </c>
      <c r="C41" s="267"/>
      <c r="D41" s="267"/>
      <c r="E41" s="267"/>
      <c r="F41" s="267"/>
      <c r="G41" s="267"/>
      <c r="H41" s="267"/>
      <c r="I41" s="267"/>
      <c r="J41" s="267"/>
      <c r="K41" s="267"/>
      <c r="L41" s="267"/>
      <c r="M41" s="267"/>
      <c r="N41" s="267"/>
      <c r="O41" s="267"/>
      <c r="P41" s="267"/>
      <c r="Q41" s="271"/>
      <c r="R41" s="275">
        <v>10614177</v>
      </c>
      <c r="S41" s="277"/>
      <c r="T41" s="277"/>
      <c r="U41" s="277"/>
      <c r="V41" s="277"/>
      <c r="W41" s="277"/>
      <c r="X41" s="277"/>
      <c r="Y41" s="280"/>
      <c r="Z41" s="284">
        <v>100</v>
      </c>
      <c r="AA41" s="284"/>
      <c r="AB41" s="284"/>
      <c r="AC41" s="284"/>
      <c r="AD41" s="289">
        <v>5105051</v>
      </c>
      <c r="AE41" s="289"/>
      <c r="AF41" s="289"/>
      <c r="AG41" s="289"/>
      <c r="AH41" s="289"/>
      <c r="AI41" s="289"/>
      <c r="AJ41" s="289"/>
      <c r="AK41" s="289"/>
      <c r="AL41" s="292">
        <v>100</v>
      </c>
      <c r="AM41" s="294"/>
      <c r="AN41" s="294"/>
      <c r="AO41" s="297"/>
      <c r="AQ41" s="302" t="s">
        <v>434</v>
      </c>
      <c r="AR41" s="111"/>
      <c r="AS41" s="111"/>
      <c r="AT41" s="111"/>
      <c r="AU41" s="111"/>
      <c r="AV41" s="111"/>
      <c r="AW41" s="111"/>
      <c r="AX41" s="111"/>
      <c r="AY41" s="310"/>
      <c r="AZ41" s="274">
        <v>163553</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198</v>
      </c>
      <c r="BW41" s="217"/>
      <c r="BX41" s="217"/>
      <c r="BY41" s="217"/>
      <c r="BZ41" s="217"/>
      <c r="CA41" s="217"/>
      <c r="CB41" s="326"/>
      <c r="CD41" s="261" t="s">
        <v>285</v>
      </c>
      <c r="CE41" s="1"/>
      <c r="CF41" s="1"/>
      <c r="CG41" s="1"/>
      <c r="CH41" s="1"/>
      <c r="CI41" s="1"/>
      <c r="CJ41" s="1"/>
      <c r="CK41" s="1"/>
      <c r="CL41" s="1"/>
      <c r="CM41" s="1"/>
      <c r="CN41" s="1"/>
      <c r="CO41" s="1"/>
      <c r="CP41" s="1"/>
      <c r="CQ41" s="269"/>
      <c r="CR41" s="274" t="s">
        <v>198</v>
      </c>
      <c r="CS41" s="313"/>
      <c r="CT41" s="313"/>
      <c r="CU41" s="313"/>
      <c r="CV41" s="313"/>
      <c r="CW41" s="313"/>
      <c r="CX41" s="313"/>
      <c r="CY41" s="332"/>
      <c r="CZ41" s="283" t="s">
        <v>198</v>
      </c>
      <c r="DA41" s="335"/>
      <c r="DB41" s="335"/>
      <c r="DC41" s="338"/>
      <c r="DD41" s="288" t="s">
        <v>198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435</v>
      </c>
      <c r="AR42" s="305"/>
      <c r="AS42" s="305"/>
      <c r="AT42" s="305"/>
      <c r="AU42" s="305"/>
      <c r="AV42" s="305"/>
      <c r="AW42" s="305"/>
      <c r="AX42" s="305"/>
      <c r="AY42" s="311"/>
      <c r="AZ42" s="275">
        <v>527820</v>
      </c>
      <c r="BA42" s="277"/>
      <c r="BB42" s="277"/>
      <c r="BC42" s="277"/>
      <c r="BD42" s="312"/>
      <c r="BE42" s="312"/>
      <c r="BF42" s="317"/>
      <c r="BG42" s="177"/>
      <c r="BH42" s="179"/>
      <c r="BI42" s="179"/>
      <c r="BJ42" s="179"/>
      <c r="BK42" s="179"/>
      <c r="BL42" s="179"/>
      <c r="BM42" s="267" t="s">
        <v>436</v>
      </c>
      <c r="BN42" s="267"/>
      <c r="BO42" s="267"/>
      <c r="BP42" s="267"/>
      <c r="BQ42" s="267"/>
      <c r="BR42" s="267"/>
      <c r="BS42" s="267"/>
      <c r="BT42" s="267"/>
      <c r="BU42" s="271"/>
      <c r="BV42" s="275">
        <v>352</v>
      </c>
      <c r="BW42" s="277"/>
      <c r="BX42" s="277"/>
      <c r="BY42" s="277"/>
      <c r="BZ42" s="277"/>
      <c r="CA42" s="277"/>
      <c r="CB42" s="327"/>
      <c r="CD42" s="261" t="s">
        <v>277</v>
      </c>
      <c r="CE42" s="1"/>
      <c r="CF42" s="1"/>
      <c r="CG42" s="1"/>
      <c r="CH42" s="1"/>
      <c r="CI42" s="1"/>
      <c r="CJ42" s="1"/>
      <c r="CK42" s="1"/>
      <c r="CL42" s="1"/>
      <c r="CM42" s="1"/>
      <c r="CN42" s="1"/>
      <c r="CO42" s="1"/>
      <c r="CP42" s="1"/>
      <c r="CQ42" s="269"/>
      <c r="CR42" s="274">
        <v>2055331</v>
      </c>
      <c r="CS42" s="313"/>
      <c r="CT42" s="313"/>
      <c r="CU42" s="313"/>
      <c r="CV42" s="313"/>
      <c r="CW42" s="313"/>
      <c r="CX42" s="313"/>
      <c r="CY42" s="332"/>
      <c r="CZ42" s="283">
        <v>19.899999999999999</v>
      </c>
      <c r="DA42" s="335"/>
      <c r="DB42" s="335"/>
      <c r="DC42" s="338"/>
      <c r="DD42" s="288">
        <v>393779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80</v>
      </c>
      <c r="CE43" s="1"/>
      <c r="CF43" s="1"/>
      <c r="CG43" s="1"/>
      <c r="CH43" s="1"/>
      <c r="CI43" s="1"/>
      <c r="CJ43" s="1"/>
      <c r="CK43" s="1"/>
      <c r="CL43" s="1"/>
      <c r="CM43" s="1"/>
      <c r="CN43" s="1"/>
      <c r="CO43" s="1"/>
      <c r="CP43" s="1"/>
      <c r="CQ43" s="269"/>
      <c r="CR43" s="274" t="s">
        <v>198</v>
      </c>
      <c r="CS43" s="313"/>
      <c r="CT43" s="313"/>
      <c r="CU43" s="313"/>
      <c r="CV43" s="313"/>
      <c r="CW43" s="313"/>
      <c r="CX43" s="313"/>
      <c r="CY43" s="332"/>
      <c r="CZ43" s="283" t="s">
        <v>198</v>
      </c>
      <c r="DA43" s="335"/>
      <c r="DB43" s="335"/>
      <c r="DC43" s="338"/>
      <c r="DD43" s="288" t="s">
        <v>198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175</v>
      </c>
      <c r="CE44" s="41"/>
      <c r="CF44" s="261" t="s">
        <v>437</v>
      </c>
      <c r="CG44" s="1"/>
      <c r="CH44" s="1"/>
      <c r="CI44" s="1"/>
      <c r="CJ44" s="1"/>
      <c r="CK44" s="1"/>
      <c r="CL44" s="1"/>
      <c r="CM44" s="1"/>
      <c r="CN44" s="1"/>
      <c r="CO44" s="1"/>
      <c r="CP44" s="1"/>
      <c r="CQ44" s="269"/>
      <c r="CR44" s="274">
        <v>2041050</v>
      </c>
      <c r="CS44" s="217"/>
      <c r="CT44" s="217"/>
      <c r="CU44" s="217"/>
      <c r="CV44" s="217"/>
      <c r="CW44" s="217"/>
      <c r="CX44" s="217"/>
      <c r="CY44" s="279"/>
      <c r="CZ44" s="283">
        <v>19.7</v>
      </c>
      <c r="DA44" s="238"/>
      <c r="DB44" s="238"/>
      <c r="DC44" s="285"/>
      <c r="DD44" s="288">
        <v>393779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438</v>
      </c>
      <c r="CG45" s="1"/>
      <c r="CH45" s="1"/>
      <c r="CI45" s="1"/>
      <c r="CJ45" s="1"/>
      <c r="CK45" s="1"/>
      <c r="CL45" s="1"/>
      <c r="CM45" s="1"/>
      <c r="CN45" s="1"/>
      <c r="CO45" s="1"/>
      <c r="CP45" s="1"/>
      <c r="CQ45" s="269"/>
      <c r="CR45" s="274">
        <v>1401070</v>
      </c>
      <c r="CS45" s="313"/>
      <c r="CT45" s="313"/>
      <c r="CU45" s="313"/>
      <c r="CV45" s="313"/>
      <c r="CW45" s="313"/>
      <c r="CX45" s="313"/>
      <c r="CY45" s="332"/>
      <c r="CZ45" s="283">
        <v>13.6</v>
      </c>
      <c r="DA45" s="335"/>
      <c r="DB45" s="335"/>
      <c r="DC45" s="338"/>
      <c r="DD45" s="288">
        <v>239455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439</v>
      </c>
      <c r="CG46" s="1"/>
      <c r="CH46" s="1"/>
      <c r="CI46" s="1"/>
      <c r="CJ46" s="1"/>
      <c r="CK46" s="1"/>
      <c r="CL46" s="1"/>
      <c r="CM46" s="1"/>
      <c r="CN46" s="1"/>
      <c r="CO46" s="1"/>
      <c r="CP46" s="1"/>
      <c r="CQ46" s="269"/>
      <c r="CR46" s="274">
        <v>627080</v>
      </c>
      <c r="CS46" s="217"/>
      <c r="CT46" s="217"/>
      <c r="CU46" s="217"/>
      <c r="CV46" s="217"/>
      <c r="CW46" s="217"/>
      <c r="CX46" s="217"/>
      <c r="CY46" s="279"/>
      <c r="CZ46" s="283">
        <v>6.1</v>
      </c>
      <c r="DA46" s="238"/>
      <c r="DB46" s="238"/>
      <c r="DC46" s="285"/>
      <c r="DD46" s="288">
        <v>146524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440</v>
      </c>
      <c r="CG47" s="1"/>
      <c r="CH47" s="1"/>
      <c r="CI47" s="1"/>
      <c r="CJ47" s="1"/>
      <c r="CK47" s="1"/>
      <c r="CL47" s="1"/>
      <c r="CM47" s="1"/>
      <c r="CN47" s="1"/>
      <c r="CO47" s="1"/>
      <c r="CP47" s="1"/>
      <c r="CQ47" s="269"/>
      <c r="CR47" s="274">
        <v>14281</v>
      </c>
      <c r="CS47" s="313"/>
      <c r="CT47" s="313"/>
      <c r="CU47" s="313"/>
      <c r="CV47" s="313"/>
      <c r="CW47" s="313"/>
      <c r="CX47" s="313"/>
      <c r="CY47" s="332"/>
      <c r="CZ47" s="283">
        <v>0.1</v>
      </c>
      <c r="DA47" s="335"/>
      <c r="DB47" s="335"/>
      <c r="DC47" s="338"/>
      <c r="DD47" s="288" t="s">
        <v>198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442</v>
      </c>
      <c r="CG48" s="1"/>
      <c r="CH48" s="1"/>
      <c r="CI48" s="1"/>
      <c r="CJ48" s="1"/>
      <c r="CK48" s="1"/>
      <c r="CL48" s="1"/>
      <c r="CM48" s="1"/>
      <c r="CN48" s="1"/>
      <c r="CO48" s="1"/>
      <c r="CP48" s="1"/>
      <c r="CQ48" s="269"/>
      <c r="CR48" s="274" t="s">
        <v>198</v>
      </c>
      <c r="CS48" s="217"/>
      <c r="CT48" s="217"/>
      <c r="CU48" s="217"/>
      <c r="CV48" s="217"/>
      <c r="CW48" s="217"/>
      <c r="CX48" s="217"/>
      <c r="CY48" s="279"/>
      <c r="CZ48" s="283" t="s">
        <v>198</v>
      </c>
      <c r="DA48" s="238"/>
      <c r="DB48" s="238"/>
      <c r="DC48" s="285"/>
      <c r="DD48" s="288" t="s">
        <v>198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10337972</v>
      </c>
      <c r="CS49" s="312"/>
      <c r="CT49" s="312"/>
      <c r="CU49" s="312"/>
      <c r="CV49" s="312"/>
      <c r="CW49" s="312"/>
      <c r="CX49" s="312"/>
      <c r="CY49" s="333"/>
      <c r="CZ49" s="292">
        <v>100</v>
      </c>
      <c r="DA49" s="336"/>
      <c r="DB49" s="336"/>
      <c r="DC49" s="339"/>
      <c r="DD49" s="342">
        <v>6459723</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c+oXyG69auWNHmOeAHmHiAgArkPZCFj2pKS8w7pfYcSkTSeDtXzr52lYNYQ13CpDOBjWoeazMOetryTIRTHdbQ==" saltValue="Yc0W19km2/ynZN/lbYg8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B1" zoomScale="60" zoomScaleNormal="60" zoomScaleSheetLayoutView="70" workbookViewId="0">
      <selection activeCell="AA88" sqref="AA88:AE88"/>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300</v>
      </c>
      <c r="DK2" s="707"/>
      <c r="DL2" s="707"/>
      <c r="DM2" s="707"/>
      <c r="DN2" s="707"/>
      <c r="DO2" s="710"/>
      <c r="DP2" s="368"/>
      <c r="DQ2" s="706" t="s">
        <v>301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445</v>
      </c>
      <c r="B5" s="397"/>
      <c r="C5" s="397"/>
      <c r="D5" s="397"/>
      <c r="E5" s="397"/>
      <c r="F5" s="397"/>
      <c r="G5" s="397"/>
      <c r="H5" s="397"/>
      <c r="I5" s="397"/>
      <c r="J5" s="397"/>
      <c r="K5" s="397"/>
      <c r="L5" s="397"/>
      <c r="M5" s="397"/>
      <c r="N5" s="397"/>
      <c r="O5" s="397"/>
      <c r="P5" s="429"/>
      <c r="Q5" s="435" t="s">
        <v>181</v>
      </c>
      <c r="R5" s="447"/>
      <c r="S5" s="447"/>
      <c r="T5" s="447"/>
      <c r="U5" s="458"/>
      <c r="V5" s="435" t="s">
        <v>446</v>
      </c>
      <c r="W5" s="447"/>
      <c r="X5" s="447"/>
      <c r="Y5" s="447"/>
      <c r="Z5" s="458"/>
      <c r="AA5" s="435" t="s">
        <v>447</v>
      </c>
      <c r="AB5" s="447"/>
      <c r="AC5" s="447"/>
      <c r="AD5" s="447"/>
      <c r="AE5" s="447"/>
      <c r="AF5" s="504" t="s">
        <v>178</v>
      </c>
      <c r="AG5" s="447"/>
      <c r="AH5" s="447"/>
      <c r="AI5" s="447"/>
      <c r="AJ5" s="522"/>
      <c r="AK5" s="447" t="s">
        <v>229</v>
      </c>
      <c r="AL5" s="447"/>
      <c r="AM5" s="447"/>
      <c r="AN5" s="447"/>
      <c r="AO5" s="458"/>
      <c r="AP5" s="435" t="s">
        <v>448</v>
      </c>
      <c r="AQ5" s="447"/>
      <c r="AR5" s="447"/>
      <c r="AS5" s="447"/>
      <c r="AT5" s="458"/>
      <c r="AU5" s="435" t="s">
        <v>451</v>
      </c>
      <c r="AV5" s="447"/>
      <c r="AW5" s="447"/>
      <c r="AX5" s="447"/>
      <c r="AY5" s="522"/>
      <c r="AZ5" s="378"/>
      <c r="BA5" s="378"/>
      <c r="BB5" s="378"/>
      <c r="BC5" s="378"/>
      <c r="BD5" s="378"/>
      <c r="BE5" s="576"/>
      <c r="BF5" s="576"/>
      <c r="BG5" s="576"/>
      <c r="BH5" s="576"/>
      <c r="BI5" s="576"/>
      <c r="BJ5" s="576"/>
      <c r="BK5" s="576"/>
      <c r="BL5" s="576"/>
      <c r="BM5" s="576"/>
      <c r="BN5" s="576"/>
      <c r="BO5" s="576"/>
      <c r="BP5" s="576"/>
      <c r="BQ5" s="370" t="s">
        <v>452</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322</v>
      </c>
      <c r="CN5" s="447"/>
      <c r="CO5" s="447"/>
      <c r="CP5" s="447"/>
      <c r="CQ5" s="458"/>
      <c r="CR5" s="435" t="s">
        <v>240</v>
      </c>
      <c r="CS5" s="447"/>
      <c r="CT5" s="447"/>
      <c r="CU5" s="447"/>
      <c r="CV5" s="458"/>
      <c r="CW5" s="435" t="s">
        <v>50</v>
      </c>
      <c r="CX5" s="447"/>
      <c r="CY5" s="447"/>
      <c r="CZ5" s="447"/>
      <c r="DA5" s="458"/>
      <c r="DB5" s="435" t="s">
        <v>418</v>
      </c>
      <c r="DC5" s="447"/>
      <c r="DD5" s="447"/>
      <c r="DE5" s="447"/>
      <c r="DF5" s="458"/>
      <c r="DG5" s="700" t="s">
        <v>143</v>
      </c>
      <c r="DH5" s="703"/>
      <c r="DI5" s="703"/>
      <c r="DJ5" s="703"/>
      <c r="DK5" s="708"/>
      <c r="DL5" s="700" t="s">
        <v>453</v>
      </c>
      <c r="DM5" s="703"/>
      <c r="DN5" s="703"/>
      <c r="DO5" s="703"/>
      <c r="DP5" s="708"/>
      <c r="DQ5" s="435" t="s">
        <v>454</v>
      </c>
      <c r="DR5" s="447"/>
      <c r="DS5" s="447"/>
      <c r="DT5" s="447"/>
      <c r="DU5" s="458"/>
      <c r="DV5" s="435" t="s">
        <v>451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458</v>
      </c>
      <c r="C7" s="419"/>
      <c r="D7" s="419"/>
      <c r="E7" s="419"/>
      <c r="F7" s="419"/>
      <c r="G7" s="419"/>
      <c r="H7" s="419"/>
      <c r="I7" s="419"/>
      <c r="J7" s="419"/>
      <c r="K7" s="419"/>
      <c r="L7" s="419"/>
      <c r="M7" s="419"/>
      <c r="N7" s="419"/>
      <c r="O7" s="419"/>
      <c r="P7" s="431"/>
      <c r="Q7" s="437">
        <v>10308</v>
      </c>
      <c r="R7" s="449"/>
      <c r="S7" s="449"/>
      <c r="T7" s="449"/>
      <c r="U7" s="449"/>
      <c r="V7" s="449">
        <v>10032</v>
      </c>
      <c r="W7" s="449"/>
      <c r="X7" s="449"/>
      <c r="Y7" s="449"/>
      <c r="Z7" s="449"/>
      <c r="AA7" s="449">
        <f>Q7-V7</f>
        <v>276</v>
      </c>
      <c r="AB7" s="449"/>
      <c r="AC7" s="449"/>
      <c r="AD7" s="449"/>
      <c r="AE7" s="492"/>
      <c r="AF7" s="506">
        <v>151</v>
      </c>
      <c r="AG7" s="519"/>
      <c r="AH7" s="519"/>
      <c r="AI7" s="519"/>
      <c r="AJ7" s="524"/>
      <c r="AK7" s="532">
        <v>794</v>
      </c>
      <c r="AL7" s="449"/>
      <c r="AM7" s="449"/>
      <c r="AN7" s="449"/>
      <c r="AO7" s="449"/>
      <c r="AP7" s="449">
        <v>8552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544</v>
      </c>
      <c r="BS7" s="399" t="s">
        <v>503</v>
      </c>
      <c r="BT7" s="419"/>
      <c r="BU7" s="419"/>
      <c r="BV7" s="419"/>
      <c r="BW7" s="419"/>
      <c r="BX7" s="419"/>
      <c r="BY7" s="419"/>
      <c r="BZ7" s="419"/>
      <c r="CA7" s="419"/>
      <c r="CB7" s="419"/>
      <c r="CC7" s="419"/>
      <c r="CD7" s="419"/>
      <c r="CE7" s="419"/>
      <c r="CF7" s="419"/>
      <c r="CG7" s="431"/>
      <c r="CH7" s="663">
        <v>-5</v>
      </c>
      <c r="CI7" s="666"/>
      <c r="CJ7" s="666"/>
      <c r="CK7" s="666"/>
      <c r="CL7" s="681"/>
      <c r="CM7" s="663">
        <v>122</v>
      </c>
      <c r="CN7" s="666"/>
      <c r="CO7" s="666"/>
      <c r="CP7" s="666"/>
      <c r="CQ7" s="681"/>
      <c r="CR7" s="663">
        <v>62</v>
      </c>
      <c r="CS7" s="666"/>
      <c r="CT7" s="666"/>
      <c r="CU7" s="666"/>
      <c r="CV7" s="681"/>
      <c r="CW7" s="663">
        <v>4</v>
      </c>
      <c r="CX7" s="666"/>
      <c r="CY7" s="666"/>
      <c r="CZ7" s="666"/>
      <c r="DA7" s="681"/>
      <c r="DB7" s="663" t="s">
        <v>198</v>
      </c>
      <c r="DC7" s="666"/>
      <c r="DD7" s="666"/>
      <c r="DE7" s="666"/>
      <c r="DF7" s="681"/>
      <c r="DG7" s="663" t="s">
        <v>198</v>
      </c>
      <c r="DH7" s="666"/>
      <c r="DI7" s="666"/>
      <c r="DJ7" s="666"/>
      <c r="DK7" s="681"/>
      <c r="DL7" s="663">
        <v>180</v>
      </c>
      <c r="DM7" s="666"/>
      <c r="DN7" s="666"/>
      <c r="DO7" s="666"/>
      <c r="DP7" s="681"/>
      <c r="DQ7" s="663">
        <v>52</v>
      </c>
      <c r="DR7" s="666"/>
      <c r="DS7" s="666"/>
      <c r="DT7" s="666"/>
      <c r="DU7" s="681"/>
      <c r="DV7" s="399"/>
      <c r="DW7" s="419"/>
      <c r="DX7" s="419"/>
      <c r="DY7" s="419"/>
      <c r="DZ7" s="717"/>
      <c r="EA7" s="576"/>
    </row>
    <row r="8" spans="1:131" s="364" customFormat="1" ht="26.25" customHeight="1">
      <c r="A8" s="373">
        <v>2</v>
      </c>
      <c r="B8" s="400" t="s">
        <v>148</v>
      </c>
      <c r="C8" s="420"/>
      <c r="D8" s="420"/>
      <c r="E8" s="420"/>
      <c r="F8" s="420"/>
      <c r="G8" s="420"/>
      <c r="H8" s="420"/>
      <c r="I8" s="420"/>
      <c r="J8" s="420"/>
      <c r="K8" s="420"/>
      <c r="L8" s="420"/>
      <c r="M8" s="420"/>
      <c r="N8" s="420"/>
      <c r="O8" s="420"/>
      <c r="P8" s="432"/>
      <c r="Q8" s="438">
        <v>90</v>
      </c>
      <c r="R8" s="450"/>
      <c r="S8" s="450"/>
      <c r="T8" s="450"/>
      <c r="U8" s="450"/>
      <c r="V8" s="450">
        <v>90</v>
      </c>
      <c r="W8" s="450"/>
      <c r="X8" s="450"/>
      <c r="Y8" s="450"/>
      <c r="Z8" s="450"/>
      <c r="AA8" s="450" t="s">
        <v>198</v>
      </c>
      <c r="AB8" s="450"/>
      <c r="AC8" s="450"/>
      <c r="AD8" s="450"/>
      <c r="AE8" s="461"/>
      <c r="AF8" s="507" t="s">
        <v>198</v>
      </c>
      <c r="AG8" s="456"/>
      <c r="AH8" s="456"/>
      <c r="AI8" s="456"/>
      <c r="AJ8" s="525"/>
      <c r="AK8" s="460">
        <v>68</v>
      </c>
      <c r="AL8" s="450"/>
      <c r="AM8" s="450"/>
      <c r="AN8" s="450"/>
      <c r="AO8" s="450"/>
      <c r="AP8" s="450" t="s">
        <v>198</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279</v>
      </c>
      <c r="C9" s="420"/>
      <c r="D9" s="420"/>
      <c r="E9" s="420"/>
      <c r="F9" s="420"/>
      <c r="G9" s="420"/>
      <c r="H9" s="420"/>
      <c r="I9" s="420"/>
      <c r="J9" s="420"/>
      <c r="K9" s="420"/>
      <c r="L9" s="420"/>
      <c r="M9" s="420"/>
      <c r="N9" s="420"/>
      <c r="O9" s="420"/>
      <c r="P9" s="432"/>
      <c r="Q9" s="438">
        <v>279</v>
      </c>
      <c r="R9" s="450"/>
      <c r="S9" s="450"/>
      <c r="T9" s="450"/>
      <c r="U9" s="450"/>
      <c r="V9" s="450">
        <v>279</v>
      </c>
      <c r="W9" s="450"/>
      <c r="X9" s="450"/>
      <c r="Y9" s="450"/>
      <c r="Z9" s="450"/>
      <c r="AA9" s="450" t="s">
        <v>198</v>
      </c>
      <c r="AB9" s="450"/>
      <c r="AC9" s="450"/>
      <c r="AD9" s="450"/>
      <c r="AE9" s="461"/>
      <c r="AF9" s="507" t="s">
        <v>198</v>
      </c>
      <c r="AG9" s="456"/>
      <c r="AH9" s="456"/>
      <c r="AI9" s="456"/>
      <c r="AJ9" s="525"/>
      <c r="AK9" s="460">
        <v>17</v>
      </c>
      <c r="AL9" s="450"/>
      <c r="AM9" s="450"/>
      <c r="AN9" s="450"/>
      <c r="AO9" s="450"/>
      <c r="AP9" s="450" t="s">
        <v>198</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247</v>
      </c>
      <c r="B23" s="401" t="s">
        <v>303</v>
      </c>
      <c r="C23" s="421"/>
      <c r="D23" s="421"/>
      <c r="E23" s="421"/>
      <c r="F23" s="421"/>
      <c r="G23" s="421"/>
      <c r="H23" s="421"/>
      <c r="I23" s="421"/>
      <c r="J23" s="421"/>
      <c r="K23" s="421"/>
      <c r="L23" s="421"/>
      <c r="M23" s="421"/>
      <c r="N23" s="421"/>
      <c r="O23" s="421"/>
      <c r="P23" s="433"/>
      <c r="Q23" s="440">
        <v>10592</v>
      </c>
      <c r="R23" s="452"/>
      <c r="S23" s="452"/>
      <c r="T23" s="452"/>
      <c r="U23" s="452"/>
      <c r="V23" s="452">
        <v>10316</v>
      </c>
      <c r="W23" s="452"/>
      <c r="X23" s="452"/>
      <c r="Y23" s="452"/>
      <c r="Z23" s="452"/>
      <c r="AA23" s="452">
        <f>AA7</f>
        <v>276</v>
      </c>
      <c r="AB23" s="452"/>
      <c r="AC23" s="452"/>
      <c r="AD23" s="452"/>
      <c r="AE23" s="494"/>
      <c r="AF23" s="508">
        <v>151</v>
      </c>
      <c r="AG23" s="452"/>
      <c r="AH23" s="452"/>
      <c r="AI23" s="452"/>
      <c r="AJ23" s="526"/>
      <c r="AK23" s="534"/>
      <c r="AL23" s="455"/>
      <c r="AM23" s="455"/>
      <c r="AN23" s="455"/>
      <c r="AO23" s="455"/>
      <c r="AP23" s="452">
        <f>AP7</f>
        <v>8552</v>
      </c>
      <c r="AQ23" s="452"/>
      <c r="AR23" s="452"/>
      <c r="AS23" s="452"/>
      <c r="AT23" s="452"/>
      <c r="AU23" s="567"/>
      <c r="AV23" s="567"/>
      <c r="AW23" s="567"/>
      <c r="AX23" s="567"/>
      <c r="AY23" s="590"/>
      <c r="AZ23" s="595" t="s">
        <v>198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445</v>
      </c>
      <c r="B26" s="397"/>
      <c r="C26" s="397"/>
      <c r="D26" s="397"/>
      <c r="E26" s="397"/>
      <c r="F26" s="397"/>
      <c r="G26" s="397"/>
      <c r="H26" s="397"/>
      <c r="I26" s="397"/>
      <c r="J26" s="397"/>
      <c r="K26" s="397"/>
      <c r="L26" s="397"/>
      <c r="M26" s="397"/>
      <c r="N26" s="397"/>
      <c r="O26" s="397"/>
      <c r="P26" s="429"/>
      <c r="Q26" s="435" t="s">
        <v>462</v>
      </c>
      <c r="R26" s="447"/>
      <c r="S26" s="447"/>
      <c r="T26" s="447"/>
      <c r="U26" s="458"/>
      <c r="V26" s="435" t="s">
        <v>463</v>
      </c>
      <c r="W26" s="447"/>
      <c r="X26" s="447"/>
      <c r="Y26" s="447"/>
      <c r="Z26" s="458"/>
      <c r="AA26" s="435" t="s">
        <v>464</v>
      </c>
      <c r="AB26" s="447"/>
      <c r="AC26" s="447"/>
      <c r="AD26" s="447"/>
      <c r="AE26" s="447"/>
      <c r="AF26" s="509" t="s">
        <v>244</v>
      </c>
      <c r="AG26" s="520"/>
      <c r="AH26" s="520"/>
      <c r="AI26" s="520"/>
      <c r="AJ26" s="527"/>
      <c r="AK26" s="447" t="s">
        <v>391</v>
      </c>
      <c r="AL26" s="447"/>
      <c r="AM26" s="447"/>
      <c r="AN26" s="447"/>
      <c r="AO26" s="458"/>
      <c r="AP26" s="435" t="s">
        <v>359</v>
      </c>
      <c r="AQ26" s="447"/>
      <c r="AR26" s="447"/>
      <c r="AS26" s="447"/>
      <c r="AT26" s="458"/>
      <c r="AU26" s="435" t="s">
        <v>465</v>
      </c>
      <c r="AV26" s="447"/>
      <c r="AW26" s="447"/>
      <c r="AX26" s="447"/>
      <c r="AY26" s="458"/>
      <c r="AZ26" s="435" t="s">
        <v>466</v>
      </c>
      <c r="BA26" s="447"/>
      <c r="BB26" s="447"/>
      <c r="BC26" s="447"/>
      <c r="BD26" s="458"/>
      <c r="BE26" s="435" t="s">
        <v>451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467</v>
      </c>
      <c r="C28" s="419"/>
      <c r="D28" s="419"/>
      <c r="E28" s="419"/>
      <c r="F28" s="419"/>
      <c r="G28" s="419"/>
      <c r="H28" s="419"/>
      <c r="I28" s="419"/>
      <c r="J28" s="419"/>
      <c r="K28" s="419"/>
      <c r="L28" s="419"/>
      <c r="M28" s="419"/>
      <c r="N28" s="419"/>
      <c r="O28" s="419"/>
      <c r="P28" s="431"/>
      <c r="Q28" s="441">
        <v>1661</v>
      </c>
      <c r="R28" s="453"/>
      <c r="S28" s="453"/>
      <c r="T28" s="453"/>
      <c r="U28" s="453"/>
      <c r="V28" s="453">
        <v>1625</v>
      </c>
      <c r="W28" s="453"/>
      <c r="X28" s="453"/>
      <c r="Y28" s="453"/>
      <c r="Z28" s="453"/>
      <c r="AA28" s="453">
        <f t="shared" ref="AA28:AA34" si="0">Q28-V28</f>
        <v>36</v>
      </c>
      <c r="AB28" s="453"/>
      <c r="AC28" s="453"/>
      <c r="AD28" s="453"/>
      <c r="AE28" s="495"/>
      <c r="AF28" s="511">
        <v>36</v>
      </c>
      <c r="AG28" s="453"/>
      <c r="AH28" s="453"/>
      <c r="AI28" s="453"/>
      <c r="AJ28" s="529"/>
      <c r="AK28" s="535">
        <v>153</v>
      </c>
      <c r="AL28" s="453"/>
      <c r="AM28" s="453"/>
      <c r="AN28" s="453"/>
      <c r="AO28" s="453"/>
      <c r="AP28" s="453" t="s">
        <v>198</v>
      </c>
      <c r="AQ28" s="453"/>
      <c r="AR28" s="453"/>
      <c r="AS28" s="453"/>
      <c r="AT28" s="453"/>
      <c r="AU28" s="453" t="s">
        <v>198</v>
      </c>
      <c r="AV28" s="453"/>
      <c r="AW28" s="453"/>
      <c r="AX28" s="453"/>
      <c r="AY28" s="453"/>
      <c r="AZ28" s="596" t="s">
        <v>198</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225</v>
      </c>
      <c r="C29" s="420"/>
      <c r="D29" s="420"/>
      <c r="E29" s="420"/>
      <c r="F29" s="420"/>
      <c r="G29" s="420"/>
      <c r="H29" s="420"/>
      <c r="I29" s="420"/>
      <c r="J29" s="420"/>
      <c r="K29" s="420"/>
      <c r="L29" s="420"/>
      <c r="M29" s="420"/>
      <c r="N29" s="420"/>
      <c r="O29" s="420"/>
      <c r="P29" s="432"/>
      <c r="Q29" s="438">
        <v>216</v>
      </c>
      <c r="R29" s="450"/>
      <c r="S29" s="450"/>
      <c r="T29" s="450"/>
      <c r="U29" s="450"/>
      <c r="V29" s="450">
        <v>215</v>
      </c>
      <c r="W29" s="450"/>
      <c r="X29" s="450"/>
      <c r="Y29" s="450"/>
      <c r="Z29" s="450"/>
      <c r="AA29" s="450">
        <f t="shared" si="0"/>
        <v>1</v>
      </c>
      <c r="AB29" s="450"/>
      <c r="AC29" s="450"/>
      <c r="AD29" s="450"/>
      <c r="AE29" s="461"/>
      <c r="AF29" s="507">
        <v>1</v>
      </c>
      <c r="AG29" s="456"/>
      <c r="AH29" s="456"/>
      <c r="AI29" s="456"/>
      <c r="AJ29" s="525"/>
      <c r="AK29" s="460">
        <v>59</v>
      </c>
      <c r="AL29" s="450"/>
      <c r="AM29" s="450"/>
      <c r="AN29" s="450"/>
      <c r="AO29" s="450"/>
      <c r="AP29" s="450" t="s">
        <v>198</v>
      </c>
      <c r="AQ29" s="450"/>
      <c r="AR29" s="450"/>
      <c r="AS29" s="450"/>
      <c r="AT29" s="450"/>
      <c r="AU29" s="450" t="s">
        <v>198</v>
      </c>
      <c r="AV29" s="450"/>
      <c r="AW29" s="450"/>
      <c r="AX29" s="450"/>
      <c r="AY29" s="450"/>
      <c r="AZ29" s="597" t="s">
        <v>198</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24</v>
      </c>
      <c r="C30" s="420"/>
      <c r="D30" s="420"/>
      <c r="E30" s="420"/>
      <c r="F30" s="420"/>
      <c r="G30" s="420"/>
      <c r="H30" s="420"/>
      <c r="I30" s="420"/>
      <c r="J30" s="420"/>
      <c r="K30" s="420"/>
      <c r="L30" s="420"/>
      <c r="M30" s="420"/>
      <c r="N30" s="420"/>
      <c r="O30" s="420"/>
      <c r="P30" s="432"/>
      <c r="Q30" s="438">
        <v>1906</v>
      </c>
      <c r="R30" s="450"/>
      <c r="S30" s="450"/>
      <c r="T30" s="450"/>
      <c r="U30" s="450"/>
      <c r="V30" s="450">
        <v>1790</v>
      </c>
      <c r="W30" s="450"/>
      <c r="X30" s="450"/>
      <c r="Y30" s="450"/>
      <c r="Z30" s="450"/>
      <c r="AA30" s="450">
        <f t="shared" si="0"/>
        <v>116</v>
      </c>
      <c r="AB30" s="450"/>
      <c r="AC30" s="450"/>
      <c r="AD30" s="450"/>
      <c r="AE30" s="461"/>
      <c r="AF30" s="507">
        <v>116</v>
      </c>
      <c r="AG30" s="456"/>
      <c r="AH30" s="456"/>
      <c r="AI30" s="456"/>
      <c r="AJ30" s="525"/>
      <c r="AK30" s="460">
        <v>280</v>
      </c>
      <c r="AL30" s="450"/>
      <c r="AM30" s="450"/>
      <c r="AN30" s="450"/>
      <c r="AO30" s="450"/>
      <c r="AP30" s="450" t="s">
        <v>198</v>
      </c>
      <c r="AQ30" s="450"/>
      <c r="AR30" s="450"/>
      <c r="AS30" s="450"/>
      <c r="AT30" s="450"/>
      <c r="AU30" s="450" t="s">
        <v>198</v>
      </c>
      <c r="AV30" s="450"/>
      <c r="AW30" s="450"/>
      <c r="AX30" s="450"/>
      <c r="AY30" s="450"/>
      <c r="AZ30" s="597" t="s">
        <v>198</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468</v>
      </c>
      <c r="C31" s="420"/>
      <c r="D31" s="420"/>
      <c r="E31" s="420"/>
      <c r="F31" s="420"/>
      <c r="G31" s="420"/>
      <c r="H31" s="420"/>
      <c r="I31" s="420"/>
      <c r="J31" s="420"/>
      <c r="K31" s="420"/>
      <c r="L31" s="420"/>
      <c r="M31" s="420"/>
      <c r="N31" s="420"/>
      <c r="O31" s="420"/>
      <c r="P31" s="432"/>
      <c r="Q31" s="438">
        <v>364</v>
      </c>
      <c r="R31" s="450"/>
      <c r="S31" s="450"/>
      <c r="T31" s="450"/>
      <c r="U31" s="450"/>
      <c r="V31" s="450">
        <v>384</v>
      </c>
      <c r="W31" s="450"/>
      <c r="X31" s="450"/>
      <c r="Y31" s="450"/>
      <c r="Z31" s="450"/>
      <c r="AA31" s="450">
        <f t="shared" si="0"/>
        <v>-20</v>
      </c>
      <c r="AB31" s="450"/>
      <c r="AC31" s="450"/>
      <c r="AD31" s="450"/>
      <c r="AE31" s="461"/>
      <c r="AF31" s="507">
        <v>108</v>
      </c>
      <c r="AG31" s="456"/>
      <c r="AH31" s="456"/>
      <c r="AI31" s="456"/>
      <c r="AJ31" s="525"/>
      <c r="AK31" s="460" t="s">
        <v>198</v>
      </c>
      <c r="AL31" s="450"/>
      <c r="AM31" s="450"/>
      <c r="AN31" s="450"/>
      <c r="AO31" s="450"/>
      <c r="AP31" s="450">
        <v>26</v>
      </c>
      <c r="AQ31" s="450"/>
      <c r="AR31" s="450"/>
      <c r="AS31" s="450"/>
      <c r="AT31" s="450"/>
      <c r="AU31" s="450" t="s">
        <v>198</v>
      </c>
      <c r="AV31" s="450"/>
      <c r="AW31" s="450"/>
      <c r="AX31" s="450"/>
      <c r="AY31" s="450"/>
      <c r="AZ31" s="597" t="s">
        <v>198</v>
      </c>
      <c r="BA31" s="597"/>
      <c r="BB31" s="597"/>
      <c r="BC31" s="597"/>
      <c r="BD31" s="597"/>
      <c r="BE31" s="565" t="s">
        <v>469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457</v>
      </c>
      <c r="C32" s="420"/>
      <c r="D32" s="420"/>
      <c r="E32" s="420"/>
      <c r="F32" s="420"/>
      <c r="G32" s="420"/>
      <c r="H32" s="420"/>
      <c r="I32" s="420"/>
      <c r="J32" s="420"/>
      <c r="K32" s="420"/>
      <c r="L32" s="420"/>
      <c r="M32" s="420"/>
      <c r="N32" s="420"/>
      <c r="O32" s="420"/>
      <c r="P32" s="432"/>
      <c r="Q32" s="438">
        <v>317</v>
      </c>
      <c r="R32" s="450"/>
      <c r="S32" s="450"/>
      <c r="T32" s="450"/>
      <c r="U32" s="450"/>
      <c r="V32" s="450">
        <v>354</v>
      </c>
      <c r="W32" s="450"/>
      <c r="X32" s="450"/>
      <c r="Y32" s="450"/>
      <c r="Z32" s="450"/>
      <c r="AA32" s="450">
        <f t="shared" si="0"/>
        <v>-37</v>
      </c>
      <c r="AB32" s="450"/>
      <c r="AC32" s="450"/>
      <c r="AD32" s="450"/>
      <c r="AE32" s="461"/>
      <c r="AF32" s="507">
        <v>267</v>
      </c>
      <c r="AG32" s="456"/>
      <c r="AH32" s="456"/>
      <c r="AI32" s="456"/>
      <c r="AJ32" s="525"/>
      <c r="AK32" s="460">
        <v>32</v>
      </c>
      <c r="AL32" s="450"/>
      <c r="AM32" s="450"/>
      <c r="AN32" s="450"/>
      <c r="AO32" s="450"/>
      <c r="AP32" s="450">
        <v>1106</v>
      </c>
      <c r="AQ32" s="450"/>
      <c r="AR32" s="450"/>
      <c r="AS32" s="450"/>
      <c r="AT32" s="450"/>
      <c r="AU32" s="450" t="s">
        <v>198</v>
      </c>
      <c r="AV32" s="450"/>
      <c r="AW32" s="450"/>
      <c r="AX32" s="450"/>
      <c r="AY32" s="450"/>
      <c r="AZ32" s="597" t="s">
        <v>198</v>
      </c>
      <c r="BA32" s="597"/>
      <c r="BB32" s="597"/>
      <c r="BC32" s="597"/>
      <c r="BD32" s="597"/>
      <c r="BE32" s="565" t="s">
        <v>469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230</v>
      </c>
      <c r="C33" s="420"/>
      <c r="D33" s="420"/>
      <c r="E33" s="420"/>
      <c r="F33" s="420"/>
      <c r="G33" s="420"/>
      <c r="H33" s="420"/>
      <c r="I33" s="420"/>
      <c r="J33" s="420"/>
      <c r="K33" s="420"/>
      <c r="L33" s="420"/>
      <c r="M33" s="420"/>
      <c r="N33" s="420"/>
      <c r="O33" s="420"/>
      <c r="P33" s="432"/>
      <c r="Q33" s="438">
        <v>86</v>
      </c>
      <c r="R33" s="450"/>
      <c r="S33" s="450"/>
      <c r="T33" s="450"/>
      <c r="U33" s="450"/>
      <c r="V33" s="450">
        <v>149</v>
      </c>
      <c r="W33" s="450"/>
      <c r="X33" s="450"/>
      <c r="Y33" s="450"/>
      <c r="Z33" s="450"/>
      <c r="AA33" s="450">
        <f t="shared" si="0"/>
        <v>-63</v>
      </c>
      <c r="AB33" s="450"/>
      <c r="AC33" s="450"/>
      <c r="AD33" s="450"/>
      <c r="AE33" s="461"/>
      <c r="AF33" s="507">
        <v>-25</v>
      </c>
      <c r="AG33" s="456"/>
      <c r="AH33" s="456"/>
      <c r="AI33" s="456"/>
      <c r="AJ33" s="525"/>
      <c r="AK33" s="460">
        <v>84</v>
      </c>
      <c r="AL33" s="450"/>
      <c r="AM33" s="450"/>
      <c r="AN33" s="450"/>
      <c r="AO33" s="450"/>
      <c r="AP33" s="450" t="s">
        <v>198</v>
      </c>
      <c r="AQ33" s="450"/>
      <c r="AR33" s="450"/>
      <c r="AS33" s="450"/>
      <c r="AT33" s="450"/>
      <c r="AU33" s="450" t="s">
        <v>198</v>
      </c>
      <c r="AV33" s="450"/>
      <c r="AW33" s="450"/>
      <c r="AX33" s="450"/>
      <c r="AY33" s="450"/>
      <c r="AZ33" s="597">
        <v>2.1</v>
      </c>
      <c r="BA33" s="597"/>
      <c r="BB33" s="597"/>
      <c r="BC33" s="597"/>
      <c r="BD33" s="597"/>
      <c r="BE33" s="565" t="s">
        <v>469</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249</v>
      </c>
      <c r="C34" s="420"/>
      <c r="D34" s="420"/>
      <c r="E34" s="420"/>
      <c r="F34" s="420"/>
      <c r="G34" s="420"/>
      <c r="H34" s="420"/>
      <c r="I34" s="420"/>
      <c r="J34" s="420"/>
      <c r="K34" s="420"/>
      <c r="L34" s="420"/>
      <c r="M34" s="420"/>
      <c r="N34" s="420"/>
      <c r="O34" s="420"/>
      <c r="P34" s="432"/>
      <c r="Q34" s="438">
        <v>2</v>
      </c>
      <c r="R34" s="450"/>
      <c r="S34" s="450"/>
      <c r="T34" s="450"/>
      <c r="U34" s="450"/>
      <c r="V34" s="450">
        <v>1</v>
      </c>
      <c r="W34" s="450"/>
      <c r="X34" s="450"/>
      <c r="Y34" s="450"/>
      <c r="Z34" s="450"/>
      <c r="AA34" s="450">
        <f t="shared" si="0"/>
        <v>1</v>
      </c>
      <c r="AB34" s="450"/>
      <c r="AC34" s="450"/>
      <c r="AD34" s="450"/>
      <c r="AE34" s="461"/>
      <c r="AF34" s="507">
        <v>161</v>
      </c>
      <c r="AG34" s="456"/>
      <c r="AH34" s="456"/>
      <c r="AI34" s="456"/>
      <c r="AJ34" s="525"/>
      <c r="AK34" s="460" t="s">
        <v>198</v>
      </c>
      <c r="AL34" s="450"/>
      <c r="AM34" s="450"/>
      <c r="AN34" s="450"/>
      <c r="AO34" s="450"/>
      <c r="AP34" s="450" t="s">
        <v>198</v>
      </c>
      <c r="AQ34" s="450"/>
      <c r="AR34" s="450"/>
      <c r="AS34" s="450"/>
      <c r="AT34" s="450"/>
      <c r="AU34" s="450" t="s">
        <v>198</v>
      </c>
      <c r="AV34" s="450"/>
      <c r="AW34" s="450"/>
      <c r="AX34" s="450"/>
      <c r="AY34" s="450"/>
      <c r="AZ34" s="597" t="s">
        <v>198</v>
      </c>
      <c r="BA34" s="597"/>
      <c r="BB34" s="597"/>
      <c r="BC34" s="597"/>
      <c r="BD34" s="597"/>
      <c r="BE34" s="565" t="s">
        <v>469</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247</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663</v>
      </c>
      <c r="AG63" s="452"/>
      <c r="AH63" s="452"/>
      <c r="AI63" s="452"/>
      <c r="AJ63" s="526"/>
      <c r="AK63" s="534"/>
      <c r="AL63" s="455"/>
      <c r="AM63" s="455"/>
      <c r="AN63" s="455"/>
      <c r="AO63" s="455"/>
      <c r="AP63" s="452">
        <f>SUM(AP28:AT62)</f>
        <v>1132</v>
      </c>
      <c r="AQ63" s="452"/>
      <c r="AR63" s="452"/>
      <c r="AS63" s="452"/>
      <c r="AT63" s="452"/>
      <c r="AU63" s="452">
        <f>SUM(AU28:AY62)</f>
        <v>0</v>
      </c>
      <c r="AV63" s="452"/>
      <c r="AW63" s="452"/>
      <c r="AX63" s="452"/>
      <c r="AY63" s="452"/>
      <c r="AZ63" s="599"/>
      <c r="BA63" s="599"/>
      <c r="BB63" s="599"/>
      <c r="BC63" s="599"/>
      <c r="BD63" s="599"/>
      <c r="BE63" s="567"/>
      <c r="BF63" s="567"/>
      <c r="BG63" s="567"/>
      <c r="BH63" s="567"/>
      <c r="BI63" s="590"/>
      <c r="BJ63" s="595" t="s">
        <v>198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419</v>
      </c>
      <c r="B66" s="397"/>
      <c r="C66" s="397"/>
      <c r="D66" s="397"/>
      <c r="E66" s="397"/>
      <c r="F66" s="397"/>
      <c r="G66" s="397"/>
      <c r="H66" s="397"/>
      <c r="I66" s="397"/>
      <c r="J66" s="397"/>
      <c r="K66" s="397"/>
      <c r="L66" s="397"/>
      <c r="M66" s="397"/>
      <c r="N66" s="397"/>
      <c r="O66" s="397"/>
      <c r="P66" s="429"/>
      <c r="Q66" s="435" t="s">
        <v>462</v>
      </c>
      <c r="R66" s="447"/>
      <c r="S66" s="447"/>
      <c r="T66" s="447"/>
      <c r="U66" s="458"/>
      <c r="V66" s="435" t="s">
        <v>463</v>
      </c>
      <c r="W66" s="447"/>
      <c r="X66" s="447"/>
      <c r="Y66" s="447"/>
      <c r="Z66" s="458"/>
      <c r="AA66" s="435" t="s">
        <v>464</v>
      </c>
      <c r="AB66" s="447"/>
      <c r="AC66" s="447"/>
      <c r="AD66" s="447"/>
      <c r="AE66" s="458"/>
      <c r="AF66" s="512" t="s">
        <v>244</v>
      </c>
      <c r="AG66" s="520"/>
      <c r="AH66" s="520"/>
      <c r="AI66" s="520"/>
      <c r="AJ66" s="530"/>
      <c r="AK66" s="435" t="s">
        <v>391</v>
      </c>
      <c r="AL66" s="397"/>
      <c r="AM66" s="397"/>
      <c r="AN66" s="397"/>
      <c r="AO66" s="429"/>
      <c r="AP66" s="435" t="s">
        <v>359</v>
      </c>
      <c r="AQ66" s="447"/>
      <c r="AR66" s="447"/>
      <c r="AS66" s="447"/>
      <c r="AT66" s="458"/>
      <c r="AU66" s="435" t="s">
        <v>471</v>
      </c>
      <c r="AV66" s="447"/>
      <c r="AW66" s="447"/>
      <c r="AX66" s="447"/>
      <c r="AY66" s="458"/>
      <c r="AZ66" s="435" t="s">
        <v>451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545</v>
      </c>
      <c r="C68" s="419"/>
      <c r="D68" s="419"/>
      <c r="E68" s="419"/>
      <c r="F68" s="419"/>
      <c r="G68" s="419"/>
      <c r="H68" s="419"/>
      <c r="I68" s="419"/>
      <c r="J68" s="419"/>
      <c r="K68" s="419"/>
      <c r="L68" s="419"/>
      <c r="M68" s="419"/>
      <c r="N68" s="419"/>
      <c r="O68" s="419"/>
      <c r="P68" s="431"/>
      <c r="Q68" s="437">
        <v>7299</v>
      </c>
      <c r="R68" s="449"/>
      <c r="S68" s="449"/>
      <c r="T68" s="449"/>
      <c r="U68" s="449"/>
      <c r="V68" s="449">
        <v>4954</v>
      </c>
      <c r="W68" s="449"/>
      <c r="X68" s="449"/>
      <c r="Y68" s="449"/>
      <c r="Z68" s="449"/>
      <c r="AA68" s="449">
        <f t="shared" ref="AA68:AA75" si="1">Q68-V68</f>
        <v>2345</v>
      </c>
      <c r="AB68" s="449"/>
      <c r="AC68" s="449"/>
      <c r="AD68" s="449"/>
      <c r="AE68" s="449"/>
      <c r="AF68" s="449" t="s">
        <v>198</v>
      </c>
      <c r="AG68" s="449"/>
      <c r="AH68" s="449"/>
      <c r="AI68" s="449"/>
      <c r="AJ68" s="449"/>
      <c r="AK68" s="449">
        <v>14</v>
      </c>
      <c r="AL68" s="449"/>
      <c r="AM68" s="449"/>
      <c r="AN68" s="449"/>
      <c r="AO68" s="449"/>
      <c r="AP68" s="449" t="s">
        <v>198</v>
      </c>
      <c r="AQ68" s="449"/>
      <c r="AR68" s="449"/>
      <c r="AS68" s="449"/>
      <c r="AT68" s="449"/>
      <c r="AU68" s="449" t="s">
        <v>198</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546</v>
      </c>
      <c r="C69" s="420"/>
      <c r="D69" s="420"/>
      <c r="E69" s="420"/>
      <c r="F69" s="420"/>
      <c r="G69" s="420"/>
      <c r="H69" s="420"/>
      <c r="I69" s="420"/>
      <c r="J69" s="420"/>
      <c r="K69" s="420"/>
      <c r="L69" s="420"/>
      <c r="M69" s="420"/>
      <c r="N69" s="420"/>
      <c r="O69" s="420"/>
      <c r="P69" s="432"/>
      <c r="Q69" s="438">
        <v>1438</v>
      </c>
      <c r="R69" s="450"/>
      <c r="S69" s="450"/>
      <c r="T69" s="450"/>
      <c r="U69" s="450"/>
      <c r="V69" s="450">
        <v>1437</v>
      </c>
      <c r="W69" s="450"/>
      <c r="X69" s="450"/>
      <c r="Y69" s="450"/>
      <c r="Z69" s="450"/>
      <c r="AA69" s="450">
        <f t="shared" si="1"/>
        <v>1</v>
      </c>
      <c r="AB69" s="450"/>
      <c r="AC69" s="450"/>
      <c r="AD69" s="450"/>
      <c r="AE69" s="450"/>
      <c r="AF69" s="450" t="s">
        <v>198</v>
      </c>
      <c r="AG69" s="450"/>
      <c r="AH69" s="450"/>
      <c r="AI69" s="450"/>
      <c r="AJ69" s="450"/>
      <c r="AK69" s="450" t="s">
        <v>198</v>
      </c>
      <c r="AL69" s="450"/>
      <c r="AM69" s="450"/>
      <c r="AN69" s="450"/>
      <c r="AO69" s="450"/>
      <c r="AP69" s="450" t="s">
        <v>198</v>
      </c>
      <c r="AQ69" s="450"/>
      <c r="AR69" s="450"/>
      <c r="AS69" s="450"/>
      <c r="AT69" s="450"/>
      <c r="AU69" s="450" t="s">
        <v>198</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264</v>
      </c>
      <c r="C70" s="420"/>
      <c r="D70" s="420"/>
      <c r="E70" s="420"/>
      <c r="F70" s="420"/>
      <c r="G70" s="420"/>
      <c r="H70" s="420"/>
      <c r="I70" s="420"/>
      <c r="J70" s="420"/>
      <c r="K70" s="420"/>
      <c r="L70" s="420"/>
      <c r="M70" s="420"/>
      <c r="N70" s="420"/>
      <c r="O70" s="420"/>
      <c r="P70" s="432"/>
      <c r="Q70" s="438">
        <v>1</v>
      </c>
      <c r="R70" s="450"/>
      <c r="S70" s="450"/>
      <c r="T70" s="450"/>
      <c r="U70" s="450"/>
      <c r="V70" s="450">
        <v>0</v>
      </c>
      <c r="W70" s="450"/>
      <c r="X70" s="450"/>
      <c r="Y70" s="450"/>
      <c r="Z70" s="450"/>
      <c r="AA70" s="450">
        <f t="shared" si="1"/>
        <v>1</v>
      </c>
      <c r="AB70" s="450"/>
      <c r="AC70" s="450"/>
      <c r="AD70" s="450"/>
      <c r="AE70" s="450"/>
      <c r="AF70" s="450" t="s">
        <v>198</v>
      </c>
      <c r="AG70" s="450"/>
      <c r="AH70" s="450"/>
      <c r="AI70" s="450"/>
      <c r="AJ70" s="450"/>
      <c r="AK70" s="450" t="s">
        <v>198</v>
      </c>
      <c r="AL70" s="450"/>
      <c r="AM70" s="450"/>
      <c r="AN70" s="450"/>
      <c r="AO70" s="450"/>
      <c r="AP70" s="450" t="s">
        <v>198</v>
      </c>
      <c r="AQ70" s="450"/>
      <c r="AR70" s="450"/>
      <c r="AS70" s="450"/>
      <c r="AT70" s="450"/>
      <c r="AU70" s="450" t="s">
        <v>198</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547</v>
      </c>
      <c r="C71" s="420"/>
      <c r="D71" s="420"/>
      <c r="E71" s="420"/>
      <c r="F71" s="420"/>
      <c r="G71" s="420"/>
      <c r="H71" s="420"/>
      <c r="I71" s="420"/>
      <c r="J71" s="420"/>
      <c r="K71" s="420"/>
      <c r="L71" s="420"/>
      <c r="M71" s="420"/>
      <c r="N71" s="420"/>
      <c r="O71" s="420"/>
      <c r="P71" s="432"/>
      <c r="Q71" s="438">
        <v>49</v>
      </c>
      <c r="R71" s="450"/>
      <c r="S71" s="450"/>
      <c r="T71" s="450"/>
      <c r="U71" s="450"/>
      <c r="V71" s="450">
        <v>27</v>
      </c>
      <c r="W71" s="450"/>
      <c r="X71" s="450"/>
      <c r="Y71" s="450"/>
      <c r="Z71" s="450"/>
      <c r="AA71" s="450">
        <f t="shared" si="1"/>
        <v>22</v>
      </c>
      <c r="AB71" s="450"/>
      <c r="AC71" s="450"/>
      <c r="AD71" s="450"/>
      <c r="AE71" s="450"/>
      <c r="AF71" s="450" t="s">
        <v>198</v>
      </c>
      <c r="AG71" s="450"/>
      <c r="AH71" s="450"/>
      <c r="AI71" s="450"/>
      <c r="AJ71" s="450"/>
      <c r="AK71" s="450" t="s">
        <v>198</v>
      </c>
      <c r="AL71" s="450"/>
      <c r="AM71" s="450"/>
      <c r="AN71" s="450"/>
      <c r="AO71" s="450"/>
      <c r="AP71" s="450" t="s">
        <v>198</v>
      </c>
      <c r="AQ71" s="450"/>
      <c r="AR71" s="450"/>
      <c r="AS71" s="450"/>
      <c r="AT71" s="450"/>
      <c r="AU71" s="450" t="s">
        <v>198</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548</v>
      </c>
      <c r="C72" s="420"/>
      <c r="D72" s="420"/>
      <c r="E72" s="420"/>
      <c r="F72" s="420"/>
      <c r="G72" s="420"/>
      <c r="H72" s="420"/>
      <c r="I72" s="420"/>
      <c r="J72" s="420"/>
      <c r="K72" s="420"/>
      <c r="L72" s="420"/>
      <c r="M72" s="420"/>
      <c r="N72" s="420"/>
      <c r="O72" s="420"/>
      <c r="P72" s="432"/>
      <c r="Q72" s="438">
        <v>67</v>
      </c>
      <c r="R72" s="450"/>
      <c r="S72" s="450"/>
      <c r="T72" s="450"/>
      <c r="U72" s="450"/>
      <c r="V72" s="450">
        <v>66</v>
      </c>
      <c r="W72" s="450"/>
      <c r="X72" s="450"/>
      <c r="Y72" s="450"/>
      <c r="Z72" s="450"/>
      <c r="AA72" s="450">
        <f t="shared" si="1"/>
        <v>1</v>
      </c>
      <c r="AB72" s="450"/>
      <c r="AC72" s="450"/>
      <c r="AD72" s="450"/>
      <c r="AE72" s="450"/>
      <c r="AF72" s="450" t="s">
        <v>198</v>
      </c>
      <c r="AG72" s="450"/>
      <c r="AH72" s="450"/>
      <c r="AI72" s="450"/>
      <c r="AJ72" s="450"/>
      <c r="AK72" s="450" t="s">
        <v>198</v>
      </c>
      <c r="AL72" s="450"/>
      <c r="AM72" s="450"/>
      <c r="AN72" s="450"/>
      <c r="AO72" s="450"/>
      <c r="AP72" s="450" t="s">
        <v>198</v>
      </c>
      <c r="AQ72" s="450"/>
      <c r="AR72" s="450"/>
      <c r="AS72" s="450"/>
      <c r="AT72" s="450"/>
      <c r="AU72" s="450" t="s">
        <v>198</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487</v>
      </c>
      <c r="C73" s="420"/>
      <c r="D73" s="420"/>
      <c r="E73" s="420"/>
      <c r="F73" s="420"/>
      <c r="G73" s="420"/>
      <c r="H73" s="420"/>
      <c r="I73" s="420"/>
      <c r="J73" s="420"/>
      <c r="K73" s="420"/>
      <c r="L73" s="420"/>
      <c r="M73" s="420"/>
      <c r="N73" s="420"/>
      <c r="O73" s="420"/>
      <c r="P73" s="432"/>
      <c r="Q73" s="438">
        <v>4585</v>
      </c>
      <c r="R73" s="450"/>
      <c r="S73" s="450"/>
      <c r="T73" s="450"/>
      <c r="U73" s="450"/>
      <c r="V73" s="450">
        <v>4493</v>
      </c>
      <c r="W73" s="450"/>
      <c r="X73" s="450"/>
      <c r="Y73" s="450"/>
      <c r="Z73" s="450"/>
      <c r="AA73" s="450">
        <f t="shared" si="1"/>
        <v>92</v>
      </c>
      <c r="AB73" s="450"/>
      <c r="AC73" s="450"/>
      <c r="AD73" s="450"/>
      <c r="AE73" s="450"/>
      <c r="AF73" s="450">
        <v>92</v>
      </c>
      <c r="AG73" s="450"/>
      <c r="AH73" s="450"/>
      <c r="AI73" s="450"/>
      <c r="AJ73" s="450"/>
      <c r="AK73" s="450">
        <v>210</v>
      </c>
      <c r="AL73" s="450"/>
      <c r="AM73" s="450"/>
      <c r="AN73" s="450"/>
      <c r="AO73" s="450"/>
      <c r="AP73" s="450">
        <v>1198</v>
      </c>
      <c r="AQ73" s="450"/>
      <c r="AR73" s="450"/>
      <c r="AS73" s="450"/>
      <c r="AT73" s="450"/>
      <c r="AU73" s="450">
        <v>96</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313</v>
      </c>
      <c r="C74" s="420"/>
      <c r="D74" s="420"/>
      <c r="E74" s="420"/>
      <c r="F74" s="420"/>
      <c r="G74" s="420"/>
      <c r="H74" s="420"/>
      <c r="I74" s="420"/>
      <c r="J74" s="420"/>
      <c r="K74" s="420"/>
      <c r="L74" s="420"/>
      <c r="M74" s="420"/>
      <c r="N74" s="420"/>
      <c r="O74" s="420"/>
      <c r="P74" s="432"/>
      <c r="Q74" s="438">
        <v>1280</v>
      </c>
      <c r="R74" s="450"/>
      <c r="S74" s="450"/>
      <c r="T74" s="450"/>
      <c r="U74" s="450"/>
      <c r="V74" s="450">
        <v>1222</v>
      </c>
      <c r="W74" s="450"/>
      <c r="X74" s="450"/>
      <c r="Y74" s="450"/>
      <c r="Z74" s="450"/>
      <c r="AA74" s="450">
        <f t="shared" si="1"/>
        <v>58</v>
      </c>
      <c r="AB74" s="450"/>
      <c r="AC74" s="450"/>
      <c r="AD74" s="450"/>
      <c r="AE74" s="450"/>
      <c r="AF74" s="450">
        <v>58</v>
      </c>
      <c r="AG74" s="450"/>
      <c r="AH74" s="450"/>
      <c r="AI74" s="450"/>
      <c r="AJ74" s="450"/>
      <c r="AK74" s="450" t="s">
        <v>198</v>
      </c>
      <c r="AL74" s="450"/>
      <c r="AM74" s="450"/>
      <c r="AN74" s="450"/>
      <c r="AO74" s="450"/>
      <c r="AP74" s="450" t="s">
        <v>198</v>
      </c>
      <c r="AQ74" s="450"/>
      <c r="AR74" s="450"/>
      <c r="AS74" s="450"/>
      <c r="AT74" s="450"/>
      <c r="AU74" s="450" t="s">
        <v>198</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396</v>
      </c>
      <c r="C75" s="420"/>
      <c r="D75" s="420"/>
      <c r="E75" s="420"/>
      <c r="F75" s="420"/>
      <c r="G75" s="420"/>
      <c r="H75" s="420"/>
      <c r="I75" s="420"/>
      <c r="J75" s="420"/>
      <c r="K75" s="420"/>
      <c r="L75" s="420"/>
      <c r="M75" s="420"/>
      <c r="N75" s="420"/>
      <c r="O75" s="420"/>
      <c r="P75" s="432"/>
      <c r="Q75" s="444">
        <v>261159</v>
      </c>
      <c r="R75" s="456"/>
      <c r="S75" s="456"/>
      <c r="T75" s="456"/>
      <c r="U75" s="460"/>
      <c r="V75" s="461">
        <v>254522</v>
      </c>
      <c r="W75" s="456"/>
      <c r="X75" s="456"/>
      <c r="Y75" s="456"/>
      <c r="Z75" s="460"/>
      <c r="AA75" s="450">
        <f t="shared" si="1"/>
        <v>6637</v>
      </c>
      <c r="AB75" s="450"/>
      <c r="AC75" s="450"/>
      <c r="AD75" s="450"/>
      <c r="AE75" s="450"/>
      <c r="AF75" s="461">
        <v>6336</v>
      </c>
      <c r="AG75" s="456"/>
      <c r="AH75" s="456"/>
      <c r="AI75" s="456"/>
      <c r="AJ75" s="460"/>
      <c r="AK75" s="461">
        <v>983</v>
      </c>
      <c r="AL75" s="456"/>
      <c r="AM75" s="456"/>
      <c r="AN75" s="456"/>
      <c r="AO75" s="460"/>
      <c r="AP75" s="450" t="s">
        <v>198</v>
      </c>
      <c r="AQ75" s="450"/>
      <c r="AR75" s="450"/>
      <c r="AS75" s="450"/>
      <c r="AT75" s="450"/>
      <c r="AU75" s="450" t="s">
        <v>198</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247</v>
      </c>
      <c r="B88" s="401" t="s">
        <v>185</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SUM(AF68:AJ87)</f>
        <v>6486</v>
      </c>
      <c r="AG88" s="452"/>
      <c r="AH88" s="452"/>
      <c r="AI88" s="452"/>
      <c r="AJ88" s="452"/>
      <c r="AK88" s="455"/>
      <c r="AL88" s="455"/>
      <c r="AM88" s="455"/>
      <c r="AN88" s="455"/>
      <c r="AO88" s="455"/>
      <c r="AP88" s="452">
        <f>SUM(AP68:AT87)</f>
        <v>1198</v>
      </c>
      <c r="AQ88" s="452"/>
      <c r="AR88" s="452"/>
      <c r="AS88" s="452"/>
      <c r="AT88" s="452"/>
      <c r="AU88" s="452">
        <f>SUM(AU68:AY87)</f>
        <v>96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247</v>
      </c>
      <c r="BR102" s="401" t="s">
        <v>455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f>CR7</f>
        <v>62</v>
      </c>
      <c r="CS102" s="604"/>
      <c r="CT102" s="604"/>
      <c r="CU102" s="604"/>
      <c r="CV102" s="697"/>
      <c r="CW102" s="696">
        <f>CW7</f>
        <v>4</v>
      </c>
      <c r="CX102" s="604"/>
      <c r="CY102" s="604"/>
      <c r="CZ102" s="604"/>
      <c r="DA102" s="697"/>
      <c r="DB102" s="696" t="str">
        <f>DB7</f>
        <v>-</v>
      </c>
      <c r="DC102" s="604"/>
      <c r="DD102" s="604"/>
      <c r="DE102" s="604"/>
      <c r="DF102" s="697"/>
      <c r="DG102" s="696" t="str">
        <f>DG7</f>
        <v>-</v>
      </c>
      <c r="DH102" s="604"/>
      <c r="DI102" s="604"/>
      <c r="DJ102" s="604"/>
      <c r="DK102" s="697"/>
      <c r="DL102" s="696">
        <f>DL7</f>
        <v>180</v>
      </c>
      <c r="DM102" s="604"/>
      <c r="DN102" s="604"/>
      <c r="DO102" s="604"/>
      <c r="DP102" s="697"/>
      <c r="DQ102" s="696">
        <f>DQ7</f>
        <v>52</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478</v>
      </c>
      <c r="AB109" s="406"/>
      <c r="AC109" s="406"/>
      <c r="AD109" s="406"/>
      <c r="AE109" s="469"/>
      <c r="AF109" s="480" t="s">
        <v>479</v>
      </c>
      <c r="AG109" s="406"/>
      <c r="AH109" s="406"/>
      <c r="AI109" s="406"/>
      <c r="AJ109" s="469"/>
      <c r="AK109" s="480" t="s">
        <v>392</v>
      </c>
      <c r="AL109" s="406"/>
      <c r="AM109" s="406"/>
      <c r="AN109" s="406"/>
      <c r="AO109" s="469"/>
      <c r="AP109" s="480" t="s">
        <v>480</v>
      </c>
      <c r="AQ109" s="406"/>
      <c r="AR109" s="406"/>
      <c r="AS109" s="406"/>
      <c r="AT109" s="555"/>
      <c r="AU109" s="383" t="s">
        <v>477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478</v>
      </c>
      <c r="BR109" s="406"/>
      <c r="BS109" s="406"/>
      <c r="BT109" s="406"/>
      <c r="BU109" s="469"/>
      <c r="BV109" s="480" t="s">
        <v>479</v>
      </c>
      <c r="BW109" s="406"/>
      <c r="BX109" s="406"/>
      <c r="BY109" s="406"/>
      <c r="BZ109" s="469"/>
      <c r="CA109" s="480" t="s">
        <v>392</v>
      </c>
      <c r="CB109" s="406"/>
      <c r="CC109" s="406"/>
      <c r="CD109" s="406"/>
      <c r="CE109" s="469"/>
      <c r="CF109" s="655" t="s">
        <v>480</v>
      </c>
      <c r="CG109" s="655"/>
      <c r="CH109" s="655"/>
      <c r="CI109" s="655"/>
      <c r="CJ109" s="655"/>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478</v>
      </c>
      <c r="DH109" s="406"/>
      <c r="DI109" s="406"/>
      <c r="DJ109" s="406"/>
      <c r="DK109" s="469"/>
      <c r="DL109" s="480" t="s">
        <v>479</v>
      </c>
      <c r="DM109" s="406"/>
      <c r="DN109" s="406"/>
      <c r="DO109" s="406"/>
      <c r="DP109" s="469"/>
      <c r="DQ109" s="480" t="s">
        <v>392</v>
      </c>
      <c r="DR109" s="406"/>
      <c r="DS109" s="406"/>
      <c r="DT109" s="406"/>
      <c r="DU109" s="469"/>
      <c r="DV109" s="480" t="s">
        <v>480</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657299</v>
      </c>
      <c r="AB110" s="487"/>
      <c r="AC110" s="487"/>
      <c r="AD110" s="487"/>
      <c r="AE110" s="498"/>
      <c r="AF110" s="514">
        <v>663116</v>
      </c>
      <c r="AG110" s="487"/>
      <c r="AH110" s="487"/>
      <c r="AI110" s="487"/>
      <c r="AJ110" s="498"/>
      <c r="AK110" s="514">
        <v>667684</v>
      </c>
      <c r="AL110" s="487"/>
      <c r="AM110" s="487"/>
      <c r="AN110" s="487"/>
      <c r="AO110" s="498"/>
      <c r="AP110" s="538">
        <v>14.5</v>
      </c>
      <c r="AQ110" s="546"/>
      <c r="AR110" s="546"/>
      <c r="AS110" s="546"/>
      <c r="AT110" s="556"/>
      <c r="AU110" s="568" t="s">
        <v>120</v>
      </c>
      <c r="AV110" s="577"/>
      <c r="AW110" s="577"/>
      <c r="AX110" s="577"/>
      <c r="AY110" s="577"/>
      <c r="AZ110" s="424" t="s">
        <v>481</v>
      </c>
      <c r="BA110" s="407"/>
      <c r="BB110" s="407"/>
      <c r="BC110" s="407"/>
      <c r="BD110" s="407"/>
      <c r="BE110" s="407"/>
      <c r="BF110" s="407"/>
      <c r="BG110" s="407"/>
      <c r="BH110" s="407"/>
      <c r="BI110" s="407"/>
      <c r="BJ110" s="407"/>
      <c r="BK110" s="407"/>
      <c r="BL110" s="407"/>
      <c r="BM110" s="407"/>
      <c r="BN110" s="407"/>
      <c r="BO110" s="407"/>
      <c r="BP110" s="470"/>
      <c r="BQ110" s="632">
        <v>7736169</v>
      </c>
      <c r="BR110" s="640"/>
      <c r="BS110" s="640"/>
      <c r="BT110" s="640"/>
      <c r="BU110" s="640"/>
      <c r="BV110" s="640">
        <v>7958194</v>
      </c>
      <c r="BW110" s="640"/>
      <c r="BX110" s="640"/>
      <c r="BY110" s="640"/>
      <c r="BZ110" s="640"/>
      <c r="CA110" s="640">
        <v>8551806</v>
      </c>
      <c r="CB110" s="640"/>
      <c r="CC110" s="640"/>
      <c r="CD110" s="640"/>
      <c r="CE110" s="640"/>
      <c r="CF110" s="656">
        <v>186.2</v>
      </c>
      <c r="CG110" s="660"/>
      <c r="CH110" s="660"/>
      <c r="CI110" s="660"/>
      <c r="CJ110" s="660"/>
      <c r="CK110" s="672" t="s">
        <v>389</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198</v>
      </c>
      <c r="DH110" s="640"/>
      <c r="DI110" s="640"/>
      <c r="DJ110" s="640"/>
      <c r="DK110" s="640"/>
      <c r="DL110" s="640" t="s">
        <v>198</v>
      </c>
      <c r="DM110" s="640"/>
      <c r="DN110" s="640"/>
      <c r="DO110" s="640"/>
      <c r="DP110" s="640"/>
      <c r="DQ110" s="640" t="s">
        <v>198</v>
      </c>
      <c r="DR110" s="640"/>
      <c r="DS110" s="640"/>
      <c r="DT110" s="640"/>
      <c r="DU110" s="640"/>
      <c r="DV110" s="712" t="s">
        <v>198</v>
      </c>
      <c r="DW110" s="712"/>
      <c r="DX110" s="712"/>
      <c r="DY110" s="712"/>
      <c r="DZ110" s="721"/>
    </row>
    <row r="111" spans="1:131" s="365" customFormat="1" ht="26.25" customHeight="1">
      <c r="A111" s="385" t="s">
        <v>461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198</v>
      </c>
      <c r="AB111" s="446"/>
      <c r="AC111" s="446"/>
      <c r="AD111" s="446"/>
      <c r="AE111" s="499"/>
      <c r="AF111" s="515" t="s">
        <v>198</v>
      </c>
      <c r="AG111" s="446"/>
      <c r="AH111" s="446"/>
      <c r="AI111" s="446"/>
      <c r="AJ111" s="499"/>
      <c r="AK111" s="515" t="s">
        <v>198</v>
      </c>
      <c r="AL111" s="446"/>
      <c r="AM111" s="446"/>
      <c r="AN111" s="446"/>
      <c r="AO111" s="499"/>
      <c r="AP111" s="539" t="s">
        <v>198</v>
      </c>
      <c r="AQ111" s="547"/>
      <c r="AR111" s="547"/>
      <c r="AS111" s="547"/>
      <c r="AT111" s="557"/>
      <c r="AU111" s="569"/>
      <c r="AV111" s="578"/>
      <c r="AW111" s="578"/>
      <c r="AX111" s="578"/>
      <c r="AY111" s="578"/>
      <c r="AZ111" s="425" t="s">
        <v>482</v>
      </c>
      <c r="BA111" s="378"/>
      <c r="BB111" s="378"/>
      <c r="BC111" s="378"/>
      <c r="BD111" s="378"/>
      <c r="BE111" s="378"/>
      <c r="BF111" s="378"/>
      <c r="BG111" s="378"/>
      <c r="BH111" s="378"/>
      <c r="BI111" s="378"/>
      <c r="BJ111" s="378"/>
      <c r="BK111" s="378"/>
      <c r="BL111" s="378"/>
      <c r="BM111" s="378"/>
      <c r="BN111" s="378"/>
      <c r="BO111" s="378"/>
      <c r="BP111" s="472"/>
      <c r="BQ111" s="633" t="s">
        <v>198</v>
      </c>
      <c r="BR111" s="641"/>
      <c r="BS111" s="641"/>
      <c r="BT111" s="641"/>
      <c r="BU111" s="641"/>
      <c r="BV111" s="641" t="s">
        <v>198</v>
      </c>
      <c r="BW111" s="641"/>
      <c r="BX111" s="641"/>
      <c r="BY111" s="641"/>
      <c r="BZ111" s="641"/>
      <c r="CA111" s="641" t="s">
        <v>198</v>
      </c>
      <c r="CB111" s="641"/>
      <c r="CC111" s="641"/>
      <c r="CD111" s="641"/>
      <c r="CE111" s="641"/>
      <c r="CF111" s="657" t="s">
        <v>198</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198</v>
      </c>
      <c r="DH111" s="641"/>
      <c r="DI111" s="641"/>
      <c r="DJ111" s="641"/>
      <c r="DK111" s="641"/>
      <c r="DL111" s="641" t="s">
        <v>198</v>
      </c>
      <c r="DM111" s="641"/>
      <c r="DN111" s="641"/>
      <c r="DO111" s="641"/>
      <c r="DP111" s="641"/>
      <c r="DQ111" s="641" t="s">
        <v>198</v>
      </c>
      <c r="DR111" s="641"/>
      <c r="DS111" s="641"/>
      <c r="DT111" s="641"/>
      <c r="DU111" s="641"/>
      <c r="DV111" s="713" t="s">
        <v>198</v>
      </c>
      <c r="DW111" s="713"/>
      <c r="DX111" s="713"/>
      <c r="DY111" s="713"/>
      <c r="DZ111" s="722"/>
    </row>
    <row r="112" spans="1:131" s="365" customFormat="1" ht="26.25" customHeight="1">
      <c r="A112" s="386" t="s">
        <v>155</v>
      </c>
      <c r="B112" s="409"/>
      <c r="C112" s="378" t="s">
        <v>483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198</v>
      </c>
      <c r="AB112" s="446"/>
      <c r="AC112" s="446"/>
      <c r="AD112" s="446"/>
      <c r="AE112" s="499"/>
      <c r="AF112" s="515" t="s">
        <v>198</v>
      </c>
      <c r="AG112" s="446"/>
      <c r="AH112" s="446"/>
      <c r="AI112" s="446"/>
      <c r="AJ112" s="499"/>
      <c r="AK112" s="515" t="s">
        <v>198</v>
      </c>
      <c r="AL112" s="446"/>
      <c r="AM112" s="446"/>
      <c r="AN112" s="446"/>
      <c r="AO112" s="499"/>
      <c r="AP112" s="539" t="s">
        <v>198</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1067620</v>
      </c>
      <c r="BR112" s="641"/>
      <c r="BS112" s="641"/>
      <c r="BT112" s="641"/>
      <c r="BU112" s="641"/>
      <c r="BV112" s="641">
        <v>937739</v>
      </c>
      <c r="BW112" s="641"/>
      <c r="BX112" s="641"/>
      <c r="BY112" s="641"/>
      <c r="BZ112" s="641"/>
      <c r="CA112" s="641">
        <v>961152</v>
      </c>
      <c r="CB112" s="641"/>
      <c r="CC112" s="641"/>
      <c r="CD112" s="641"/>
      <c r="CE112" s="641"/>
      <c r="CF112" s="657">
        <v>20.9</v>
      </c>
      <c r="CG112" s="661"/>
      <c r="CH112" s="661"/>
      <c r="CI112" s="661"/>
      <c r="CJ112" s="661"/>
      <c r="CK112" s="673"/>
      <c r="CL112" s="413"/>
      <c r="CM112" s="425" t="s">
        <v>400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198</v>
      </c>
      <c r="DH112" s="641"/>
      <c r="DI112" s="641"/>
      <c r="DJ112" s="641"/>
      <c r="DK112" s="641"/>
      <c r="DL112" s="641" t="s">
        <v>198</v>
      </c>
      <c r="DM112" s="641"/>
      <c r="DN112" s="641"/>
      <c r="DO112" s="641"/>
      <c r="DP112" s="641"/>
      <c r="DQ112" s="641" t="s">
        <v>198</v>
      </c>
      <c r="DR112" s="641"/>
      <c r="DS112" s="641"/>
      <c r="DT112" s="641"/>
      <c r="DU112" s="641"/>
      <c r="DV112" s="713" t="s">
        <v>198</v>
      </c>
      <c r="DW112" s="713"/>
      <c r="DX112" s="713"/>
      <c r="DY112" s="713"/>
      <c r="DZ112" s="722"/>
    </row>
    <row r="113" spans="1:130" s="365" customFormat="1" ht="26.25" customHeight="1">
      <c r="A113" s="387"/>
      <c r="B113" s="410"/>
      <c r="C113" s="378" t="s">
        <v>485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199698</v>
      </c>
      <c r="AB113" s="446"/>
      <c r="AC113" s="446"/>
      <c r="AD113" s="446"/>
      <c r="AE113" s="499"/>
      <c r="AF113" s="515">
        <v>223310</v>
      </c>
      <c r="AG113" s="446"/>
      <c r="AH113" s="446"/>
      <c r="AI113" s="446"/>
      <c r="AJ113" s="499"/>
      <c r="AK113" s="515">
        <v>205426</v>
      </c>
      <c r="AL113" s="446"/>
      <c r="AM113" s="446"/>
      <c r="AN113" s="446"/>
      <c r="AO113" s="499"/>
      <c r="AP113" s="539">
        <v>4.5</v>
      </c>
      <c r="AQ113" s="547"/>
      <c r="AR113" s="547"/>
      <c r="AS113" s="547"/>
      <c r="AT113" s="557"/>
      <c r="AU113" s="569"/>
      <c r="AV113" s="578"/>
      <c r="AW113" s="578"/>
      <c r="AX113" s="578"/>
      <c r="AY113" s="578"/>
      <c r="AZ113" s="425" t="s">
        <v>203</v>
      </c>
      <c r="BA113" s="378"/>
      <c r="BB113" s="378"/>
      <c r="BC113" s="378"/>
      <c r="BD113" s="378"/>
      <c r="BE113" s="378"/>
      <c r="BF113" s="378"/>
      <c r="BG113" s="378"/>
      <c r="BH113" s="378"/>
      <c r="BI113" s="378"/>
      <c r="BJ113" s="378"/>
      <c r="BK113" s="378"/>
      <c r="BL113" s="378"/>
      <c r="BM113" s="378"/>
      <c r="BN113" s="378"/>
      <c r="BO113" s="378"/>
      <c r="BP113" s="472"/>
      <c r="BQ113" s="633">
        <v>103286</v>
      </c>
      <c r="BR113" s="641"/>
      <c r="BS113" s="641"/>
      <c r="BT113" s="641"/>
      <c r="BU113" s="641"/>
      <c r="BV113" s="641">
        <v>107055</v>
      </c>
      <c r="BW113" s="641"/>
      <c r="BX113" s="641"/>
      <c r="BY113" s="641"/>
      <c r="BZ113" s="641"/>
      <c r="CA113" s="641">
        <v>95528</v>
      </c>
      <c r="CB113" s="641"/>
      <c r="CC113" s="641"/>
      <c r="CD113" s="641"/>
      <c r="CE113" s="641"/>
      <c r="CF113" s="657">
        <v>2.1</v>
      </c>
      <c r="CG113" s="661"/>
      <c r="CH113" s="661"/>
      <c r="CI113" s="661"/>
      <c r="CJ113" s="661"/>
      <c r="CK113" s="673"/>
      <c r="CL113" s="413"/>
      <c r="CM113" s="425" t="s">
        <v>410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198</v>
      </c>
      <c r="DH113" s="446"/>
      <c r="DI113" s="446"/>
      <c r="DJ113" s="446"/>
      <c r="DK113" s="499"/>
      <c r="DL113" s="515" t="s">
        <v>198</v>
      </c>
      <c r="DM113" s="446"/>
      <c r="DN113" s="446"/>
      <c r="DO113" s="446"/>
      <c r="DP113" s="499"/>
      <c r="DQ113" s="515" t="s">
        <v>198</v>
      </c>
      <c r="DR113" s="446"/>
      <c r="DS113" s="446"/>
      <c r="DT113" s="446"/>
      <c r="DU113" s="499"/>
      <c r="DV113" s="539" t="s">
        <v>198</v>
      </c>
      <c r="DW113" s="547"/>
      <c r="DX113" s="547"/>
      <c r="DY113" s="547"/>
      <c r="DZ113" s="557"/>
    </row>
    <row r="114" spans="1:130" s="365" customFormat="1" ht="26.25" customHeight="1">
      <c r="A114" s="387"/>
      <c r="B114" s="410"/>
      <c r="C114" s="378" t="s">
        <v>488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15234</v>
      </c>
      <c r="AB114" s="446"/>
      <c r="AC114" s="446"/>
      <c r="AD114" s="446"/>
      <c r="AE114" s="499"/>
      <c r="AF114" s="515">
        <v>16307</v>
      </c>
      <c r="AG114" s="446"/>
      <c r="AH114" s="446"/>
      <c r="AI114" s="446"/>
      <c r="AJ114" s="499"/>
      <c r="AK114" s="515">
        <v>12965</v>
      </c>
      <c r="AL114" s="446"/>
      <c r="AM114" s="446"/>
      <c r="AN114" s="446"/>
      <c r="AO114" s="499"/>
      <c r="AP114" s="539">
        <v>0.3</v>
      </c>
      <c r="AQ114" s="547"/>
      <c r="AR114" s="547"/>
      <c r="AS114" s="547"/>
      <c r="AT114" s="557"/>
      <c r="AU114" s="569"/>
      <c r="AV114" s="578"/>
      <c r="AW114" s="578"/>
      <c r="AX114" s="578"/>
      <c r="AY114" s="578"/>
      <c r="AZ114" s="425" t="s">
        <v>489</v>
      </c>
      <c r="BA114" s="378"/>
      <c r="BB114" s="378"/>
      <c r="BC114" s="378"/>
      <c r="BD114" s="378"/>
      <c r="BE114" s="378"/>
      <c r="BF114" s="378"/>
      <c r="BG114" s="378"/>
      <c r="BH114" s="378"/>
      <c r="BI114" s="378"/>
      <c r="BJ114" s="378"/>
      <c r="BK114" s="378"/>
      <c r="BL114" s="378"/>
      <c r="BM114" s="378"/>
      <c r="BN114" s="378"/>
      <c r="BO114" s="378"/>
      <c r="BP114" s="472"/>
      <c r="BQ114" s="633">
        <v>834106</v>
      </c>
      <c r="BR114" s="641"/>
      <c r="BS114" s="641"/>
      <c r="BT114" s="641"/>
      <c r="BU114" s="641"/>
      <c r="BV114" s="641">
        <v>1096497</v>
      </c>
      <c r="BW114" s="641"/>
      <c r="BX114" s="641"/>
      <c r="BY114" s="641"/>
      <c r="BZ114" s="641"/>
      <c r="CA114" s="641">
        <v>834800</v>
      </c>
      <c r="CB114" s="641"/>
      <c r="CC114" s="641"/>
      <c r="CD114" s="641"/>
      <c r="CE114" s="641"/>
      <c r="CF114" s="657">
        <v>18.2</v>
      </c>
      <c r="CG114" s="661"/>
      <c r="CH114" s="661"/>
      <c r="CI114" s="661"/>
      <c r="CJ114" s="661"/>
      <c r="CK114" s="673"/>
      <c r="CL114" s="413"/>
      <c r="CM114" s="425" t="s">
        <v>152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198</v>
      </c>
      <c r="DH114" s="446"/>
      <c r="DI114" s="446"/>
      <c r="DJ114" s="446"/>
      <c r="DK114" s="499"/>
      <c r="DL114" s="515" t="s">
        <v>198</v>
      </c>
      <c r="DM114" s="446"/>
      <c r="DN114" s="446"/>
      <c r="DO114" s="446"/>
      <c r="DP114" s="499"/>
      <c r="DQ114" s="515" t="s">
        <v>198</v>
      </c>
      <c r="DR114" s="446"/>
      <c r="DS114" s="446"/>
      <c r="DT114" s="446"/>
      <c r="DU114" s="499"/>
      <c r="DV114" s="539" t="s">
        <v>198</v>
      </c>
      <c r="DW114" s="547"/>
      <c r="DX114" s="547"/>
      <c r="DY114" s="547"/>
      <c r="DZ114" s="557"/>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8802</v>
      </c>
      <c r="AB115" s="446"/>
      <c r="AC115" s="446"/>
      <c r="AD115" s="446"/>
      <c r="AE115" s="499"/>
      <c r="AF115" s="515" t="s">
        <v>198</v>
      </c>
      <c r="AG115" s="446"/>
      <c r="AH115" s="446"/>
      <c r="AI115" s="446"/>
      <c r="AJ115" s="499"/>
      <c r="AK115" s="515" t="s">
        <v>198</v>
      </c>
      <c r="AL115" s="446"/>
      <c r="AM115" s="446"/>
      <c r="AN115" s="446"/>
      <c r="AO115" s="499"/>
      <c r="AP115" s="539" t="s">
        <v>198</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v>65867</v>
      </c>
      <c r="BR115" s="641"/>
      <c r="BS115" s="641"/>
      <c r="BT115" s="641"/>
      <c r="BU115" s="641"/>
      <c r="BV115" s="641">
        <v>59424</v>
      </c>
      <c r="BW115" s="641"/>
      <c r="BX115" s="641"/>
      <c r="BY115" s="641"/>
      <c r="BZ115" s="641"/>
      <c r="CA115" s="641">
        <v>52288</v>
      </c>
      <c r="CB115" s="641"/>
      <c r="CC115" s="641"/>
      <c r="CD115" s="641"/>
      <c r="CE115" s="641"/>
      <c r="CF115" s="657">
        <v>1.1000000000000001</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198</v>
      </c>
      <c r="DH115" s="446"/>
      <c r="DI115" s="446"/>
      <c r="DJ115" s="446"/>
      <c r="DK115" s="499"/>
      <c r="DL115" s="515" t="s">
        <v>198</v>
      </c>
      <c r="DM115" s="446"/>
      <c r="DN115" s="446"/>
      <c r="DO115" s="446"/>
      <c r="DP115" s="499"/>
      <c r="DQ115" s="515" t="s">
        <v>198</v>
      </c>
      <c r="DR115" s="446"/>
      <c r="DS115" s="446"/>
      <c r="DT115" s="446"/>
      <c r="DU115" s="499"/>
      <c r="DV115" s="539" t="s">
        <v>198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198</v>
      </c>
      <c r="AB116" s="446"/>
      <c r="AC116" s="446"/>
      <c r="AD116" s="446"/>
      <c r="AE116" s="499"/>
      <c r="AF116" s="515" t="s">
        <v>198</v>
      </c>
      <c r="AG116" s="446"/>
      <c r="AH116" s="446"/>
      <c r="AI116" s="446"/>
      <c r="AJ116" s="499"/>
      <c r="AK116" s="515" t="s">
        <v>198</v>
      </c>
      <c r="AL116" s="446"/>
      <c r="AM116" s="446"/>
      <c r="AN116" s="446"/>
      <c r="AO116" s="499"/>
      <c r="AP116" s="539" t="s">
        <v>198</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198</v>
      </c>
      <c r="BR116" s="641"/>
      <c r="BS116" s="641"/>
      <c r="BT116" s="641"/>
      <c r="BU116" s="641"/>
      <c r="BV116" s="641" t="s">
        <v>198</v>
      </c>
      <c r="BW116" s="641"/>
      <c r="BX116" s="641"/>
      <c r="BY116" s="641"/>
      <c r="BZ116" s="641"/>
      <c r="CA116" s="641" t="s">
        <v>198</v>
      </c>
      <c r="CB116" s="641"/>
      <c r="CC116" s="641"/>
      <c r="CD116" s="641"/>
      <c r="CE116" s="641"/>
      <c r="CF116" s="657" t="s">
        <v>198</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198</v>
      </c>
      <c r="DH116" s="446"/>
      <c r="DI116" s="446"/>
      <c r="DJ116" s="446"/>
      <c r="DK116" s="499"/>
      <c r="DL116" s="515" t="s">
        <v>198</v>
      </c>
      <c r="DM116" s="446"/>
      <c r="DN116" s="446"/>
      <c r="DO116" s="446"/>
      <c r="DP116" s="499"/>
      <c r="DQ116" s="515" t="s">
        <v>198</v>
      </c>
      <c r="DR116" s="446"/>
      <c r="DS116" s="446"/>
      <c r="DT116" s="446"/>
      <c r="DU116" s="499"/>
      <c r="DV116" s="539" t="s">
        <v>198</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881033</v>
      </c>
      <c r="AB117" s="488"/>
      <c r="AC117" s="488"/>
      <c r="AD117" s="488"/>
      <c r="AE117" s="500"/>
      <c r="AF117" s="516">
        <v>902733</v>
      </c>
      <c r="AG117" s="488"/>
      <c r="AH117" s="488"/>
      <c r="AI117" s="488"/>
      <c r="AJ117" s="500"/>
      <c r="AK117" s="516">
        <v>886075</v>
      </c>
      <c r="AL117" s="488"/>
      <c r="AM117" s="488"/>
      <c r="AN117" s="488"/>
      <c r="AO117" s="500"/>
      <c r="AP117" s="540"/>
      <c r="AQ117" s="548"/>
      <c r="AR117" s="548"/>
      <c r="AS117" s="548"/>
      <c r="AT117" s="558"/>
      <c r="AU117" s="569"/>
      <c r="AV117" s="578"/>
      <c r="AW117" s="578"/>
      <c r="AX117" s="578"/>
      <c r="AY117" s="578"/>
      <c r="AZ117" s="426" t="s">
        <v>364</v>
      </c>
      <c r="BA117" s="428"/>
      <c r="BB117" s="428"/>
      <c r="BC117" s="428"/>
      <c r="BD117" s="428"/>
      <c r="BE117" s="428"/>
      <c r="BF117" s="428"/>
      <c r="BG117" s="428"/>
      <c r="BH117" s="428"/>
      <c r="BI117" s="428"/>
      <c r="BJ117" s="428"/>
      <c r="BK117" s="428"/>
      <c r="BL117" s="428"/>
      <c r="BM117" s="428"/>
      <c r="BN117" s="428"/>
      <c r="BO117" s="428"/>
      <c r="BP117" s="474"/>
      <c r="BQ117" s="633" t="s">
        <v>198</v>
      </c>
      <c r="BR117" s="641"/>
      <c r="BS117" s="641"/>
      <c r="BT117" s="641"/>
      <c r="BU117" s="641"/>
      <c r="BV117" s="641" t="s">
        <v>198</v>
      </c>
      <c r="BW117" s="641"/>
      <c r="BX117" s="641"/>
      <c r="BY117" s="641"/>
      <c r="BZ117" s="641"/>
      <c r="CA117" s="641" t="s">
        <v>198</v>
      </c>
      <c r="CB117" s="641"/>
      <c r="CC117" s="641"/>
      <c r="CD117" s="641"/>
      <c r="CE117" s="641"/>
      <c r="CF117" s="657" t="s">
        <v>198</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198</v>
      </c>
      <c r="DH117" s="446"/>
      <c r="DI117" s="446"/>
      <c r="DJ117" s="446"/>
      <c r="DK117" s="499"/>
      <c r="DL117" s="515" t="s">
        <v>198</v>
      </c>
      <c r="DM117" s="446"/>
      <c r="DN117" s="446"/>
      <c r="DO117" s="446"/>
      <c r="DP117" s="499"/>
      <c r="DQ117" s="515" t="s">
        <v>198</v>
      </c>
      <c r="DR117" s="446"/>
      <c r="DS117" s="446"/>
      <c r="DT117" s="446"/>
      <c r="DU117" s="499"/>
      <c r="DV117" s="539" t="s">
        <v>198</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478</v>
      </c>
      <c r="AB118" s="406"/>
      <c r="AC118" s="406"/>
      <c r="AD118" s="406"/>
      <c r="AE118" s="469"/>
      <c r="AF118" s="480" t="s">
        <v>479</v>
      </c>
      <c r="AG118" s="406"/>
      <c r="AH118" s="406"/>
      <c r="AI118" s="406"/>
      <c r="AJ118" s="469"/>
      <c r="AK118" s="480" t="s">
        <v>392</v>
      </c>
      <c r="AL118" s="406"/>
      <c r="AM118" s="406"/>
      <c r="AN118" s="406"/>
      <c r="AO118" s="469"/>
      <c r="AP118" s="480" t="s">
        <v>480</v>
      </c>
      <c r="AQ118" s="406"/>
      <c r="AR118" s="406"/>
      <c r="AS118" s="406"/>
      <c r="AT118" s="555"/>
      <c r="AU118" s="569"/>
      <c r="AV118" s="578"/>
      <c r="AW118" s="578"/>
      <c r="AX118" s="578"/>
      <c r="AY118" s="578"/>
      <c r="AZ118" s="427" t="s">
        <v>490</v>
      </c>
      <c r="BA118" s="423"/>
      <c r="BB118" s="423"/>
      <c r="BC118" s="423"/>
      <c r="BD118" s="423"/>
      <c r="BE118" s="423"/>
      <c r="BF118" s="423"/>
      <c r="BG118" s="423"/>
      <c r="BH118" s="423"/>
      <c r="BI118" s="423"/>
      <c r="BJ118" s="423"/>
      <c r="BK118" s="423"/>
      <c r="BL118" s="423"/>
      <c r="BM118" s="423"/>
      <c r="BN118" s="423"/>
      <c r="BO118" s="423"/>
      <c r="BP118" s="473"/>
      <c r="BQ118" s="634" t="s">
        <v>198</v>
      </c>
      <c r="BR118" s="642"/>
      <c r="BS118" s="642"/>
      <c r="BT118" s="642"/>
      <c r="BU118" s="642"/>
      <c r="BV118" s="642" t="s">
        <v>198</v>
      </c>
      <c r="BW118" s="642"/>
      <c r="BX118" s="642"/>
      <c r="BY118" s="642"/>
      <c r="BZ118" s="642"/>
      <c r="CA118" s="642" t="s">
        <v>198</v>
      </c>
      <c r="CB118" s="642"/>
      <c r="CC118" s="642"/>
      <c r="CD118" s="642"/>
      <c r="CE118" s="642"/>
      <c r="CF118" s="657" t="s">
        <v>198</v>
      </c>
      <c r="CG118" s="661"/>
      <c r="CH118" s="661"/>
      <c r="CI118" s="661"/>
      <c r="CJ118" s="661"/>
      <c r="CK118" s="673"/>
      <c r="CL118" s="413"/>
      <c r="CM118" s="425" t="s">
        <v>491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198</v>
      </c>
      <c r="DH118" s="446"/>
      <c r="DI118" s="446"/>
      <c r="DJ118" s="446"/>
      <c r="DK118" s="499"/>
      <c r="DL118" s="515" t="s">
        <v>198</v>
      </c>
      <c r="DM118" s="446"/>
      <c r="DN118" s="446"/>
      <c r="DO118" s="446"/>
      <c r="DP118" s="499"/>
      <c r="DQ118" s="515" t="s">
        <v>198</v>
      </c>
      <c r="DR118" s="446"/>
      <c r="DS118" s="446"/>
      <c r="DT118" s="446"/>
      <c r="DU118" s="499"/>
      <c r="DV118" s="539" t="s">
        <v>198</v>
      </c>
      <c r="DW118" s="547"/>
      <c r="DX118" s="547"/>
      <c r="DY118" s="547"/>
      <c r="DZ118" s="557"/>
    </row>
    <row r="119" spans="1:130" s="365" customFormat="1" ht="26.25" customHeight="1">
      <c r="A119" s="389" t="s">
        <v>389</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198</v>
      </c>
      <c r="AB119" s="487"/>
      <c r="AC119" s="487"/>
      <c r="AD119" s="487"/>
      <c r="AE119" s="498"/>
      <c r="AF119" s="514" t="s">
        <v>198</v>
      </c>
      <c r="AG119" s="487"/>
      <c r="AH119" s="487"/>
      <c r="AI119" s="487"/>
      <c r="AJ119" s="498"/>
      <c r="AK119" s="514" t="s">
        <v>198</v>
      </c>
      <c r="AL119" s="487"/>
      <c r="AM119" s="487"/>
      <c r="AN119" s="487"/>
      <c r="AO119" s="498"/>
      <c r="AP119" s="538" t="s">
        <v>198</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170</v>
      </c>
      <c r="BP119" s="629"/>
      <c r="BQ119" s="634">
        <v>9807048</v>
      </c>
      <c r="BR119" s="642"/>
      <c r="BS119" s="642"/>
      <c r="BT119" s="642"/>
      <c r="BU119" s="642"/>
      <c r="BV119" s="642">
        <v>10158909</v>
      </c>
      <c r="BW119" s="642"/>
      <c r="BX119" s="642"/>
      <c r="BY119" s="642"/>
      <c r="BZ119" s="642"/>
      <c r="CA119" s="642">
        <v>10495574</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198</v>
      </c>
      <c r="DH119" s="489"/>
      <c r="DI119" s="489"/>
      <c r="DJ119" s="489"/>
      <c r="DK119" s="501"/>
      <c r="DL119" s="517" t="s">
        <v>198</v>
      </c>
      <c r="DM119" s="489"/>
      <c r="DN119" s="489"/>
      <c r="DO119" s="489"/>
      <c r="DP119" s="501"/>
      <c r="DQ119" s="517" t="s">
        <v>198</v>
      </c>
      <c r="DR119" s="489"/>
      <c r="DS119" s="489"/>
      <c r="DT119" s="489"/>
      <c r="DU119" s="501"/>
      <c r="DV119" s="714" t="s">
        <v>198</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198</v>
      </c>
      <c r="AB120" s="446"/>
      <c r="AC120" s="446"/>
      <c r="AD120" s="446"/>
      <c r="AE120" s="499"/>
      <c r="AF120" s="515" t="s">
        <v>198</v>
      </c>
      <c r="AG120" s="446"/>
      <c r="AH120" s="446"/>
      <c r="AI120" s="446"/>
      <c r="AJ120" s="499"/>
      <c r="AK120" s="515" t="s">
        <v>198</v>
      </c>
      <c r="AL120" s="446"/>
      <c r="AM120" s="446"/>
      <c r="AN120" s="446"/>
      <c r="AO120" s="499"/>
      <c r="AP120" s="539" t="s">
        <v>198</v>
      </c>
      <c r="AQ120" s="547"/>
      <c r="AR120" s="547"/>
      <c r="AS120" s="547"/>
      <c r="AT120" s="557"/>
      <c r="AU120" s="571" t="s">
        <v>484</v>
      </c>
      <c r="AV120" s="580"/>
      <c r="AW120" s="580"/>
      <c r="AX120" s="580"/>
      <c r="AY120" s="591"/>
      <c r="AZ120" s="424" t="s">
        <v>213</v>
      </c>
      <c r="BA120" s="407"/>
      <c r="BB120" s="407"/>
      <c r="BC120" s="407"/>
      <c r="BD120" s="407"/>
      <c r="BE120" s="407"/>
      <c r="BF120" s="407"/>
      <c r="BG120" s="407"/>
      <c r="BH120" s="407"/>
      <c r="BI120" s="407"/>
      <c r="BJ120" s="407"/>
      <c r="BK120" s="407"/>
      <c r="BL120" s="407"/>
      <c r="BM120" s="407"/>
      <c r="BN120" s="407"/>
      <c r="BO120" s="407"/>
      <c r="BP120" s="470"/>
      <c r="BQ120" s="632">
        <v>3263836</v>
      </c>
      <c r="BR120" s="640"/>
      <c r="BS120" s="640"/>
      <c r="BT120" s="640"/>
      <c r="BU120" s="640"/>
      <c r="BV120" s="640">
        <v>3295824</v>
      </c>
      <c r="BW120" s="640"/>
      <c r="BX120" s="640"/>
      <c r="BY120" s="640"/>
      <c r="BZ120" s="640"/>
      <c r="CA120" s="640">
        <v>3112674</v>
      </c>
      <c r="CB120" s="640"/>
      <c r="CC120" s="640"/>
      <c r="CD120" s="640"/>
      <c r="CE120" s="640"/>
      <c r="CF120" s="656">
        <v>67.8</v>
      </c>
      <c r="CG120" s="660"/>
      <c r="CH120" s="660"/>
      <c r="CI120" s="660"/>
      <c r="CJ120" s="660"/>
      <c r="CK120" s="675" t="s">
        <v>269</v>
      </c>
      <c r="CL120" s="685"/>
      <c r="CM120" s="685"/>
      <c r="CN120" s="685"/>
      <c r="CO120" s="688"/>
      <c r="CP120" s="692" t="s">
        <v>457</v>
      </c>
      <c r="CQ120" s="695"/>
      <c r="CR120" s="695"/>
      <c r="CS120" s="695"/>
      <c r="CT120" s="695"/>
      <c r="CU120" s="695"/>
      <c r="CV120" s="695"/>
      <c r="CW120" s="695"/>
      <c r="CX120" s="695"/>
      <c r="CY120" s="695"/>
      <c r="CZ120" s="695"/>
      <c r="DA120" s="695"/>
      <c r="DB120" s="695"/>
      <c r="DC120" s="695"/>
      <c r="DD120" s="695"/>
      <c r="DE120" s="695"/>
      <c r="DF120" s="698"/>
      <c r="DG120" s="632">
        <v>1036382</v>
      </c>
      <c r="DH120" s="640"/>
      <c r="DI120" s="640"/>
      <c r="DJ120" s="640"/>
      <c r="DK120" s="640"/>
      <c r="DL120" s="640">
        <v>915598</v>
      </c>
      <c r="DM120" s="640"/>
      <c r="DN120" s="640"/>
      <c r="DO120" s="640"/>
      <c r="DP120" s="640"/>
      <c r="DQ120" s="640">
        <v>944830</v>
      </c>
      <c r="DR120" s="640"/>
      <c r="DS120" s="640"/>
      <c r="DT120" s="640"/>
      <c r="DU120" s="640"/>
      <c r="DV120" s="712">
        <v>20.6</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198</v>
      </c>
      <c r="AB121" s="446"/>
      <c r="AC121" s="446"/>
      <c r="AD121" s="446"/>
      <c r="AE121" s="499"/>
      <c r="AF121" s="515" t="s">
        <v>198</v>
      </c>
      <c r="AG121" s="446"/>
      <c r="AH121" s="446"/>
      <c r="AI121" s="446"/>
      <c r="AJ121" s="499"/>
      <c r="AK121" s="515" t="s">
        <v>198</v>
      </c>
      <c r="AL121" s="446"/>
      <c r="AM121" s="446"/>
      <c r="AN121" s="446"/>
      <c r="AO121" s="499"/>
      <c r="AP121" s="539" t="s">
        <v>198</v>
      </c>
      <c r="AQ121" s="547"/>
      <c r="AR121" s="547"/>
      <c r="AS121" s="547"/>
      <c r="AT121" s="557"/>
      <c r="AU121" s="572"/>
      <c r="AV121" s="581"/>
      <c r="AW121" s="581"/>
      <c r="AX121" s="581"/>
      <c r="AY121" s="592"/>
      <c r="AZ121" s="425" t="s">
        <v>393</v>
      </c>
      <c r="BA121" s="378"/>
      <c r="BB121" s="378"/>
      <c r="BC121" s="378"/>
      <c r="BD121" s="378"/>
      <c r="BE121" s="378"/>
      <c r="BF121" s="378"/>
      <c r="BG121" s="378"/>
      <c r="BH121" s="378"/>
      <c r="BI121" s="378"/>
      <c r="BJ121" s="378"/>
      <c r="BK121" s="378"/>
      <c r="BL121" s="378"/>
      <c r="BM121" s="378"/>
      <c r="BN121" s="378"/>
      <c r="BO121" s="378"/>
      <c r="BP121" s="472"/>
      <c r="BQ121" s="633">
        <v>101902</v>
      </c>
      <c r="BR121" s="641"/>
      <c r="BS121" s="641"/>
      <c r="BT121" s="641"/>
      <c r="BU121" s="641"/>
      <c r="BV121" s="641">
        <v>127654</v>
      </c>
      <c r="BW121" s="641"/>
      <c r="BX121" s="641"/>
      <c r="BY121" s="641"/>
      <c r="BZ121" s="641"/>
      <c r="CA121" s="641">
        <v>170999</v>
      </c>
      <c r="CB121" s="641"/>
      <c r="CC121" s="641"/>
      <c r="CD121" s="641"/>
      <c r="CE121" s="641"/>
      <c r="CF121" s="657">
        <v>3.7</v>
      </c>
      <c r="CG121" s="661"/>
      <c r="CH121" s="661"/>
      <c r="CI121" s="661"/>
      <c r="CJ121" s="661"/>
      <c r="CK121" s="676"/>
      <c r="CL121" s="686"/>
      <c r="CM121" s="686"/>
      <c r="CN121" s="686"/>
      <c r="CO121" s="689"/>
      <c r="CP121" s="693" t="s">
        <v>249</v>
      </c>
      <c r="CQ121" s="403"/>
      <c r="CR121" s="403"/>
      <c r="CS121" s="403"/>
      <c r="CT121" s="403"/>
      <c r="CU121" s="403"/>
      <c r="CV121" s="403"/>
      <c r="CW121" s="403"/>
      <c r="CX121" s="403"/>
      <c r="CY121" s="403"/>
      <c r="CZ121" s="403"/>
      <c r="DA121" s="403"/>
      <c r="DB121" s="403"/>
      <c r="DC121" s="403"/>
      <c r="DD121" s="403"/>
      <c r="DE121" s="403"/>
      <c r="DF121" s="699"/>
      <c r="DG121" s="633">
        <v>11000</v>
      </c>
      <c r="DH121" s="641"/>
      <c r="DI121" s="641"/>
      <c r="DJ121" s="641"/>
      <c r="DK121" s="641"/>
      <c r="DL121" s="641">
        <v>11000</v>
      </c>
      <c r="DM121" s="641"/>
      <c r="DN121" s="641"/>
      <c r="DO121" s="641"/>
      <c r="DP121" s="641"/>
      <c r="DQ121" s="641">
        <v>11000</v>
      </c>
      <c r="DR121" s="641"/>
      <c r="DS121" s="641"/>
      <c r="DT121" s="641"/>
      <c r="DU121" s="641"/>
      <c r="DV121" s="713">
        <v>0.2</v>
      </c>
      <c r="DW121" s="713"/>
      <c r="DX121" s="713"/>
      <c r="DY121" s="713"/>
      <c r="DZ121" s="722"/>
    </row>
    <row r="122" spans="1:130" s="365" customFormat="1" ht="26.25" customHeight="1">
      <c r="A122" s="390"/>
      <c r="B122" s="413"/>
      <c r="C122" s="425" t="s">
        <v>152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198</v>
      </c>
      <c r="AB122" s="446"/>
      <c r="AC122" s="446"/>
      <c r="AD122" s="446"/>
      <c r="AE122" s="499"/>
      <c r="AF122" s="515" t="s">
        <v>198</v>
      </c>
      <c r="AG122" s="446"/>
      <c r="AH122" s="446"/>
      <c r="AI122" s="446"/>
      <c r="AJ122" s="499"/>
      <c r="AK122" s="515" t="s">
        <v>198</v>
      </c>
      <c r="AL122" s="446"/>
      <c r="AM122" s="446"/>
      <c r="AN122" s="446"/>
      <c r="AO122" s="499"/>
      <c r="AP122" s="539" t="s">
        <v>198</v>
      </c>
      <c r="AQ122" s="547"/>
      <c r="AR122" s="547"/>
      <c r="AS122" s="547"/>
      <c r="AT122" s="557"/>
      <c r="AU122" s="572"/>
      <c r="AV122" s="581"/>
      <c r="AW122" s="581"/>
      <c r="AX122" s="581"/>
      <c r="AY122" s="592"/>
      <c r="AZ122" s="427" t="s">
        <v>494</v>
      </c>
      <c r="BA122" s="423"/>
      <c r="BB122" s="423"/>
      <c r="BC122" s="423"/>
      <c r="BD122" s="423"/>
      <c r="BE122" s="423"/>
      <c r="BF122" s="423"/>
      <c r="BG122" s="423"/>
      <c r="BH122" s="423"/>
      <c r="BI122" s="423"/>
      <c r="BJ122" s="423"/>
      <c r="BK122" s="423"/>
      <c r="BL122" s="423"/>
      <c r="BM122" s="423"/>
      <c r="BN122" s="423"/>
      <c r="BO122" s="423"/>
      <c r="BP122" s="473"/>
      <c r="BQ122" s="634">
        <v>5942281</v>
      </c>
      <c r="BR122" s="642"/>
      <c r="BS122" s="642"/>
      <c r="BT122" s="642"/>
      <c r="BU122" s="642"/>
      <c r="BV122" s="642">
        <v>6121303</v>
      </c>
      <c r="BW122" s="642"/>
      <c r="BX122" s="642"/>
      <c r="BY122" s="642"/>
      <c r="BZ122" s="642"/>
      <c r="CA122" s="642">
        <v>6094941</v>
      </c>
      <c r="CB122" s="642"/>
      <c r="CC122" s="642"/>
      <c r="CD122" s="642"/>
      <c r="CE122" s="642"/>
      <c r="CF122" s="658">
        <v>132.69999999999999</v>
      </c>
      <c r="CG122" s="662"/>
      <c r="CH122" s="662"/>
      <c r="CI122" s="662"/>
      <c r="CJ122" s="662"/>
      <c r="CK122" s="676"/>
      <c r="CL122" s="686"/>
      <c r="CM122" s="686"/>
      <c r="CN122" s="686"/>
      <c r="CO122" s="689"/>
      <c r="CP122" s="693" t="s">
        <v>468</v>
      </c>
      <c r="CQ122" s="403"/>
      <c r="CR122" s="403"/>
      <c r="CS122" s="403"/>
      <c r="CT122" s="403"/>
      <c r="CU122" s="403"/>
      <c r="CV122" s="403"/>
      <c r="CW122" s="403"/>
      <c r="CX122" s="403"/>
      <c r="CY122" s="403"/>
      <c r="CZ122" s="403"/>
      <c r="DA122" s="403"/>
      <c r="DB122" s="403"/>
      <c r="DC122" s="403"/>
      <c r="DD122" s="403"/>
      <c r="DE122" s="403"/>
      <c r="DF122" s="699"/>
      <c r="DG122" s="633">
        <v>20238</v>
      </c>
      <c r="DH122" s="641"/>
      <c r="DI122" s="641"/>
      <c r="DJ122" s="641"/>
      <c r="DK122" s="641"/>
      <c r="DL122" s="641">
        <v>11141</v>
      </c>
      <c r="DM122" s="641"/>
      <c r="DN122" s="641"/>
      <c r="DO122" s="641"/>
      <c r="DP122" s="641"/>
      <c r="DQ122" s="641">
        <v>5322</v>
      </c>
      <c r="DR122" s="641"/>
      <c r="DS122" s="641"/>
      <c r="DT122" s="641"/>
      <c r="DU122" s="641"/>
      <c r="DV122" s="713">
        <v>0.1</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198</v>
      </c>
      <c r="AB123" s="446"/>
      <c r="AC123" s="446"/>
      <c r="AD123" s="446"/>
      <c r="AE123" s="499"/>
      <c r="AF123" s="515" t="s">
        <v>198</v>
      </c>
      <c r="AG123" s="446"/>
      <c r="AH123" s="446"/>
      <c r="AI123" s="446"/>
      <c r="AJ123" s="499"/>
      <c r="AK123" s="515" t="s">
        <v>198</v>
      </c>
      <c r="AL123" s="446"/>
      <c r="AM123" s="446"/>
      <c r="AN123" s="446"/>
      <c r="AO123" s="499"/>
      <c r="AP123" s="539" t="s">
        <v>198</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220</v>
      </c>
      <c r="BP123" s="629"/>
      <c r="BQ123" s="635">
        <v>9308019</v>
      </c>
      <c r="BR123" s="643"/>
      <c r="BS123" s="643"/>
      <c r="BT123" s="643"/>
      <c r="BU123" s="643"/>
      <c r="BV123" s="643">
        <v>9544781</v>
      </c>
      <c r="BW123" s="643"/>
      <c r="BX123" s="643"/>
      <c r="BY123" s="643"/>
      <c r="BZ123" s="643"/>
      <c r="CA123" s="643">
        <v>9378614</v>
      </c>
      <c r="CB123" s="643"/>
      <c r="CC123" s="643"/>
      <c r="CD123" s="643"/>
      <c r="CE123" s="643"/>
      <c r="CF123" s="544"/>
      <c r="CG123" s="552"/>
      <c r="CH123" s="552"/>
      <c r="CI123" s="552"/>
      <c r="CJ123" s="669"/>
      <c r="CK123" s="676"/>
      <c r="CL123" s="686"/>
      <c r="CM123" s="686"/>
      <c r="CN123" s="686"/>
      <c r="CO123" s="689"/>
      <c r="CP123" s="693" t="s">
        <v>24</v>
      </c>
      <c r="CQ123" s="403"/>
      <c r="CR123" s="403"/>
      <c r="CS123" s="403"/>
      <c r="CT123" s="403"/>
      <c r="CU123" s="403"/>
      <c r="CV123" s="403"/>
      <c r="CW123" s="403"/>
      <c r="CX123" s="403"/>
      <c r="CY123" s="403"/>
      <c r="CZ123" s="403"/>
      <c r="DA123" s="403"/>
      <c r="DB123" s="403"/>
      <c r="DC123" s="403"/>
      <c r="DD123" s="403"/>
      <c r="DE123" s="403"/>
      <c r="DF123" s="699"/>
      <c r="DG123" s="482" t="s">
        <v>198</v>
      </c>
      <c r="DH123" s="446"/>
      <c r="DI123" s="446"/>
      <c r="DJ123" s="446"/>
      <c r="DK123" s="499"/>
      <c r="DL123" s="515" t="s">
        <v>198</v>
      </c>
      <c r="DM123" s="446"/>
      <c r="DN123" s="446"/>
      <c r="DO123" s="446"/>
      <c r="DP123" s="499"/>
      <c r="DQ123" s="515" t="s">
        <v>198</v>
      </c>
      <c r="DR123" s="446"/>
      <c r="DS123" s="446"/>
      <c r="DT123" s="446"/>
      <c r="DU123" s="499"/>
      <c r="DV123" s="539" t="s">
        <v>198</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198</v>
      </c>
      <c r="AB124" s="446"/>
      <c r="AC124" s="446"/>
      <c r="AD124" s="446"/>
      <c r="AE124" s="499"/>
      <c r="AF124" s="515" t="s">
        <v>198</v>
      </c>
      <c r="AG124" s="446"/>
      <c r="AH124" s="446"/>
      <c r="AI124" s="446"/>
      <c r="AJ124" s="499"/>
      <c r="AK124" s="515" t="s">
        <v>198</v>
      </c>
      <c r="AL124" s="446"/>
      <c r="AM124" s="446"/>
      <c r="AN124" s="446"/>
      <c r="AO124" s="499"/>
      <c r="AP124" s="539" t="s">
        <v>198</v>
      </c>
      <c r="AQ124" s="547"/>
      <c r="AR124" s="547"/>
      <c r="AS124" s="547"/>
      <c r="AT124" s="557"/>
      <c r="AU124" s="574" t="s">
        <v>495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10.4</v>
      </c>
      <c r="BR124" s="644"/>
      <c r="BS124" s="644"/>
      <c r="BT124" s="644"/>
      <c r="BU124" s="644"/>
      <c r="BV124" s="644">
        <v>13.2</v>
      </c>
      <c r="BW124" s="644"/>
      <c r="BX124" s="644"/>
      <c r="BY124" s="644"/>
      <c r="BZ124" s="644"/>
      <c r="CA124" s="644">
        <v>24.3</v>
      </c>
      <c r="CB124" s="644"/>
      <c r="CC124" s="644"/>
      <c r="CD124" s="644"/>
      <c r="CE124" s="644"/>
      <c r="CF124" s="545"/>
      <c r="CG124" s="553"/>
      <c r="CH124" s="553"/>
      <c r="CI124" s="553"/>
      <c r="CJ124" s="670"/>
      <c r="CK124" s="677"/>
      <c r="CL124" s="677"/>
      <c r="CM124" s="677"/>
      <c r="CN124" s="677"/>
      <c r="CO124" s="690"/>
      <c r="CP124" s="693" t="s">
        <v>496</v>
      </c>
      <c r="CQ124" s="403"/>
      <c r="CR124" s="403"/>
      <c r="CS124" s="403"/>
      <c r="CT124" s="403"/>
      <c r="CU124" s="403"/>
      <c r="CV124" s="403"/>
      <c r="CW124" s="403"/>
      <c r="CX124" s="403"/>
      <c r="CY124" s="403"/>
      <c r="CZ124" s="403"/>
      <c r="DA124" s="403"/>
      <c r="DB124" s="403"/>
      <c r="DC124" s="403"/>
      <c r="DD124" s="403"/>
      <c r="DE124" s="403"/>
      <c r="DF124" s="699"/>
      <c r="DG124" s="484" t="s">
        <v>198</v>
      </c>
      <c r="DH124" s="489"/>
      <c r="DI124" s="489"/>
      <c r="DJ124" s="489"/>
      <c r="DK124" s="501"/>
      <c r="DL124" s="517" t="s">
        <v>198</v>
      </c>
      <c r="DM124" s="489"/>
      <c r="DN124" s="489"/>
      <c r="DO124" s="489"/>
      <c r="DP124" s="501"/>
      <c r="DQ124" s="517" t="s">
        <v>198</v>
      </c>
      <c r="DR124" s="489"/>
      <c r="DS124" s="489"/>
      <c r="DT124" s="489"/>
      <c r="DU124" s="501"/>
      <c r="DV124" s="714" t="s">
        <v>198</v>
      </c>
      <c r="DW124" s="716"/>
      <c r="DX124" s="716"/>
      <c r="DY124" s="716"/>
      <c r="DZ124" s="723"/>
    </row>
    <row r="125" spans="1:130" s="365" customFormat="1" ht="26.25" customHeight="1">
      <c r="A125" s="390"/>
      <c r="B125" s="413"/>
      <c r="C125" s="425" t="s">
        <v>491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198</v>
      </c>
      <c r="AB125" s="446"/>
      <c r="AC125" s="446"/>
      <c r="AD125" s="446"/>
      <c r="AE125" s="499"/>
      <c r="AF125" s="515" t="s">
        <v>198</v>
      </c>
      <c r="AG125" s="446"/>
      <c r="AH125" s="446"/>
      <c r="AI125" s="446"/>
      <c r="AJ125" s="499"/>
      <c r="AK125" s="515" t="s">
        <v>198</v>
      </c>
      <c r="AL125" s="446"/>
      <c r="AM125" s="446"/>
      <c r="AN125" s="446"/>
      <c r="AO125" s="499"/>
      <c r="AP125" s="539" t="s">
        <v>198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497</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198</v>
      </c>
      <c r="DH125" s="640"/>
      <c r="DI125" s="640"/>
      <c r="DJ125" s="640"/>
      <c r="DK125" s="640"/>
      <c r="DL125" s="640" t="s">
        <v>198</v>
      </c>
      <c r="DM125" s="640"/>
      <c r="DN125" s="640"/>
      <c r="DO125" s="640"/>
      <c r="DP125" s="640"/>
      <c r="DQ125" s="640" t="s">
        <v>198</v>
      </c>
      <c r="DR125" s="640"/>
      <c r="DS125" s="640"/>
      <c r="DT125" s="640"/>
      <c r="DU125" s="640"/>
      <c r="DV125" s="712" t="s">
        <v>198</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8802</v>
      </c>
      <c r="AB126" s="446"/>
      <c r="AC126" s="446"/>
      <c r="AD126" s="446"/>
      <c r="AE126" s="499"/>
      <c r="AF126" s="515" t="s">
        <v>198</v>
      </c>
      <c r="AG126" s="446"/>
      <c r="AH126" s="446"/>
      <c r="AI126" s="446"/>
      <c r="AJ126" s="499"/>
      <c r="AK126" s="515" t="s">
        <v>198</v>
      </c>
      <c r="AL126" s="446"/>
      <c r="AM126" s="446"/>
      <c r="AN126" s="446"/>
      <c r="AO126" s="499"/>
      <c r="AP126" s="539" t="s">
        <v>198</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427</v>
      </c>
      <c r="CQ126" s="378"/>
      <c r="CR126" s="378"/>
      <c r="CS126" s="378"/>
      <c r="CT126" s="378"/>
      <c r="CU126" s="378"/>
      <c r="CV126" s="378"/>
      <c r="CW126" s="378"/>
      <c r="CX126" s="378"/>
      <c r="CY126" s="378"/>
      <c r="CZ126" s="378"/>
      <c r="DA126" s="378"/>
      <c r="DB126" s="378"/>
      <c r="DC126" s="378"/>
      <c r="DD126" s="378"/>
      <c r="DE126" s="378"/>
      <c r="DF126" s="472"/>
      <c r="DG126" s="633" t="s">
        <v>198</v>
      </c>
      <c r="DH126" s="641"/>
      <c r="DI126" s="641"/>
      <c r="DJ126" s="641"/>
      <c r="DK126" s="641"/>
      <c r="DL126" s="641" t="s">
        <v>198</v>
      </c>
      <c r="DM126" s="641"/>
      <c r="DN126" s="641"/>
      <c r="DO126" s="641"/>
      <c r="DP126" s="641"/>
      <c r="DQ126" s="641" t="s">
        <v>198</v>
      </c>
      <c r="DR126" s="641"/>
      <c r="DS126" s="641"/>
      <c r="DT126" s="641"/>
      <c r="DU126" s="641"/>
      <c r="DV126" s="713" t="s">
        <v>198</v>
      </c>
      <c r="DW126" s="713"/>
      <c r="DX126" s="713"/>
      <c r="DY126" s="713"/>
      <c r="DZ126" s="722"/>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198</v>
      </c>
      <c r="AB127" s="446"/>
      <c r="AC127" s="446"/>
      <c r="AD127" s="446"/>
      <c r="AE127" s="499"/>
      <c r="AF127" s="515" t="s">
        <v>198</v>
      </c>
      <c r="AG127" s="446"/>
      <c r="AH127" s="446"/>
      <c r="AI127" s="446"/>
      <c r="AJ127" s="499"/>
      <c r="AK127" s="515" t="s">
        <v>198</v>
      </c>
      <c r="AL127" s="446"/>
      <c r="AM127" s="446"/>
      <c r="AN127" s="446"/>
      <c r="AO127" s="499"/>
      <c r="AP127" s="539" t="s">
        <v>198</v>
      </c>
      <c r="AQ127" s="547"/>
      <c r="AR127" s="547"/>
      <c r="AS127" s="547"/>
      <c r="AT127" s="557"/>
      <c r="AU127" s="378"/>
      <c r="AV127" s="378"/>
      <c r="AW127" s="378"/>
      <c r="AX127" s="584" t="s">
        <v>500</v>
      </c>
      <c r="AY127" s="593"/>
      <c r="AZ127" s="593"/>
      <c r="BA127" s="593"/>
      <c r="BB127" s="593"/>
      <c r="BC127" s="593"/>
      <c r="BD127" s="593"/>
      <c r="BE127" s="610"/>
      <c r="BF127" s="612" t="s">
        <v>449</v>
      </c>
      <c r="BG127" s="593"/>
      <c r="BH127" s="593"/>
      <c r="BI127" s="593"/>
      <c r="BJ127" s="593"/>
      <c r="BK127" s="593"/>
      <c r="BL127" s="610"/>
      <c r="BM127" s="612" t="s">
        <v>428</v>
      </c>
      <c r="BN127" s="593"/>
      <c r="BO127" s="593"/>
      <c r="BP127" s="593"/>
      <c r="BQ127" s="593"/>
      <c r="BR127" s="593"/>
      <c r="BS127" s="610"/>
      <c r="BT127" s="612" t="s">
        <v>416</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421</v>
      </c>
      <c r="CQ127" s="378"/>
      <c r="CR127" s="378"/>
      <c r="CS127" s="378"/>
      <c r="CT127" s="378"/>
      <c r="CU127" s="378"/>
      <c r="CV127" s="378"/>
      <c r="CW127" s="378"/>
      <c r="CX127" s="378"/>
      <c r="CY127" s="378"/>
      <c r="CZ127" s="378"/>
      <c r="DA127" s="378"/>
      <c r="DB127" s="378"/>
      <c r="DC127" s="378"/>
      <c r="DD127" s="378"/>
      <c r="DE127" s="378"/>
      <c r="DF127" s="472"/>
      <c r="DG127" s="633" t="s">
        <v>198</v>
      </c>
      <c r="DH127" s="641"/>
      <c r="DI127" s="641"/>
      <c r="DJ127" s="641"/>
      <c r="DK127" s="641"/>
      <c r="DL127" s="641" t="s">
        <v>198</v>
      </c>
      <c r="DM127" s="641"/>
      <c r="DN127" s="641"/>
      <c r="DO127" s="641"/>
      <c r="DP127" s="641"/>
      <c r="DQ127" s="641" t="s">
        <v>198</v>
      </c>
      <c r="DR127" s="641"/>
      <c r="DS127" s="641"/>
      <c r="DT127" s="641"/>
      <c r="DU127" s="641"/>
      <c r="DV127" s="713" t="s">
        <v>198</v>
      </c>
      <c r="DW127" s="713"/>
      <c r="DX127" s="713"/>
      <c r="DY127" s="713"/>
      <c r="DZ127" s="722"/>
    </row>
    <row r="128" spans="1:130" s="365" customFormat="1" ht="26.25" customHeight="1">
      <c r="A128" s="392" t="s">
        <v>501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2799</v>
      </c>
      <c r="AB128" s="487"/>
      <c r="AC128" s="487"/>
      <c r="AD128" s="487"/>
      <c r="AE128" s="498"/>
      <c r="AF128" s="514">
        <v>3925</v>
      </c>
      <c r="AG128" s="487"/>
      <c r="AH128" s="487"/>
      <c r="AI128" s="487"/>
      <c r="AJ128" s="498"/>
      <c r="AK128" s="514">
        <v>4450</v>
      </c>
      <c r="AL128" s="487"/>
      <c r="AM128" s="487"/>
      <c r="AN128" s="487"/>
      <c r="AO128" s="498"/>
      <c r="AP128" s="541"/>
      <c r="AQ128" s="549"/>
      <c r="AR128" s="549"/>
      <c r="AS128" s="549"/>
      <c r="AT128" s="559"/>
      <c r="AU128" s="378"/>
      <c r="AV128" s="378"/>
      <c r="AW128" s="378"/>
      <c r="AX128" s="384" t="s">
        <v>307</v>
      </c>
      <c r="AY128" s="407"/>
      <c r="AZ128" s="407"/>
      <c r="BA128" s="407"/>
      <c r="BB128" s="407"/>
      <c r="BC128" s="407"/>
      <c r="BD128" s="407"/>
      <c r="BE128" s="470"/>
      <c r="BF128" s="613" t="s">
        <v>198</v>
      </c>
      <c r="BG128" s="617"/>
      <c r="BH128" s="617"/>
      <c r="BI128" s="617"/>
      <c r="BJ128" s="617"/>
      <c r="BK128" s="617"/>
      <c r="BL128" s="623"/>
      <c r="BM128" s="613">
        <v>14.92</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405</v>
      </c>
      <c r="CQ128" s="381"/>
      <c r="CR128" s="381"/>
      <c r="CS128" s="381"/>
      <c r="CT128" s="381"/>
      <c r="CU128" s="381"/>
      <c r="CV128" s="381"/>
      <c r="CW128" s="381"/>
      <c r="CX128" s="381"/>
      <c r="CY128" s="381"/>
      <c r="CZ128" s="381"/>
      <c r="DA128" s="381"/>
      <c r="DB128" s="381"/>
      <c r="DC128" s="381"/>
      <c r="DD128" s="381"/>
      <c r="DE128" s="381"/>
      <c r="DF128" s="611"/>
      <c r="DG128" s="702">
        <v>65867</v>
      </c>
      <c r="DH128" s="705"/>
      <c r="DI128" s="705"/>
      <c r="DJ128" s="705"/>
      <c r="DK128" s="705"/>
      <c r="DL128" s="705">
        <v>59424</v>
      </c>
      <c r="DM128" s="705"/>
      <c r="DN128" s="705"/>
      <c r="DO128" s="705"/>
      <c r="DP128" s="705"/>
      <c r="DQ128" s="705">
        <v>52288</v>
      </c>
      <c r="DR128" s="705"/>
      <c r="DS128" s="705"/>
      <c r="DT128" s="705"/>
      <c r="DU128" s="705"/>
      <c r="DV128" s="715">
        <v>1.1000000000000001</v>
      </c>
      <c r="DW128" s="715"/>
      <c r="DX128" s="715"/>
      <c r="DY128" s="715"/>
      <c r="DZ128" s="724"/>
    </row>
    <row r="129" spans="1:131" s="365" customFormat="1" ht="26.25" customHeight="1">
      <c r="A129" s="385" t="s">
        <v>174</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5291130</v>
      </c>
      <c r="AB129" s="446"/>
      <c r="AC129" s="446"/>
      <c r="AD129" s="446"/>
      <c r="AE129" s="499"/>
      <c r="AF129" s="515">
        <v>5167014</v>
      </c>
      <c r="AG129" s="446"/>
      <c r="AH129" s="446"/>
      <c r="AI129" s="446"/>
      <c r="AJ129" s="499"/>
      <c r="AK129" s="515">
        <v>5118832</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198</v>
      </c>
      <c r="BG129" s="618"/>
      <c r="BH129" s="618"/>
      <c r="BI129" s="618"/>
      <c r="BJ129" s="618"/>
      <c r="BK129" s="618"/>
      <c r="BL129" s="624"/>
      <c r="BM129" s="614">
        <v>19.920000000000002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504</v>
      </c>
      <c r="X130" s="466"/>
      <c r="Y130" s="466"/>
      <c r="Z130" s="476"/>
      <c r="AA130" s="482">
        <v>535753</v>
      </c>
      <c r="AB130" s="446"/>
      <c r="AC130" s="446"/>
      <c r="AD130" s="446"/>
      <c r="AE130" s="499"/>
      <c r="AF130" s="515">
        <v>516518</v>
      </c>
      <c r="AG130" s="446"/>
      <c r="AH130" s="446"/>
      <c r="AI130" s="446"/>
      <c r="AJ130" s="499"/>
      <c r="AK130" s="515">
        <v>525399</v>
      </c>
      <c r="AL130" s="446"/>
      <c r="AM130" s="446"/>
      <c r="AN130" s="446"/>
      <c r="AO130" s="499"/>
      <c r="AP130" s="542"/>
      <c r="AQ130" s="550"/>
      <c r="AR130" s="550"/>
      <c r="AS130" s="550"/>
      <c r="AT130" s="560"/>
      <c r="AU130" s="576"/>
      <c r="AV130" s="576"/>
      <c r="AW130" s="576"/>
      <c r="AX130" s="585" t="s">
        <v>441</v>
      </c>
      <c r="AY130" s="378"/>
      <c r="AZ130" s="378"/>
      <c r="BA130" s="378"/>
      <c r="BB130" s="378"/>
      <c r="BC130" s="378"/>
      <c r="BD130" s="378"/>
      <c r="BE130" s="472"/>
      <c r="BF130" s="615">
        <v>7.7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4">
        <v>4755377</v>
      </c>
      <c r="AB131" s="489"/>
      <c r="AC131" s="489"/>
      <c r="AD131" s="489"/>
      <c r="AE131" s="501"/>
      <c r="AF131" s="517">
        <v>4650496</v>
      </c>
      <c r="AG131" s="489"/>
      <c r="AH131" s="489"/>
      <c r="AI131" s="489"/>
      <c r="AJ131" s="501"/>
      <c r="AK131" s="517">
        <v>4593433</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v>24.3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505</v>
      </c>
      <c r="W132" s="462"/>
      <c r="X132" s="462"/>
      <c r="Y132" s="462"/>
      <c r="Z132" s="478"/>
      <c r="AA132" s="485">
        <v>7.2019736820000002</v>
      </c>
      <c r="AB132" s="490"/>
      <c r="AC132" s="490"/>
      <c r="AD132" s="490"/>
      <c r="AE132" s="502"/>
      <c r="AF132" s="518">
        <v>8.2204134779999993</v>
      </c>
      <c r="AG132" s="490"/>
      <c r="AH132" s="490"/>
      <c r="AI132" s="490"/>
      <c r="AJ132" s="502"/>
      <c r="AK132" s="518">
        <v>7.7551147479999996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81</v>
      </c>
      <c r="W133" s="404"/>
      <c r="X133" s="404"/>
      <c r="Y133" s="404"/>
      <c r="Z133" s="479"/>
      <c r="AA133" s="486">
        <v>7.4</v>
      </c>
      <c r="AB133" s="491"/>
      <c r="AC133" s="491"/>
      <c r="AD133" s="491"/>
      <c r="AE133" s="503"/>
      <c r="AF133" s="486">
        <v>7.4</v>
      </c>
      <c r="AG133" s="491"/>
      <c r="AH133" s="491"/>
      <c r="AI133" s="491"/>
      <c r="AJ133" s="503"/>
      <c r="AK133" s="486">
        <v>7.7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y6obBRTG3ecP5Hu1esWUvlTKplicFUwMazn5hGbVbQ1yI69o4LYMS3Wk9Tz6eS3eMch01OTWhpTFn4L4EdXkzw==" saltValue="M7W/T6ryerMVgqOxvMuR7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48" zoomScale="60" zoomScaleNormal="85" workbookViewId="0">
      <selection activeCell="AC75" sqref="AC75"/>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98</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LUwwTW/GS0MOge8WbansNQvo7+lcVbbYj7y9Fk/lVMEPFcA3IQrWhHR7jcuLis9L5mAHNpVxTXUxVOJUjh557g==" saltValue="ZKMzD5Eruik2xZg0o5/UKA==" spinCount="100000" sheet="1" objects="1" scenarios="1"/>
  <phoneticPr fontId="6"/>
  <printOptions horizontalCentered="1" verticalCentered="1"/>
  <pageMargins left="0" right="0" top="0" bottom="0" header="0" footer="0"/>
  <pageSetup paperSize="9" scale="46"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12" zoomScale="75" zoomScaleNormal="75" zoomScaleSheetLayoutView="55" workbookViewId="0">
      <selection activeCell="BJ89" sqref="BJ89"/>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ApyyA/T6dsDvEP99MTsxFPyBpxFSPv4vOqjhwkd+t0GQKheec5h5AsgV48wOX9G8ayFuOfAQqtueQtutyxH+AQ==" saltValue="W/L0crukI4HggX4dG9Atog=="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6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507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508</v>
      </c>
      <c r="AQ8" s="809" t="s">
        <v>509</v>
      </c>
      <c r="AR8" s="823" t="s">
        <v>510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511</v>
      </c>
      <c r="AL9" s="757"/>
      <c r="AM9" s="757"/>
      <c r="AN9" s="774"/>
      <c r="AO9" s="787">
        <v>1491830</v>
      </c>
      <c r="AP9" s="787">
        <v>91456</v>
      </c>
      <c r="AQ9" s="810">
        <v>102178</v>
      </c>
      <c r="AR9" s="824">
        <v>-10.5</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159278</v>
      </c>
      <c r="AP10" s="788">
        <v>9764</v>
      </c>
      <c r="AQ10" s="811">
        <v>12375</v>
      </c>
      <c r="AR10" s="825">
        <v>-21.1</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403</v>
      </c>
      <c r="AL11" s="757"/>
      <c r="AM11" s="757"/>
      <c r="AN11" s="774"/>
      <c r="AO11" s="788" t="s">
        <v>198</v>
      </c>
      <c r="AP11" s="788" t="s">
        <v>198</v>
      </c>
      <c r="AQ11" s="811">
        <v>998</v>
      </c>
      <c r="AR11" s="825" t="s">
        <v>198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133</v>
      </c>
      <c r="AL12" s="757"/>
      <c r="AM12" s="757"/>
      <c r="AN12" s="774"/>
      <c r="AO12" s="788" t="s">
        <v>198</v>
      </c>
      <c r="AP12" s="788" t="s">
        <v>198</v>
      </c>
      <c r="AQ12" s="811">
        <v>0</v>
      </c>
      <c r="AR12" s="825" t="s">
        <v>198</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512</v>
      </c>
      <c r="AL13" s="757"/>
      <c r="AM13" s="757"/>
      <c r="AN13" s="774"/>
      <c r="AO13" s="788">
        <v>64791</v>
      </c>
      <c r="AP13" s="788">
        <v>3972</v>
      </c>
      <c r="AQ13" s="811">
        <v>3569</v>
      </c>
      <c r="AR13" s="825">
        <v>11.3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513</v>
      </c>
      <c r="AL14" s="757"/>
      <c r="AM14" s="757"/>
      <c r="AN14" s="774"/>
      <c r="AO14" s="788" t="s">
        <v>198</v>
      </c>
      <c r="AP14" s="788" t="s">
        <v>198</v>
      </c>
      <c r="AQ14" s="811">
        <v>2201</v>
      </c>
      <c r="AR14" s="825" t="s">
        <v>198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310</v>
      </c>
      <c r="AL15" s="758"/>
      <c r="AM15" s="758"/>
      <c r="AN15" s="775"/>
      <c r="AO15" s="788">
        <v>-84856</v>
      </c>
      <c r="AP15" s="788">
        <v>-5202</v>
      </c>
      <c r="AQ15" s="811">
        <v>-6242</v>
      </c>
      <c r="AR15" s="825">
        <v>-16.7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1631043</v>
      </c>
      <c r="AP16" s="788">
        <v>99990</v>
      </c>
      <c r="AQ16" s="811">
        <v>115079</v>
      </c>
      <c r="AR16" s="825">
        <v>-13.1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215</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514</v>
      </c>
      <c r="AP20" s="799" t="s">
        <v>338</v>
      </c>
      <c r="AQ20" s="812" t="s">
        <v>39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515</v>
      </c>
      <c r="AL21" s="760"/>
      <c r="AM21" s="760"/>
      <c r="AN21" s="777"/>
      <c r="AO21" s="790">
        <v>9.69</v>
      </c>
      <c r="AP21" s="800">
        <v>9.93</v>
      </c>
      <c r="AQ21" s="813">
        <v>-0.24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516</v>
      </c>
      <c r="AL22" s="760"/>
      <c r="AM22" s="760"/>
      <c r="AN22" s="777"/>
      <c r="AO22" s="791">
        <v>96.3</v>
      </c>
      <c r="AP22" s="801">
        <v>96.1</v>
      </c>
      <c r="AQ22" s="814">
        <v>0.2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517</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263</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507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508</v>
      </c>
      <c r="AQ31" s="809" t="s">
        <v>509</v>
      </c>
      <c r="AR31" s="823" t="s">
        <v>510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518</v>
      </c>
      <c r="AL32" s="761"/>
      <c r="AM32" s="761"/>
      <c r="AN32" s="778"/>
      <c r="AO32" s="788">
        <v>667684</v>
      </c>
      <c r="AP32" s="788">
        <v>40932</v>
      </c>
      <c r="AQ32" s="815">
        <v>55825</v>
      </c>
      <c r="AR32" s="825">
        <v>-26.7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519</v>
      </c>
      <c r="AL33" s="761"/>
      <c r="AM33" s="761"/>
      <c r="AN33" s="778"/>
      <c r="AO33" s="788" t="s">
        <v>198</v>
      </c>
      <c r="AP33" s="788" t="s">
        <v>198</v>
      </c>
      <c r="AQ33" s="815">
        <v>10</v>
      </c>
      <c r="AR33" s="825" t="s">
        <v>198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521</v>
      </c>
      <c r="AL34" s="761"/>
      <c r="AM34" s="761"/>
      <c r="AN34" s="778"/>
      <c r="AO34" s="788" t="s">
        <v>198</v>
      </c>
      <c r="AP34" s="788" t="s">
        <v>198</v>
      </c>
      <c r="AQ34" s="815">
        <v>2</v>
      </c>
      <c r="AR34" s="825" t="s">
        <v>198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522</v>
      </c>
      <c r="AL35" s="761"/>
      <c r="AM35" s="761"/>
      <c r="AN35" s="778"/>
      <c r="AO35" s="788">
        <v>205426</v>
      </c>
      <c r="AP35" s="788">
        <v>12594</v>
      </c>
      <c r="AQ35" s="815">
        <v>20336</v>
      </c>
      <c r="AR35" s="825">
        <v>-38.1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33</v>
      </c>
      <c r="AL36" s="761"/>
      <c r="AM36" s="761"/>
      <c r="AN36" s="778"/>
      <c r="AO36" s="788">
        <v>12965</v>
      </c>
      <c r="AP36" s="788">
        <v>795</v>
      </c>
      <c r="AQ36" s="815">
        <v>2951</v>
      </c>
      <c r="AR36" s="825">
        <v>-73.099999999999994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351</v>
      </c>
      <c r="AL37" s="761"/>
      <c r="AM37" s="761"/>
      <c r="AN37" s="778"/>
      <c r="AO37" s="788" t="s">
        <v>198</v>
      </c>
      <c r="AP37" s="788" t="s">
        <v>198</v>
      </c>
      <c r="AQ37" s="815">
        <v>682</v>
      </c>
      <c r="AR37" s="825" t="s">
        <v>198</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523</v>
      </c>
      <c r="AL38" s="762"/>
      <c r="AM38" s="762"/>
      <c r="AN38" s="779"/>
      <c r="AO38" s="792" t="s">
        <v>198</v>
      </c>
      <c r="AP38" s="792" t="s">
        <v>198</v>
      </c>
      <c r="AQ38" s="816">
        <v>2</v>
      </c>
      <c r="AR38" s="814" t="s">
        <v>198</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-4450</v>
      </c>
      <c r="AP39" s="788">
        <v>-273</v>
      </c>
      <c r="AQ39" s="815">
        <v>-2058</v>
      </c>
      <c r="AR39" s="825">
        <v>-86.7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524</v>
      </c>
      <c r="AL40" s="761"/>
      <c r="AM40" s="761"/>
      <c r="AN40" s="778"/>
      <c r="AO40" s="788">
        <v>-525399</v>
      </c>
      <c r="AP40" s="788">
        <v>-32209</v>
      </c>
      <c r="AQ40" s="815">
        <v>-53145</v>
      </c>
      <c r="AR40" s="825">
        <v>-39.4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356226</v>
      </c>
      <c r="AP41" s="788">
        <v>21838</v>
      </c>
      <c r="AQ41" s="815">
        <v>24606</v>
      </c>
      <c r="AR41" s="825">
        <v>-11.2</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450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498</v>
      </c>
      <c r="AO50" s="794" t="s">
        <v>499</v>
      </c>
      <c r="AP50" s="805" t="s">
        <v>527</v>
      </c>
      <c r="AQ50" s="818" t="s">
        <v>385</v>
      </c>
      <c r="AR50" s="828" t="s">
        <v>528</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529</v>
      </c>
      <c r="AL51" s="764"/>
      <c r="AM51" s="770">
        <v>1325624</v>
      </c>
      <c r="AN51" s="783">
        <v>77941</v>
      </c>
      <c r="AO51" s="795">
        <v>64.599999999999994</v>
      </c>
      <c r="AP51" s="806">
        <v>83103</v>
      </c>
      <c r="AQ51" s="819">
        <v>-13.8</v>
      </c>
      <c r="AR51" s="829">
        <v>78.400000000000006</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275</v>
      </c>
      <c r="AM52" s="771">
        <v>1170308</v>
      </c>
      <c r="AN52" s="784">
        <v>68809</v>
      </c>
      <c r="AO52" s="796">
        <v>158.5</v>
      </c>
      <c r="AP52" s="807">
        <v>41378</v>
      </c>
      <c r="AQ52" s="820">
        <v>3.7</v>
      </c>
      <c r="AR52" s="830">
        <v>154.80000000000001</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486</v>
      </c>
      <c r="AL53" s="764"/>
      <c r="AM53" s="770">
        <v>1648944</v>
      </c>
      <c r="AN53" s="783">
        <v>98058</v>
      </c>
      <c r="AO53" s="795">
        <v>25.8</v>
      </c>
      <c r="AP53" s="806">
        <v>84459</v>
      </c>
      <c r="AQ53" s="819">
        <v>1.6</v>
      </c>
      <c r="AR53" s="829">
        <v>24.2</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275</v>
      </c>
      <c r="AM54" s="771">
        <v>1159359</v>
      </c>
      <c r="AN54" s="784">
        <v>68944</v>
      </c>
      <c r="AO54" s="796">
        <v>0.2</v>
      </c>
      <c r="AP54" s="807">
        <v>47314</v>
      </c>
      <c r="AQ54" s="820">
        <v>14.3</v>
      </c>
      <c r="AR54" s="830">
        <v>-14.1</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320</v>
      </c>
      <c r="AL55" s="764"/>
      <c r="AM55" s="770">
        <v>1054971</v>
      </c>
      <c r="AN55" s="783">
        <v>63316</v>
      </c>
      <c r="AO55" s="795">
        <v>-35.4</v>
      </c>
      <c r="AP55" s="806">
        <v>74568</v>
      </c>
      <c r="AQ55" s="819">
        <v>-11.7</v>
      </c>
      <c r="AR55" s="829">
        <v>-23.7</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275</v>
      </c>
      <c r="AM56" s="771">
        <v>807813</v>
      </c>
      <c r="AN56" s="784">
        <v>48482</v>
      </c>
      <c r="AO56" s="796">
        <v>-29.7</v>
      </c>
      <c r="AP56" s="807">
        <v>42558</v>
      </c>
      <c r="AQ56" s="820">
        <v>-10.1</v>
      </c>
      <c r="AR56" s="830">
        <v>-19.600000000000001</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136</v>
      </c>
      <c r="AL57" s="764"/>
      <c r="AM57" s="770">
        <v>1462102</v>
      </c>
      <c r="AN57" s="783">
        <v>88671</v>
      </c>
      <c r="AO57" s="795">
        <v>40</v>
      </c>
      <c r="AP57" s="806">
        <v>73693</v>
      </c>
      <c r="AQ57" s="819">
        <v>-1.2</v>
      </c>
      <c r="AR57" s="829">
        <v>41.2</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275</v>
      </c>
      <c r="AM58" s="771">
        <v>1023742</v>
      </c>
      <c r="AN58" s="784">
        <v>62086</v>
      </c>
      <c r="AO58" s="796">
        <v>28.1</v>
      </c>
      <c r="AP58" s="807">
        <v>44203</v>
      </c>
      <c r="AQ58" s="820">
        <v>3.9</v>
      </c>
      <c r="AR58" s="830">
        <v>24.2</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530</v>
      </c>
      <c r="AL59" s="764"/>
      <c r="AM59" s="770">
        <v>2041050</v>
      </c>
      <c r="AN59" s="783">
        <v>125126</v>
      </c>
      <c r="AO59" s="795">
        <v>41.1</v>
      </c>
      <c r="AP59" s="806">
        <v>79401</v>
      </c>
      <c r="AQ59" s="819">
        <v>7.7</v>
      </c>
      <c r="AR59" s="829">
        <v>33.4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275</v>
      </c>
      <c r="AM60" s="771">
        <v>627080</v>
      </c>
      <c r="AN60" s="784">
        <v>38443</v>
      </c>
      <c r="AO60" s="796">
        <v>-38.1</v>
      </c>
      <c r="AP60" s="807">
        <v>49347</v>
      </c>
      <c r="AQ60" s="820">
        <v>11.6</v>
      </c>
      <c r="AR60" s="830">
        <v>-49.7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531</v>
      </c>
      <c r="AL61" s="767"/>
      <c r="AM61" s="770">
        <v>1506538</v>
      </c>
      <c r="AN61" s="783">
        <v>90622</v>
      </c>
      <c r="AO61" s="795">
        <v>27.2</v>
      </c>
      <c r="AP61" s="806">
        <v>79045</v>
      </c>
      <c r="AQ61" s="821">
        <v>-3.5</v>
      </c>
      <c r="AR61" s="829">
        <v>30.7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275</v>
      </c>
      <c r="AM62" s="771">
        <v>957660</v>
      </c>
      <c r="AN62" s="784">
        <v>57353</v>
      </c>
      <c r="AO62" s="796">
        <v>23.8</v>
      </c>
      <c r="AP62" s="807">
        <v>44960</v>
      </c>
      <c r="AQ62" s="820">
        <v>4.7</v>
      </c>
      <c r="AR62" s="830">
        <v>19.100000000000001</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83dindDH/giU8IQ4Z9WT4vqkzYt1GRfxGiyyTnWz3szxIpYXjlRvHeRf1Otfh/7tPF6ilVcGdUMI17yMMfU8kQ==" saltValue="tFVVuVnQkh+xYvYlXqWHR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50" zoomScaleNormal="5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DrRaaxhNWtjhQxBUpT6SBFX102Mu6XRPM4Q04Vfln2ZSElYSTeqLQOeNff0Fkj0a6pwzpF/7K8GY/rURKr+3Vg==" saltValue="Bq1JOTzHXNYu+0Z8wa3/G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6" zoomScale="60" zoomScaleNormal="60" zoomScaleSheetLayoutView="55" workbookViewId="0">
      <selection activeCell="AG103" sqref="AG103"/>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4IELPqujcePjGypu0kVFUjlZWgXh/fJjyNgOcY13NOwNaxCBK+2dSWtUG9fZobWMDcfCwjDhGVsfS/iaoT4qhQ==" saltValue="8K6+I5BVDJdpxM5DYHJ2U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H31" zoomScale="70" zoomScaleNormal="70" zoomScaleSheetLayoutView="100" workbookViewId="0">
      <selection activeCell="N45" sqref="N45"/>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4</v>
      </c>
      <c r="C46" s="841"/>
      <c r="D46" s="841"/>
      <c r="E46" s="845" t="s">
        <v>17</v>
      </c>
      <c r="F46" s="849" t="s">
        <v>533</v>
      </c>
      <c r="G46" s="853" t="s">
        <v>534</v>
      </c>
      <c r="H46" s="853" t="s">
        <v>535</v>
      </c>
      <c r="I46" s="853" t="s">
        <v>536</v>
      </c>
      <c r="J46" s="858" t="s">
        <v>253</v>
      </c>
    </row>
    <row r="47" spans="2:10" ht="57.75" customHeight="1">
      <c r="B47" s="838"/>
      <c r="C47" s="842" t="s">
        <v>3</v>
      </c>
      <c r="D47" s="842"/>
      <c r="E47" s="846"/>
      <c r="F47" s="850">
        <v>19.18</v>
      </c>
      <c r="G47" s="854">
        <v>21.62</v>
      </c>
      <c r="H47" s="854">
        <v>16.7</v>
      </c>
      <c r="I47" s="854">
        <v>20.14</v>
      </c>
      <c r="J47" s="859">
        <v>20.11</v>
      </c>
    </row>
    <row r="48" spans="2:10" ht="57.75" customHeight="1">
      <c r="B48" s="839"/>
      <c r="C48" s="843" t="s">
        <v>9</v>
      </c>
      <c r="D48" s="843"/>
      <c r="E48" s="847"/>
      <c r="F48" s="851">
        <v>4.22</v>
      </c>
      <c r="G48" s="855">
        <v>3.48</v>
      </c>
      <c r="H48" s="855">
        <v>12.15</v>
      </c>
      <c r="I48" s="855">
        <v>9.02</v>
      </c>
      <c r="J48" s="860">
        <v>2.96</v>
      </c>
    </row>
    <row r="49" spans="2:10" ht="57.75" customHeight="1">
      <c r="B49" s="840"/>
      <c r="C49" s="844" t="s">
        <v>16</v>
      </c>
      <c r="D49" s="844"/>
      <c r="E49" s="848"/>
      <c r="F49" s="852" t="s">
        <v>411</v>
      </c>
      <c r="G49" s="856">
        <v>3.39</v>
      </c>
      <c r="H49" s="856">
        <v>4.29</v>
      </c>
      <c r="I49" s="856" t="s">
        <v>159</v>
      </c>
      <c r="J49" s="861" t="s">
        <v>537</v>
      </c>
    </row>
    <row r="50" spans="2:10" ht="13"/>
  </sheetData>
  <sheetProtection algorithmName="SHA-512" hashValue="+xny42xRIAonVvaIZ48Ld80VgcuitPS/Xc8qFDYzBTSNdT75BwtiWxVej0GS7rIbY23Tn1YggcAOS53eh2trnA==" saltValue="FEmCjBpowu5og24tVPdfu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2025-02-19T01:03:30Z</dcterms:created>
  <dcterms:modified xsi:type="dcterms:W3CDTF">2025-09-05T00:24:47Z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2025-09-05T00:24:47Z</vt:filetime>
  </property>
</Properties>
</file>