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oumu06\Desktop\250,903_【分析欄記載依頼：912（金）〆】統一的な基準による財務書類から得られる情報に関する調査について\新しいフォルダー\"/>
    </mc:Choice>
  </mc:AlternateContent>
  <bookViews>
    <workbookView xWindow="0" yWindow="0" windowWidth="28800" windowHeight="14115" tabRatio="738" firstSheet="10"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<sst xmlns="http://schemas.openxmlformats.org/spreadsheetml/2006/main" count="1148" uniqueCount="575">
  <si>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</si>
  <si>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</si>
  <si>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</si>
  <si>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</si>
  <si>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</si>
  <si>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</si>
  <si>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</si>
  <si>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</si>
  <si>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</si>
  <si>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</si>
  <si>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</si>
  <si>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</si>
  <si>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</si>
  <si>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</si>
  <si>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</si>
  <si>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</si>
  <si>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</si>
  <si>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</si>
  <si>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</si>
  <si>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</si>
  <si>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</si>
  <si>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</si>
  <si>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</si>
  <si>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</si>
  <si>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</si>
  <si>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</si>
  <si>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</si>
  <si>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</si>
  <si>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</si>
  <si>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</si>
  <si>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</si>
  <si>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</si>
  <si>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</si>
  <si>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</si>
  <si>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</si>
  <si>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</si>
  <si>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</si>
  <si>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</si>
  <si>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</si>
  <si>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</si>
  <si>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</si>
  <si>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</si>
  <si>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</si>
  <si>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</si>
  <si>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</si>
  <si>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</si>
  <si>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</si>
  <si>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</si>
  <si>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</si>
  <si>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</si>
  <si>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</si>
  <si>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</si>
  <si>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</si>
  <si>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</si>
  <si>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</si>
  <si>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</si>
  <si>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</si>
  <si>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</si>
  <si>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</si>
  <si>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</si>
  <si>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</si>
  <si>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</si>
  <si>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</si>
  <si>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</si>
  <si>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</si>
  <si>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</si>
  <si>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</si>
  <si>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</si>
  <si>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</si>
  <si>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</si>
  <si>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</si>
  <si>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</si>
  <si>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</si>
  <si>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</si>
  <si>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</si>
  <si>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</si>
  <si>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</si>
  <si>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</si>
  <si>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</si>
  <si>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</si>
  <si>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</si>
  <si>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</si>
  <si>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</si>
  <si>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</si>
  <si>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</si>
  <si>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</si>
  <si>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</si>
  <si>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</si>
  <si>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</si>
  <si>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</si>
  <si>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</si>
  <si>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</si>
  <si>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</si>
  <si>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</si>
  <si>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古殿町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</si>
  <si>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</si>
  <si>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</si>
  <si>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</si>
  <si>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</si>
  <si>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</si>
  <si>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</si>
  <si>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</si>
  <si>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</si>
  <si>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</si>
  <si>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</si>
  <si>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</si>
  <si>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</si>
  <si>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</si>
  <si>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</si>
  <si>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</si>
  <si>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</si>
  <si>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</si>
  <si>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</si>
  <si>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</si>
  <si>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</si>
  <si>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</si>
  <si>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</si>
  <si>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</si>
  <si>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</si>
  <si>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</si>
  <si>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</si>
  <si>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</si>
  <si>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</si>
  <si>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</si>
  <si>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</si>
  <si>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</si>
  <si>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</si>
  <si>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</si>
  <si>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</si>
  <si>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</si>
  <si>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</si>
  <si>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</si>
  <si>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</si>
  <si>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</si>
  <si>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</si>
  <si>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</si>
  <si>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</si>
  <si>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</si>
  <si>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</si>
  <si>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</si>
  <si>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</si>
  <si>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</si>
  <si>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</si>
  <si>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</si>
  <si>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</si>
  <si>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</si>
  <si>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</si>
  <si>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</si>
  <si>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</si>
  <si>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</si>
  <si>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</si>
  <si>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</si>
  <si>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</si>
  <si>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</si>
  <si>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</si>
  <si>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</si>
  <si>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</si>
  <si>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</si>
  <si>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</si>
  <si>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</si>
  <si>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</si>
  <si>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</si>
  <si>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</si>
  <si>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</si>
  <si>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</si>
  <si>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</si>
  <si>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</si>
  <si>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</si>
  <si>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</si>
  <si>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</si>
  <si>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</si>
  <si>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</si>
  <si>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</si>
  <si>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</si>
  <si>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</si>
  <si>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</si>
  <si>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</si>
  <si>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</si>
  <si>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</si>
  <si>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</si>
  <si>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</si>
  <si>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</si>
  <si>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</si>
  <si>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</si>
  <si>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</si>
  <si>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</si>
  <si>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</si>
  <si>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</si>
  <si>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</si>
  <si>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</si>
  <si>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</si>
  <si>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</si>
  <si>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</si>
  <si>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</si>
  <si>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</si>
  <si>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</si>
  <si>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</si>
  <si>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</si>
  <si>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</si>
  <si>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</si>
  <si>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</si>
  <si>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</si>
  <si>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</si>
  <si>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福島県古殿町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</si>
  <si>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</si>
  <si>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</si>
  <si>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</si>
  <si>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</si>
  <si>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</si>
  <si>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</si>
  <si>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</si>
  <si>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</si>
  <si>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</si>
  <si>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</si>
  <si>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</si>
  <si>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</si>
  <si>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</si>
  <si>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</si>
  <si>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</si>
  <si>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</si>
  <si>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</si>
  <si>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</si>
  <si>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</si>
  <si>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</si>
  <si>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</si>
  <si>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</si>
  <si>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</si>
  <si>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</si>
  <si>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</si>
  <si>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</si>
  <si>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</si>
  <si>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</si>
  <si>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</si>
  <si>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</si>
  <si>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</si>
  <si>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</si>
  <si>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</si>
  <si>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</si>
  <si>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</si>
  <si>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</si>
  <si>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</si>
  <si>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</si>
  <si>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</si>
  <si>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</si>
  <si>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</si>
  <si>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</si>
  <si>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</si>
  <si>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</si>
  <si>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</si>
  <si>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</si>
  <si>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</si>
  <si>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</si>
  <si>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</si>
  <si>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</si>
  <si>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</si>
  <si>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</si>
  <si>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</si>
  <si>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</si>
  <si>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</si>
  <si>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</si>
  <si>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</si>
  <si>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</si>
  <si>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</si>
  <si>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</si>
  <si>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</si>
  <si>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</si>
  <si>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</si>
  <si>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</si>
  <si>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</si>
  <si>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</si>
  <si>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</si>
  <si>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</si>
  <si>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</si>
  <si>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</si>
  <si>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</si>
  <si>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</si>
  <si>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</si>
  <si>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</si>
  <si>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</si>
  <si>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</si>
  <si>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</si>
  <si>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</si>
  <si>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</si>
  <si>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</si>
  <si>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</si>
  <si>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</si>
  <si>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</si>
  <si>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</si>
  <si>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</si>
  <si>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</si>
  <si>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</si>
  <si>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</si>
  <si>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</si>
  <si>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</si>
  <si>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</si>
  <si>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</si>
  <si>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</si>
  <si>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</si>
  <si>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</si>
  <si>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</si>
  <si>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</si>
  <si>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</si>
  <si>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</si>
  <si>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</si>
  <si>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</si>
  <si>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</si>
  <si>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</si>
  <si>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</si>
  <si>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</si>
  <si>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</si>
  <si>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</si>
  <si>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</si>
  <si>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</si>
  <si>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</si>
  <si>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</si>
  <si>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</si>
  <si>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</si>
  <si>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</si>
  <si>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</si>
  <si>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</si>
  <si>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</si>
  <si>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</si>
  <si>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</si>
  <si>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</si>
  <si>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</si>
  <si>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</si>
  <si>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</si>
  <si>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</si>
  <si>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</si>
  <si>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</si>
  <si>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</si>
  <si>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</si>
  <si>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</si>
  <si>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</si>
  <si>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</si>
  <si>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</si>
  <si>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</si>
  <si>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</si>
  <si>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</si>
  <si>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</si>
  <si>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</si>
  <si>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</si>
  <si>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</si>
  <si>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</si>
  <si>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</si>
  <si>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</si>
  <si>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</si>
  <si>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</si>
  <si>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</si>
  <si>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</si>
  <si>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</si>
  <si>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</si>
  <si>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</si>
  <si>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</si>
  <si>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福島県古殿町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</si>
  <si>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</si>
  <si>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</si>
  <si>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</si>
  <si>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</si>
  <si>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</si>
  <si>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</si>
  <si>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</si>
  <si>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</si>
  <si>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</si>
  <si>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</si>
  <si>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</si>
  <si>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</si>
  <si>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</si>
  <si>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</si>
  <si>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</si>
  <si>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</si>
  <si>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</si>
  <si>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</si>
  <si>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</si>
  <si>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</si>
  <si>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</si>
  <si>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</si>
  <si>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</si>
  <si>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</si>
  <si>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</si>
  <si>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</si>
  <si>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</si>
  <si>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</si>
  <si>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</si>
  <si>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</si>
  <si>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</si>
  <si>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</si>
  <si>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</si>
  <si>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</si>
  <si>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</si>
  <si>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</si>
  <si>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</si>
  <si>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</si>
  <si>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農業集落排水事業特別会計</t>
    <phoneticPr fontId="5"/>
  </si>
  <si>
    <t>林業集落排水事業特別会計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</si>
  <si>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</si>
  <si>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</si>
  <si>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</si>
  <si>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</si>
  <si>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</si>
  <si>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</si>
  <si>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</si>
  <si>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</si>
  <si>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</si>
  <si>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</si>
  <si>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</si>
  <si>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</si>
  <si>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</si>
  <si>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</si>
  <si>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</si>
  <si>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</si>
  <si>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</si>
  <si>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</si>
  <si>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</si>
  <si>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</si>
  <si>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</si>
  <si>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</si>
  <si>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</si>
  <si>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</si>
  <si>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</si>
  <si>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</si>
  <si>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</si>
  <si>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</si>
  <si>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</si>
  <si>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</si>
  <si>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</si>
  <si>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</si>
  <si>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</si>
  <si>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</si>
  <si>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</si>
  <si>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</si>
  <si>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</si>
  <si>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</si>
  <si>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</si>
  <si>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</si>
  <si>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</si>
  <si>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</si>
  <si>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</si>
  <si>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</si>
  <si>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</si>
  <si>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</si>
  <si>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</si>
  <si>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</si>
  <si>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</si>
  <si>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</si>
  <si>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</si>
  <si>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</si>
  <si>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</si>
  <si>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</si>
  <si>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</si>
  <si>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</si>
  <si>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</si>
  <si>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</si>
  <si>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</si>
  <si>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</si>
  <si>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</si>
  <si>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</si>
  <si>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</si>
  <si>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</si>
  <si>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</si>
  <si>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</si>
  <si>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</si>
  <si>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</si>
  <si>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</si>
  <si>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</si>
  <si>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</si>
  <si>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</si>
  <si>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</si>
  <si>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</si>
  <si>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</si>
  <si>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</si>
  <si>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</si>
  <si>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</si>
  <si>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</si>
  <si>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</si>
  <si>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</si>
  <si>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</si>
  <si>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</si>
  <si>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</si>
  <si>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</si>
  <si>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</si>
  <si>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</si>
  <si>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</si>
  <si>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</si>
  <si>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</si>
  <si>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</si>
  <si>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</si>
  <si>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</si>
  <si>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</si>
  <si>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</si>
  <si>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</si>
  <si>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</si>
  <si>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</si>
  <si>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</si>
  <si>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</si>
  <si>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</si>
  <si>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</si>
  <si>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</si>
  <si>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</si>
  <si>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</si>
  <si>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</si>
  <si>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</si>
  <si>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</si>
  <si>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</si>
  <si>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</si>
  <si>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</si>
  <si>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</si>
  <si>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</si>
  <si>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</si>
  <si>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</si>
  <si>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</si>
  <si>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</si>
  <si>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</si>
  <si>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</si>
  <si>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</si>
  <si>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</si>
  <si>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</si>
  <si>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</si>
  <si>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</si>
  <si>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</si>
  <si>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</si>
  <si>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</si>
  <si>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</si>
  <si>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</si>
  <si>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</si>
  <si>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</si>
  <si>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</si>
  <si>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</si>
  <si>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</si>
  <si>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</si>
  <si>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</si>
  <si>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4.43</t>
  </si>
  <si>
    <t>▲ 6.04</t>
  </si>
  <si>
    <t>▲ 0.07</t>
  </si>
  <si>
    <t>一般会計</t>
  </si>
  <si>
    <t>簡易水道特別会計</t>
  </si>
  <si>
    <t>農業集落排水事業特別会計</t>
  </si>
  <si>
    <t>宅地造成事業特別会計</t>
  </si>
  <si>
    <t>介護保険特別会計</t>
  </si>
  <si>
    <t>国民健康保険特別会計</t>
  </si>
  <si>
    <t>林業集落排水事業特別会計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</si>
  <si>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</si>
  <si>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</si>
  <si>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</si>
  <si>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</si>
  <si>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</si>
  <si>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</si>
  <si>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</si>
  <si>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</si>
  <si>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</si>
  <si>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須賀川地方広域消防組合</t>
    <rPh sb="0" eb="11">
      <t>スカガワチホウコウイキショウボウクミアイ</t>
    </rPh>
    <phoneticPr fontId="4"/>
  </si>
  <si>
    <t>石川地方生活環境施設組合　一般会計</t>
    <rPh sb="0" eb="12">
      <t>イシカワチホウセイカツカンキョウシセツクミアイ</t>
    </rPh>
    <rPh sb="13" eb="17">
      <t>イッパンカイケイ</t>
    </rPh>
    <phoneticPr fontId="4"/>
  </si>
  <si>
    <t>福島県市町村総合事務組合
一般会計</t>
    <rPh sb="0" eb="3">
      <t>フクシマケン</t>
    </rPh>
    <rPh sb="3" eb="12">
      <t>シチョウソンソウゴウジムクミアイ</t>
    </rPh>
    <rPh sb="13" eb="15">
      <t>イッパン</t>
    </rPh>
    <rPh sb="15" eb="17">
      <t>カイケイ</t>
    </rPh>
    <phoneticPr fontId="4"/>
  </si>
  <si>
    <t>福島県市町村総合事務組合
消防補償等特別会計</t>
    <rPh sb="0" eb="12">
      <t>フクシマケンシチョウソンソウゴウジムクミアイ</t>
    </rPh>
    <rPh sb="13" eb="15">
      <t>ショウボウ</t>
    </rPh>
    <rPh sb="15" eb="17">
      <t>ホショウ</t>
    </rPh>
    <rPh sb="17" eb="18">
      <t>トウ</t>
    </rPh>
    <rPh sb="18" eb="20">
      <t>トクベツ</t>
    </rPh>
    <rPh sb="20" eb="22">
      <t>カイケイ</t>
    </rPh>
    <phoneticPr fontId="4"/>
  </si>
  <si>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4"/>
  </si>
  <si>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4"/>
  </si>
  <si>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4"/>
  </si>
  <si>
    <t>福島県後期高齢者医療広域連合一般会計</t>
  </si>
  <si>
    <t>福島県後期高齢者医療広域連合後期高齢者医療特別会計</t>
  </si>
  <si>
    <t>-</t>
    <phoneticPr fontId="2"/>
  </si>
  <si>
    <t>文教厚生施設等整備基金</t>
    <phoneticPr fontId="5"/>
  </si>
  <si>
    <t>森林環境譲与税基金</t>
    <phoneticPr fontId="5"/>
  </si>
  <si>
    <t>ふるさと創生基金</t>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</si>
  <si>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</si>
  <si>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</si>
  <si>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</si>
  <si>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将来負担比率は、充当可能基金を保有しているため算定されていない。有形固定資産減価償却率は類似団体と比べ高い水準にある。
当町においては、それぞれの公共施設において個別施設計画を策定済みであるため、当該計画に基づき維持管理を適切に進めていく。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</si>
  <si>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</si>
  <si>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</si>
  <si>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</si>
  <si>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</si>
  <si>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</si>
  <si>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</si>
  <si>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充当可能基金を保有しているため算定されていない。一方で実質公債費比率は、令和5年度において前年度から0.6ポイント増の9.1ポイントであった。今後は町民体育館改築事業等に充当した地方債の償還が始まるため、実質公債費比率の上昇が見込まれるので、財政指標を注視しながら健全財政維持のため地方債の新規発行を抑制するなどの対策を講じることとしている。</t>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</si>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</sst>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263613</c:v>
                </c:pt>
                <c:pt idx="2">
                  <c:v>330026</c:v>
                </c:pt>
                <c:pt idx="3">
                  <c:v>278179</c:v>
                </c:pt>
                <c:pt idx="4">
                  <c:v>283153</c:v>
                </c:pt>
              </c:numCache>
            </c:numRef>
          </c:val>
          <c:smooth val="0"/>
          <c:extLst>
            <c:ext xmlns:c16="http://schemas.microsoft.com/office/drawing/2014/chart" uri="{C3380CC4-5D6E-409C-BE32-E72D297353CC}">
              <c16:uniqueId val="{00000000-AD42-4674-B826-4908195190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231227</c:v>
                </c:pt>
                <c:pt idx="1">
                  <c:v>242065</c:v>
                </c:pt>
                <c:pt idx="2">
                  <c:v>202405</c:v>
                </c:pt>
                <c:pt idx="3">
                  <c:v>126200</c:v>
                </c:pt>
                <c:pt idx="4">
                  <c:v>77945</c:v>
                </c:pt>
              </c:numCache>
            </c:numRef>
          </c:val>
          <c:smooth val="0"/>
          <c:extLst>
            <c:ext xmlns:c16="http://schemas.microsoft.com/office/drawing/2014/chart" uri="{C3380CC4-5D6E-409C-BE32-E72D297353CC}">
              <c16:uniqueId val="{00000001-AD42-4674-B826-4908195190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c:v>
                </c:pt>
                <c:pt idx="1">
                  <c:v>3.94</c:v>
                </c:pt>
                <c:pt idx="2">
                  <c:v>7.33</c:v>
                </c:pt>
                <c:pt idx="3">
                  <c:v>4.1500000000000004</c:v>
                </c:pt>
                <c:pt idx="4">
                  <c:v>4.9400000000000004</c:v>
                </c:pt>
              </c:numCache>
            </c:numRef>
          </c:val>
          <c:extLst>
            <c:ext xmlns:c16="http://schemas.microsoft.com/office/drawing/2014/chart" uri="{C3380CC4-5D6E-409C-BE32-E72D297353CC}">
              <c16:uniqueId val="{00000000-ACB8-44BA-94F9-79F01A1834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38.19</c:v>
                </c:pt>
                <c:pt idx="1">
                  <c:v>36.380000000000003</c:v>
                </c:pt>
                <c:pt idx="2">
                  <c:v>39.549999999999997</c:v>
                </c:pt>
                <c:pt idx="3">
                  <c:v>36.92</c:v>
                </c:pt>
                <c:pt idx="4">
                  <c:v>36.19</c:v>
                </c:pt>
              </c:numCache>
            </c:numRef>
          </c:val>
          <c:extLst>
            <c:ext xmlns:c16="http://schemas.microsoft.com/office/drawing/2014/chart" uri="{C3380CC4-5D6E-409C-BE32-E72D297353CC}">
              <c16:uniqueId val="{00000001-ACB8-44BA-94F9-79F01A1834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-4.43</c:v>
                </c:pt>
                <c:pt idx="1">
                  <c:v>1.1299999999999999</c:v>
                </c:pt>
                <c:pt idx="2">
                  <c:v>10.01</c:v>
                </c:pt>
                <c:pt idx="3">
                  <c:v>-6.04</c:v>
                </c:pt>
                <c:pt idx="4">
                  <c:v>-7.0000000000000007E-2</c:v>
                </c:pt>
              </c:numCache>
            </c:numRef>
          </c:val>
          <c:smooth val="0"/>
          <c:extLst>
            <c:ext xmlns:c16="http://schemas.microsoft.com/office/drawing/2014/chart" uri="{C3380CC4-5D6E-409C-BE32-E72D297353CC}">
              <c16:uniqueId val="{00000002-ACB8-44BA-94F9-79F01A1834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BE7-43A5-A147-399334BB63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E7-43A5-A147-399334BB63B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BE7-43A5-A147-399334BB63B5}"/>
            </c:ext>
          </c:extLst>
        </c:ser>
        <c:ser>
          <c:idx val="3"/>
          <c:order val="3"/>
          <c:tx>
            <c:strRef>
              <c:f>データシート!$A$30</c:f>
              <c:strCache>
                <c:ptCount val="1"/>
                <c:pt idx="0">
                  <c:v>林業集落排水事業特別会計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0.05</c:v>
                </c:pt>
                <c:pt idx="4">
                  <c:v>#N/A</c:v>
                </c:pt>
                <c:pt idx="5">
                  <c:v>0.02</c:v>
                </c:pt>
                <c:pt idx="6">
                  <c:v>#N/A</c:v>
                </c:pt>
                <c:pt idx="7">
                  <c:v>0.02</c:v>
                </c:pt>
                <c:pt idx="8">
                  <c:v>#N/A</c:v>
                </c:pt>
                <c:pt idx="9">
                  <c:v>0.4</c:v>
                </c:pt>
              </c:numCache>
            </c:numRef>
          </c:val>
          <c:extLst>
            <c:ext xmlns:c16="http://schemas.microsoft.com/office/drawing/2014/chart" uri="{C3380CC4-5D6E-409C-BE32-E72D297353CC}">
              <c16:uniqueId val="{00000003-2BE7-43A5-A147-399334BB63B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0.98</c:v>
                </c:pt>
                <c:pt idx="2">
                  <c:v>#N/A</c:v>
                </c:pt>
                <c:pt idx="3">
                  <c:v>0.55000000000000004</c:v>
                </c:pt>
                <c:pt idx="4">
                  <c:v>#N/A</c:v>
                </c:pt>
                <c:pt idx="5">
                  <c:v>0.11</c:v>
                </c:pt>
                <c:pt idx="6">
                  <c:v>#N/A</c:v>
                </c:pt>
                <c:pt idx="7">
                  <c:v>0.39</c:v>
                </c:pt>
                <c:pt idx="8">
                  <c:v>#N/A</c:v>
                </c:pt>
                <c:pt idx="9">
                  <c:v>0.83</c:v>
                </c:pt>
              </c:numCache>
            </c:numRef>
          </c:val>
          <c:extLst>
            <c:ext xmlns:c16="http://schemas.microsoft.com/office/drawing/2014/chart" uri="{C3380CC4-5D6E-409C-BE32-E72D297353CC}">
              <c16:uniqueId val="{00000004-2BE7-43A5-A147-399334BB63B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1.32</c:v>
                </c:pt>
                <c:pt idx="2">
                  <c:v>#N/A</c:v>
                </c:pt>
                <c:pt idx="3">
                  <c:v>0.91</c:v>
                </c:pt>
                <c:pt idx="4">
                  <c:v>#N/A</c:v>
                </c:pt>
                <c:pt idx="5">
                  <c:v>2.85</c:v>
                </c:pt>
                <c:pt idx="6">
                  <c:v>#N/A</c:v>
                </c:pt>
                <c:pt idx="7">
                  <c:v>2.02</c:v>
                </c:pt>
                <c:pt idx="8">
                  <c:v>#N/A</c:v>
                </c:pt>
                <c:pt idx="9">
                  <c:v>1.17</c:v>
                </c:pt>
              </c:numCache>
            </c:numRef>
          </c:val>
          <c:extLst>
            <c:ext xmlns:c16="http://schemas.microsoft.com/office/drawing/2014/chart" uri="{C3380CC4-5D6E-409C-BE32-E72D297353CC}">
              <c16:uniqueId val="{00000005-2BE7-43A5-A147-399334BB63B5}"/>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0.4</c:v>
                </c:pt>
                <c:pt idx="4">
                  <c:v>#N/A</c:v>
                </c:pt>
                <c:pt idx="5">
                  <c:v>1.57</c:v>
                </c:pt>
                <c:pt idx="6">
                  <c:v>#N/A</c:v>
                </c:pt>
                <c:pt idx="7">
                  <c:v>1.1100000000000001</c:v>
                </c:pt>
                <c:pt idx="8">
                  <c:v>#N/A</c:v>
                </c:pt>
                <c:pt idx="9">
                  <c:v>1.25</c:v>
                </c:pt>
              </c:numCache>
            </c:numRef>
          </c:val>
          <c:extLst>
            <c:ext xmlns:c16="http://schemas.microsoft.com/office/drawing/2014/chart" uri="{C3380CC4-5D6E-409C-BE32-E72D297353CC}">
              <c16:uniqueId val="{00000006-2BE7-43A5-A147-399334BB63B5}"/>
            </c:ext>
          </c:extLst>
        </c:ser>
        <c:ser>
          <c:idx val="7"/>
          <c:order val="7"/>
          <c:tx>
            <c:strRef>
              <c:f>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0.05</c:v>
                </c:pt>
                <c:pt idx="2">
                  <c:v>#N/A</c:v>
                </c:pt>
                <c:pt idx="3">
                  <c:v>0.1</c:v>
                </c:pt>
                <c:pt idx="4">
                  <c:v>#N/A</c:v>
                </c:pt>
                <c:pt idx="5">
                  <c:v>0.04</c:v>
                </c:pt>
                <c:pt idx="6">
                  <c:v>#N/A</c:v>
                </c:pt>
                <c:pt idx="7">
                  <c:v>0.05</c:v>
                </c:pt>
                <c:pt idx="8">
                  <c:v>#N/A</c:v>
                </c:pt>
                <c:pt idx="9">
                  <c:v>1.3</c:v>
                </c:pt>
              </c:numCache>
            </c:numRef>
          </c:val>
          <c:extLst>
            <c:ext xmlns:c16="http://schemas.microsoft.com/office/drawing/2014/chart" uri="{C3380CC4-5D6E-409C-BE32-E72D297353CC}">
              <c16:uniqueId val="{00000007-2BE7-43A5-A147-399334BB63B5}"/>
            </c:ext>
          </c:extLst>
        </c:ser>
        <c:ser>
          <c:idx val="8"/>
          <c:order val="8"/>
          <c:tx>
            <c:strRef>
              <c:f>データシート!$A$35</c:f>
              <c:strCache>
                <c:ptCount val="1"/>
                <c:pt idx="0">
                  <c:v>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c:v>
                </c:pt>
                <c:pt idx="2">
                  <c:v>#N/A</c:v>
                </c:pt>
                <c:pt idx="3">
                  <c:v>0.06</c:v>
                </c:pt>
                <c:pt idx="4">
                  <c:v>#N/A</c:v>
                </c:pt>
                <c:pt idx="5">
                  <c:v>0.14000000000000001</c:v>
                </c:pt>
                <c:pt idx="6">
                  <c:v>#N/A</c:v>
                </c:pt>
                <c:pt idx="7">
                  <c:v>0.09</c:v>
                </c:pt>
                <c:pt idx="8">
                  <c:v>#N/A</c:v>
                </c:pt>
                <c:pt idx="9">
                  <c:v>1.98</c:v>
                </c:pt>
              </c:numCache>
            </c:numRef>
          </c:val>
          <c:extLst>
            <c:ext xmlns:c16="http://schemas.microsoft.com/office/drawing/2014/chart" uri="{C3380CC4-5D6E-409C-BE32-E72D297353CC}">
              <c16:uniqueId val="{00000008-2BE7-43A5-A147-399334BB63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3.79</c:v>
                </c:pt>
                <c:pt idx="2">
                  <c:v>#N/A</c:v>
                </c:pt>
                <c:pt idx="3">
                  <c:v>3.94</c:v>
                </c:pt>
                <c:pt idx="4">
                  <c:v>#N/A</c:v>
                </c:pt>
                <c:pt idx="5">
                  <c:v>7.33</c:v>
                </c:pt>
                <c:pt idx="6">
                  <c:v>#N/A</c:v>
                </c:pt>
                <c:pt idx="7">
                  <c:v>4.1500000000000004</c:v>
                </c:pt>
                <c:pt idx="8">
                  <c:v>#N/A</c:v>
                </c:pt>
                <c:pt idx="9">
                  <c:v>4.9400000000000004</c:v>
                </c:pt>
              </c:numCache>
            </c:numRef>
          </c:val>
          <c:extLst>
            <c:ext xmlns:c16="http://schemas.microsoft.com/office/drawing/2014/chart" uri="{C3380CC4-5D6E-409C-BE32-E72D297353CC}">
              <c16:uniqueId val="{00000009-2BE7-43A5-A147-399334BB63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490</c:v>
                </c:pt>
                <c:pt idx="5">
                  <c:v>516</c:v>
                </c:pt>
                <c:pt idx="8">
                  <c:v>574</c:v>
                </c:pt>
                <c:pt idx="11">
                  <c:v>603</c:v>
                </c:pt>
                <c:pt idx="14">
                  <c:v>564</c:v>
                </c:pt>
              </c:numCache>
            </c:numRef>
          </c:val>
          <c:extLst>
            <c:ext xmlns:c16="http://schemas.microsoft.com/office/drawing/2014/chart" uri="{C3380CC4-5D6E-409C-BE32-E72D297353CC}">
              <c16:uniqueId val="{00000000-C879-4E6D-9636-63D30A3DE5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79-4E6D-9636-63D30A3DE5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c:v>
                </c:pt>
                <c:pt idx="3">
                  <c:v>9</c:v>
                </c:pt>
                <c:pt idx="6">
                  <c:v>7</c:v>
                </c:pt>
                <c:pt idx="9">
                  <c:v>7</c:v>
                </c:pt>
                <c:pt idx="12">
                  <c:v>7</c:v>
                </c:pt>
              </c:numCache>
            </c:numRef>
          </c:val>
          <c:extLst>
            <c:ext xmlns:c16="http://schemas.microsoft.com/office/drawing/2014/chart" uri="{C3380CC4-5D6E-409C-BE32-E72D297353CC}">
              <c16:uniqueId val="{00000002-C879-4E6D-9636-63D30A3DE5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3-C879-4E6D-9636-63D30A3DE5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80</c:v>
                </c:pt>
                <c:pt idx="3">
                  <c:v>41</c:v>
                </c:pt>
                <c:pt idx="6">
                  <c:v>45</c:v>
                </c:pt>
                <c:pt idx="9">
                  <c:v>51</c:v>
                </c:pt>
                <c:pt idx="12">
                  <c:v>58</c:v>
                </c:pt>
              </c:numCache>
            </c:numRef>
          </c:val>
          <c:extLst>
            <c:ext xmlns:c16="http://schemas.microsoft.com/office/drawing/2014/chart" uri="{C3380CC4-5D6E-409C-BE32-E72D297353CC}">
              <c16:uniqueId val="{00000004-C879-4E6D-9636-63D30A3DE5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79-4E6D-9636-63D30A3DE5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79-4E6D-9636-63D30A3DE5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569</c:v>
                </c:pt>
                <c:pt idx="3">
                  <c:v>644</c:v>
                </c:pt>
                <c:pt idx="6">
                  <c:v>738</c:v>
                </c:pt>
                <c:pt idx="9">
                  <c:v>767</c:v>
                </c:pt>
                <c:pt idx="12">
                  <c:v>734</c:v>
                </c:pt>
              </c:numCache>
            </c:numRef>
          </c:val>
          <c:extLst>
            <c:ext xmlns:c16="http://schemas.microsoft.com/office/drawing/2014/chart" uri="{C3380CC4-5D6E-409C-BE32-E72D297353CC}">
              <c16:uniqueId val="{00000007-C879-4E6D-9636-63D30A3DE5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169</c:v>
                </c:pt>
                <c:pt idx="2">
                  <c:v>#N/A</c:v>
                </c:pt>
                <c:pt idx="3">
                  <c:v>#N/A</c:v>
                </c:pt>
                <c:pt idx="4">
                  <c:v>179</c:v>
                </c:pt>
                <c:pt idx="5">
                  <c:v>#N/A</c:v>
                </c:pt>
                <c:pt idx="6">
                  <c:v>#N/A</c:v>
                </c:pt>
                <c:pt idx="7">
                  <c:v>216</c:v>
                </c:pt>
                <c:pt idx="8">
                  <c:v>#N/A</c:v>
                </c:pt>
                <c:pt idx="9">
                  <c:v>#N/A</c:v>
                </c:pt>
                <c:pt idx="10">
                  <c:v>222</c:v>
                </c:pt>
                <c:pt idx="11">
                  <c:v>#N/A</c:v>
                </c:pt>
                <c:pt idx="12">
                  <c:v>#N/A</c:v>
                </c:pt>
                <c:pt idx="13">
                  <c:v>235</c:v>
                </c:pt>
                <c:pt idx="14">
                  <c:v>#N/A</c:v>
                </c:pt>
              </c:numCache>
            </c:numRef>
          </c:val>
          <c:smooth val="0"/>
          <c:extLst>
            <c:ext xmlns:c16="http://schemas.microsoft.com/office/drawing/2014/chart" uri="{C3380CC4-5D6E-409C-BE32-E72D297353CC}">
              <c16:uniqueId val="{00000008-C879-4E6D-9636-63D30A3DE5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5308</c:v>
                </c:pt>
                <c:pt idx="5">
                  <c:v>5616</c:v>
                </c:pt>
                <c:pt idx="8">
                  <c:v>5476</c:v>
                </c:pt>
                <c:pt idx="11">
                  <c:v>5088</c:v>
                </c:pt>
                <c:pt idx="14">
                  <c:v>4843</c:v>
                </c:pt>
              </c:numCache>
            </c:numRef>
          </c:val>
          <c:extLst>
            <c:ext xmlns:c16="http://schemas.microsoft.com/office/drawing/2014/chart" uri="{C3380CC4-5D6E-409C-BE32-E72D297353CC}">
              <c16:uniqueId val="{00000000-AB7E-476A-A492-375E57BF24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c:v>
                </c:pt>
                <c:pt idx="5">
                  <c:v>11</c:v>
                </c:pt>
                <c:pt idx="8">
                  <c:v>5</c:v>
                </c:pt>
                <c:pt idx="11">
                  <c:v>0</c:v>
                </c:pt>
                <c:pt idx="14">
                  <c:v>0</c:v>
                </c:pt>
              </c:numCache>
            </c:numRef>
          </c:val>
          <c:extLst>
            <c:ext xmlns:c16="http://schemas.microsoft.com/office/drawing/2014/chart" uri="{C3380CC4-5D6E-409C-BE32-E72D297353CC}">
              <c16:uniqueId val="{00000001-AB7E-476A-A492-375E57BF24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3032</c:v>
                </c:pt>
                <c:pt idx="5">
                  <c:v>2800</c:v>
                </c:pt>
                <c:pt idx="8">
                  <c:v>3300</c:v>
                </c:pt>
                <c:pt idx="11">
                  <c:v>3776</c:v>
                </c:pt>
                <c:pt idx="14">
                  <c:v>3909</c:v>
                </c:pt>
              </c:numCache>
            </c:numRef>
          </c:val>
          <c:extLst>
            <c:ext xmlns:c16="http://schemas.microsoft.com/office/drawing/2014/chart" uri="{C3380CC4-5D6E-409C-BE32-E72D297353CC}">
              <c16:uniqueId val="{00000002-AB7E-476A-A492-375E57BF24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7E-476A-A492-375E57BF24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7E-476A-A492-375E57BF24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7E-476A-A492-375E57BF24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196</c:v>
                </c:pt>
                <c:pt idx="3">
                  <c:v>210</c:v>
                </c:pt>
                <c:pt idx="6">
                  <c:v>251</c:v>
                </c:pt>
                <c:pt idx="9">
                  <c:v>237</c:v>
                </c:pt>
                <c:pt idx="12">
                  <c:v>224</c:v>
                </c:pt>
              </c:numCache>
            </c:numRef>
          </c:val>
          <c:extLst>
            <c:ext xmlns:c16="http://schemas.microsoft.com/office/drawing/2014/chart" uri="{C3380CC4-5D6E-409C-BE32-E72D297353CC}">
              <c16:uniqueId val="{00000006-AB7E-476A-A492-375E57BF24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111</c:v>
                </c:pt>
                <c:pt idx="3">
                  <c:v>178</c:v>
                </c:pt>
                <c:pt idx="6">
                  <c:v>175</c:v>
                </c:pt>
                <c:pt idx="9">
                  <c:v>183</c:v>
                </c:pt>
                <c:pt idx="12">
                  <c:v>184</c:v>
                </c:pt>
              </c:numCache>
            </c:numRef>
          </c:val>
          <c:extLst>
            <c:ext xmlns:c16="http://schemas.microsoft.com/office/drawing/2014/chart" uri="{C3380CC4-5D6E-409C-BE32-E72D297353CC}">
              <c16:uniqueId val="{00000007-AB7E-476A-A492-375E57BF24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566</c:v>
                </c:pt>
                <c:pt idx="3">
                  <c:v>475</c:v>
                </c:pt>
                <c:pt idx="6">
                  <c:v>382</c:v>
                </c:pt>
                <c:pt idx="9">
                  <c:v>349</c:v>
                </c:pt>
                <c:pt idx="12">
                  <c:v>438</c:v>
                </c:pt>
              </c:numCache>
            </c:numRef>
          </c:val>
          <c:extLst>
            <c:ext xmlns:c16="http://schemas.microsoft.com/office/drawing/2014/chart" uri="{C3380CC4-5D6E-409C-BE32-E72D297353CC}">
              <c16:uniqueId val="{00000008-AB7E-476A-A492-375E57BF24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c:v>
                </c:pt>
                <c:pt idx="3">
                  <c:v>22</c:v>
                </c:pt>
                <c:pt idx="6">
                  <c:v>14</c:v>
                </c:pt>
                <c:pt idx="9">
                  <c:v>7</c:v>
                </c:pt>
                <c:pt idx="12">
                  <c:v>0</c:v>
                </c:pt>
              </c:numCache>
            </c:numRef>
          </c:val>
          <c:extLst>
            <c:ext xmlns:c16="http://schemas.microsoft.com/office/drawing/2014/chart" uri="{C3380CC4-5D6E-409C-BE32-E72D297353CC}">
              <c16:uniqueId val="{00000009-AB7E-476A-A492-375E57BF24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5755</c:v>
                </c:pt>
                <c:pt idx="3">
                  <c:v>6017</c:v>
                </c:pt>
                <c:pt idx="6">
                  <c:v>6046</c:v>
                </c:pt>
                <c:pt idx="9">
                  <c:v>5671</c:v>
                </c:pt>
                <c:pt idx="12">
                  <c:v>5225</c:v>
                </c:pt>
              </c:numCache>
            </c:numRef>
          </c:val>
          <c:extLst>
            <c:ext xmlns:c16="http://schemas.microsoft.com/office/drawing/2014/chart" uri="{C3380CC4-5D6E-409C-BE32-E72D297353CC}">
              <c16:uniqueId val="{0000000A-AB7E-476A-A492-375E57BF249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7E-476A-A492-375E57BF249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1206</c:v>
                </c:pt>
                <c:pt idx="1">
                  <c:v>1120</c:v>
                </c:pt>
                <c:pt idx="2">
                  <c:v>1094</c:v>
                </c:pt>
              </c:numCache>
            </c:numRef>
          </c:val>
          <c:extLst>
            <c:ext xmlns:c16="http://schemas.microsoft.com/office/drawing/2014/chart" uri="{C3380CC4-5D6E-409C-BE32-E72D297353CC}">
              <c16:uniqueId val="{00000000-D4F3-4F33-9F2A-8F76029610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677</c:v>
                </c:pt>
                <c:pt idx="1">
                  <c:v>1192</c:v>
                </c:pt>
                <c:pt idx="2">
                  <c:v>1367</c:v>
                </c:pt>
              </c:numCache>
            </c:numRef>
          </c:val>
          <c:extLst>
            <c:ext xmlns:c16="http://schemas.microsoft.com/office/drawing/2014/chart" uri="{C3380CC4-5D6E-409C-BE32-E72D297353CC}">
              <c16:uniqueId val="{00000001-D4F3-4F33-9F2A-8F76029610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1132</c:v>
                </c:pt>
                <c:pt idx="1">
                  <c:v>1155</c:v>
                </c:pt>
                <c:pt idx="2">
                  <c:v>1168</c:v>
                </c:pt>
              </c:numCache>
            </c:numRef>
          </c:val>
          <c:extLst>
            <c:ext xmlns:c16="http://schemas.microsoft.com/office/drawing/2014/chart" uri="{C3380CC4-5D6E-409C-BE32-E72D297353CC}">
              <c16:uniqueId val="{00000002-D4F3-4F33-9F2A-8F76029610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{ACDCE578-E49B-4353-BCB0-01FD33BAB8D1}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923-457F-84CA-62C8A4805C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{84AC2268-4C69-479C-88D5-F0DD19377C3A}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23-457F-84CA-62C8A4805C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{5B14078F-0BF9-44DA-B9DF-04B4C34994BE}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23-457F-84CA-62C8A4805C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{2985C659-C493-49F1-9909-8D78D1037E43}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23-457F-84CA-62C8A4805C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{2AD4E010-37BA-4A52-ACF5-0CB95EE54019}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23-457F-84CA-62C8A4805C2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{E41769FE-7403-4BAA-9678-99931B0BF3CC}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923-457F-84CA-62C8A4805C2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{D5E7B807-379E-4AE3-A1CA-5B6B127BD1B4}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923-457F-84CA-62C8A4805C2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{F189E46E-91B2-4867-B88A-6456C7D13D05}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923-457F-84CA-62C8A4805C2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{C13BF3ED-6FA4-40C9-8AA4-E7B6A17C4CBD}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923-457F-84CA-62C8A4805C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62.2</c:v>
                </c:pt>
                <c:pt idx="8">
                  <c:v>63.2</c:v>
                </c:pt>
                <c:pt idx="16">
                  <c:v>64.3</c:v>
                </c:pt>
                <c:pt idx="24">
                  <c:v>66.099999999999994</c:v>
                </c:pt>
                <c:pt idx="32">
                  <c:v>68.2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923-457F-84CA-62C8A4805C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214814767355948E-2"/>
                  <c:y val="-8.436376915537831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{6256890F-DA4A-488B-9783-97828D500150}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923-457F-84CA-62C8A4805C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{4BC0E249-7287-48D0-898B-EA74FF77500B}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23-457F-84CA-62C8A4805C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{66F2AAE3-A6DD-4D3B-AF80-06FF19B85CFC}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23-457F-84CA-62C8A4805C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{A1F703DB-8F2A-4CAF-8642-0FDA82E2D6F7}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23-457F-84CA-62C8A4805C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{7691C87C-A67E-4324-B1DE-D6776E0ECA56}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23-457F-84CA-62C8A4805C27}"/>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{DBD50D64-D2BE-4926-AB5F-34B4EB8DFBA8}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923-457F-84CA-62C8A4805C27}"/>
                </c:ext>
              </c:extLst>
            </c:dLbl>
            <c:dLbl>
              <c:idx val="16"/>
              <c:layout>
                <c:manualLayout>
                  <c:x val="-3.4816686533112574E-2"/>
                  <c:y val="-7.455140563062175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{394CCF2D-D3C4-47AD-9BA0-5AEFC62F93B4}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923-457F-84CA-62C8A4805C27}"/>
                </c:ext>
              </c:extLst>
            </c:dLbl>
            <c:dLbl>
              <c:idx val="24"/>
              <c:layout>
                <c:manualLayout>
                  <c:x val="-3.2015750650234161E-2"/>
                  <c:y val="-3.530195153159549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{63FAC7AF-6C74-4011-9D0A-73A9313CFC6C}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923-457F-84CA-62C8A4805C27}"/>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{A25AFEE6-E9AF-44D3-A18B-93341ED5C573}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923-457F-84CA-62C8A4805C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923-457F-84CA-62C8A4805C27}"/>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{1493F3AE-7AF7-4402-AC1A-8CBE9DD377C4}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B53-47F9-AC19-677FE8BDBA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{9ECFB629-276E-4EED-ACAB-02DF4AE1045D}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53-47F9-AC19-677FE8BDBA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{07BD508B-64AC-4E74-9486-DD5F3D3DC2D6}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53-47F9-AC19-677FE8BDBA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{0CC3783C-B5E8-42F5-895A-4825C0BD695B}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53-47F9-AC19-677FE8BDBA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{1074DC96-7405-44F4-99A7-7FD266540E7D}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53-47F9-AC19-677FE8BDBA7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{4B92FD90-7A9F-4752-93F2-7745AE8F73B8}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B53-47F9-AC19-677FE8BDBA7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{F3AA5BE2-5AF0-45EE-9D70-F44650E79A6B}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B53-47F9-AC19-677FE8BDBA7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{3A8CA547-F6E6-4A85-81DD-646474376794}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B53-47F9-AC19-677FE8BDBA7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{F45898F1-A7DB-45F0-BA30-9F12017F2590}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B53-47F9-AC19-677FE8BDBA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7.8</c:v>
                </c:pt>
                <c:pt idx="16">
                  <c:v>8.1</c:v>
                </c:pt>
                <c:pt idx="24">
                  <c:v>8.5</c:v>
                </c:pt>
                <c:pt idx="32">
                  <c:v>9.1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B53-47F9-AC19-677FE8BDBA7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{B85FA55E-60DD-4662-B008-3E3F7548C1A3}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B53-47F9-AC19-677FE8BDBA7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{84EED66B-F38F-49BE-BA87-89AE290567BD}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53-47F9-AC19-677FE8BDBA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{5ADCA0F9-EAA5-46A5-BA04-7ECE2A282E0B}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53-47F9-AC19-677FE8BDBA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{2B6DAE97-78CB-4639-BB5E-34ABD638B82C}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53-47F9-AC19-677FE8BDBA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{E6493F13-8D7A-40D0-9A09-F2C5F610BCCF}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53-47F9-AC19-677FE8BDBA7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{E612D152-8DB0-41F0-A0A6-F9402FFC222D}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B53-47F9-AC19-677FE8BDBA7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{FDF6B7C9-CC80-4C7D-A357-37329D827E5B}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B53-47F9-AC19-677FE8BDBA7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{85303996-FBF3-4490-B06C-042A88AA4425}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B53-47F9-AC19-677FE8BDBA7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{AF7F3377-5CEB-41C7-9DB4-5A8786D9B30B}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B53-47F9-AC19-677FE8BDBA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B53-47F9-AC19-677FE8BDBA71}"/>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実質公債費比率は、起債額抑制の効果により</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％の水準に抑えられてきた。しかし、</a:t>
          </a:r>
          <a:r>
            <a:rPr kumimoji="1" lang="ja-JP" altLang="en-US" sz="1100" b="0" i="0" baseline="0">
              <a:solidFill>
                <a:schemeClr val="dk1"/>
              </a:solidFill>
              <a:effectLst/>
              <a:latin typeface="+mn-lt"/>
              <a:ea typeface="+mn-ea"/>
              <a:cs typeface="+mn-cs"/>
            </a:rPr>
            <a:t>今後</a:t>
          </a:r>
          <a:r>
            <a:rPr kumimoji="1" lang="ja-JP" altLang="ja-JP" sz="1100" b="0" i="0" baseline="0">
              <a:solidFill>
                <a:schemeClr val="dk1"/>
              </a:solidFill>
              <a:effectLst/>
              <a:latin typeface="+mn-lt"/>
              <a:ea typeface="+mn-ea"/>
              <a:cs typeface="+mn-cs"/>
            </a:rPr>
            <a:t>の地方債償還額のピークは令和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年度であ</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更には近年中に</a:t>
          </a:r>
          <a:r>
            <a:rPr kumimoji="1" lang="ja-JP" altLang="ja-JP" sz="1100" b="0" i="0" baseline="0">
              <a:solidFill>
                <a:schemeClr val="dk1"/>
              </a:solidFill>
              <a:effectLst/>
              <a:latin typeface="+mn-lt"/>
              <a:ea typeface="+mn-ea"/>
              <a:cs typeface="+mn-cs"/>
            </a:rPr>
            <a:t>大型事業実施に伴う地方債借入の計画があり、令和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年度ごろに次のピークを迎える見込みである。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は自主財源の乏しい町であるため、建設事業の財源は地方債に頼らざるを得ない状況にあるが、交付税措置のある有利な地方債の活用や、事業の整理により実質公債費比率の上昇を抑制できる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本年度も将来負担比率は算定されなかった。要因としては充当可能財源として基金を</a:t>
          </a:r>
          <a:r>
            <a:rPr kumimoji="1" lang="en-US" altLang="ja-JP" sz="1100" b="0" i="0" baseline="0">
              <a:solidFill>
                <a:schemeClr val="dk1"/>
              </a:solidFill>
              <a:effectLst/>
              <a:latin typeface="+mn-lt"/>
              <a:ea typeface="+mn-ea"/>
              <a:cs typeface="+mn-cs"/>
            </a:rPr>
            <a:t>3,909</a:t>
          </a:r>
          <a:r>
            <a:rPr kumimoji="1" lang="ja-JP" altLang="ja-JP" sz="1100" b="0" i="0" baseline="0">
              <a:solidFill>
                <a:schemeClr val="dk1"/>
              </a:solidFill>
              <a:effectLst/>
              <a:latin typeface="+mn-lt"/>
              <a:ea typeface="+mn-ea"/>
              <a:cs typeface="+mn-cs"/>
            </a:rPr>
            <a:t>百万円を保有しているためである。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当町は自主財源の乏しい町であるため、今後の人口減少社会に備え、有利な地方債を活用しつつ、一定の基金残高を維持していく必要がある。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福島県古殿町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基金全体としての主な増減の要因は、積極的な運用により運用利子の増があったことなどから、基金残高</a:t>
          </a:r>
          <a:r>
            <a:rPr kumimoji="1" lang="en-US" altLang="ja-JP" sz="1100" b="0" i="0" baseline="0">
              <a:solidFill>
                <a:schemeClr val="dk1"/>
              </a:solidFill>
              <a:effectLst/>
              <a:latin typeface="+mn-lt"/>
              <a:ea typeface="+mn-ea"/>
              <a:cs typeface="+mn-cs"/>
            </a:rPr>
            <a:t>3,629</a:t>
          </a:r>
          <a:r>
            <a:rPr kumimoji="1" lang="ja-JP" altLang="ja-JP" sz="1100" b="0" i="0" baseline="0">
              <a:solidFill>
                <a:schemeClr val="dk1"/>
              </a:solidFill>
              <a:effectLst/>
              <a:latin typeface="+mn-lt"/>
              <a:ea typeface="+mn-ea"/>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当町は自主財源が乏しい町であるため、今後の人口減少・超高齢化社会に向けて一定程度の基金を保有する必要があるため、各種事業の実施においては、国県補助金の活用はもちろんのこと、有利な地方債を活用し、自主財源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文教厚生施設等整備基金：文化、教育及び厚生施設の整備事業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ふるさと創生基金：ふるさと創生事業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森林環境譲与税基金：森林環境整備等</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主な増減の要因は、森林環境譲与税基金の増によるものである。これは将来的な事業の財源にすべく、森林環境譲与税を積み立てたものである。また、基金運用収入により文教厚生施設等整備基金の積み立てを実施することがで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今後は中学校校舎の大規模改修事業、道の駅建設事業、町民水泳プール改修事業等、大規模な建設事業が見込まれているが、有利な地方債等の活用により、基金を一定程度保有できるよう努める。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財政調整基金については、一般財源不足分として一般会計へ充当する一方、積極的な運用により運用利子の増があったことなどから、</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百万円超の水準を確保することができた。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今後も事業の整理や、地方債の活用等により</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百万円の水準確保に努める。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減債基金については、将来的な公債費支出の財源とすべく積立を実施するとともに、基金運用収入により</a:t>
          </a:r>
          <a:r>
            <a:rPr kumimoji="1" lang="en-US" altLang="ja-JP" sz="1100" b="0" i="0" baseline="0">
              <a:solidFill>
                <a:schemeClr val="dk1"/>
              </a:solidFill>
              <a:effectLst/>
              <a:latin typeface="+mn-lt"/>
              <a:ea typeface="+mn-ea"/>
              <a:cs typeface="+mn-cs"/>
            </a:rPr>
            <a:t>175</a:t>
          </a:r>
          <a:r>
            <a:rPr kumimoji="1" lang="ja-JP" altLang="ja-JP" sz="1100" b="0" i="0" baseline="0">
              <a:solidFill>
                <a:schemeClr val="dk1"/>
              </a:solidFill>
              <a:effectLst/>
              <a:latin typeface="+mn-lt"/>
              <a:ea typeface="+mn-ea"/>
              <a:cs typeface="+mn-cs"/>
            </a:rPr>
            <a:t>百万円増の</a:t>
          </a:r>
          <a:r>
            <a:rPr kumimoji="1" lang="en-US" altLang="ja-JP" sz="1100" b="0" i="0" baseline="0">
              <a:solidFill>
                <a:schemeClr val="dk1"/>
              </a:solidFill>
              <a:effectLst/>
              <a:latin typeface="+mn-lt"/>
              <a:ea typeface="+mn-ea"/>
              <a:cs typeface="+mn-cs"/>
            </a:rPr>
            <a:t>1,367</a:t>
          </a:r>
          <a:r>
            <a:rPr kumimoji="1" lang="ja-JP" altLang="ja-JP" sz="1100" b="0" i="0" baseline="0">
              <a:solidFill>
                <a:schemeClr val="dk1"/>
              </a:solidFill>
              <a:effectLst/>
              <a:latin typeface="+mn-lt"/>
              <a:ea typeface="+mn-ea"/>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今後も、高金利地方債の繰り上げ償還等を視野に入れつつ、当該基金の一部で更なる資金運用も図りながら、今後増大する公債費負担に備える。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4,563
163.29
4,599,467
4,449,340
149,432
3,023,696
5,225,250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有形固定資産減価償却率は類似団体より高い水準にあるが、それぞれの公共施設等に ついて個別施設計画を策定済みであり、当該計画に基づいた施設の維持管理を適切に 進めている。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82" name="有形固定資産減価償却率平均値テキスト"/>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170271</xdr:rowOff>
    </xdr:from>
    <xdr:to>
      <xdr:col>7</xdr:col>
      <xdr:colOff>187325</xdr:colOff>
      <xdr:row>30</xdr:row>
      <xdr:rowOff>100421</xdr:rowOff>
    </xdr:to>
    <xdr:sp macro="" textlink="">
      <xdr:nvSpPr>
        <xdr:cNvPr id="87" name="フローチャート: 判断 86"/>
        <xdr:cNvSpPr/>
      </xdr:nvSpPr>
      <xdr:spPr>
        <a:xfrm>
          <a:off x="1714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165372</xdr:rowOff>
    </xdr:from>
    <xdr:to>
      <xdr:col>23</xdr:col>
      <xdr:colOff>136525</xdr:colOff>
      <xdr:row>31</xdr:row>
      <xdr:rowOff>95522</xdr:rowOff>
    </xdr:to>
    <xdr:sp macro="" textlink="">
      <xdr:nvSpPr>
        <xdr:cNvPr id="93" name="楕円 92"/>
        <xdr:cNvSpPr/>
      </xdr:nvSpPr>
      <xdr:spPr>
        <a:xfrm>
          <a:off x="47117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143799</xdr:rowOff>
    </xdr:from>
    <xdr:ext cx="405111" cy="259045"/>
    <xdr:sp macro="" textlink="">
      <xdr:nvSpPr>
        <xdr:cNvPr id="94" name="有形固定資産減価償却率該当値テキスト"/>
        <xdr:cNvSpPr txBox="1"/>
      </xdr:nvSpPr>
      <xdr:spPr>
        <a:xfrm>
          <a:off x="4813300" y="605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100602</xdr:rowOff>
    </xdr:from>
    <xdr:to>
      <xdr:col>19</xdr:col>
      <xdr:colOff>187325</xdr:colOff>
      <xdr:row>31</xdr:row>
      <xdr:rowOff>30752</xdr:rowOff>
    </xdr:to>
    <xdr:sp macro="" textlink="">
      <xdr:nvSpPr>
        <xdr:cNvPr id="95" name="楕円 94"/>
        <xdr:cNvSpPr/>
      </xdr:nvSpPr>
      <xdr:spPr>
        <a:xfrm>
          <a:off x="4000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151402</xdr:rowOff>
    </xdr:from>
    <xdr:to>
      <xdr:col>23</xdr:col>
      <xdr:colOff>85725</xdr:colOff>
      <xdr:row>31</xdr:row>
      <xdr:rowOff>44722</xdr:rowOff>
    </xdr:to>
    <xdr:cxnSp macro="">
      <xdr:nvCxnSpPr>
        <xdr:cNvPr id="96" name="直線コネクタ 95"/>
        <xdr:cNvCxnSpPr/>
      </xdr:nvCxnSpPr>
      <xdr:spPr>
        <a:xfrm>
          <a:off x="4051300" y="6066427"/>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97" name="楕円 96"/>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151402</xdr:rowOff>
    </xdr:to>
    <xdr:cxnSp macro="">
      <xdr:nvCxnSpPr>
        <xdr:cNvPr id="98" name="直線コネクタ 97"/>
        <xdr:cNvCxnSpPr/>
      </xdr:nvCxnSpPr>
      <xdr:spPr>
        <a:xfrm>
          <a:off x="3289300" y="6010910"/>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11158</xdr:rowOff>
    </xdr:from>
    <xdr:to>
      <xdr:col>11</xdr:col>
      <xdr:colOff>187325</xdr:colOff>
      <xdr:row>30</xdr:row>
      <xdr:rowOff>112758</xdr:rowOff>
    </xdr:to>
    <xdr:sp macro="" textlink="">
      <xdr:nvSpPr>
        <xdr:cNvPr id="99" name="楕円 98"/>
        <xdr:cNvSpPr/>
      </xdr:nvSpPr>
      <xdr:spPr>
        <a:xfrm>
          <a:off x="2476500" y="59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61958</xdr:rowOff>
    </xdr:from>
    <xdr:to>
      <xdr:col>15</xdr:col>
      <xdr:colOff>136525</xdr:colOff>
      <xdr:row>30</xdr:row>
      <xdr:rowOff>95885</xdr:rowOff>
    </xdr:to>
    <xdr:cxnSp macro="">
      <xdr:nvCxnSpPr>
        <xdr:cNvPr id="100" name="直線コネクタ 99"/>
        <xdr:cNvCxnSpPr/>
      </xdr:nvCxnSpPr>
      <xdr:spPr>
        <a:xfrm>
          <a:off x="2527300" y="597698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101" name="楕円 100"/>
        <xdr:cNvSpPr/>
      </xdr:nvSpPr>
      <xdr:spPr>
        <a:xfrm>
          <a:off x="1714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61958</xdr:rowOff>
    </xdr:to>
    <xdr:cxnSp macro="">
      <xdr:nvCxnSpPr>
        <xdr:cNvPr id="102" name="直線コネクタ 101"/>
        <xdr:cNvCxnSpPr/>
      </xdr:nvCxnSpPr>
      <xdr:spPr>
        <a:xfrm>
          <a:off x="1765300" y="594614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4" name="n_2ave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91548</xdr:rowOff>
    </xdr:from>
    <xdr:ext cx="405111" cy="259045"/>
    <xdr:sp macro="" textlink="">
      <xdr:nvSpPr>
        <xdr:cNvPr id="106" name="n_4aveValue有形固定資産減価償却率"/>
        <xdr:cNvSpPr txBox="1"/>
      </xdr:nvSpPr>
      <xdr:spPr>
        <a:xfrm>
          <a:off x="1562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21879</xdr:rowOff>
    </xdr:from>
    <xdr:ext cx="405111" cy="259045"/>
    <xdr:sp macro="" textlink="">
      <xdr:nvSpPr>
        <xdr:cNvPr id="107" name="n_1mainValue有形固定資産減価償却率"/>
        <xdr:cNvSpPr txBox="1"/>
      </xdr:nvSpPr>
      <xdr:spPr>
        <a:xfrm>
          <a:off x="383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8" name="n_2mainValue有形固定資産減価償却率"/>
        <xdr:cNvSpPr txBox="1"/>
      </xdr:nvSpPr>
      <xdr:spPr>
        <a:xfrm>
          <a:off x="308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103885</xdr:rowOff>
    </xdr:from>
    <xdr:ext cx="405111" cy="259045"/>
    <xdr:sp macro="" textlink="">
      <xdr:nvSpPr>
        <xdr:cNvPr id="109" name="n_3mainValue有形固定資産減価償却率"/>
        <xdr:cNvSpPr txBox="1"/>
      </xdr:nvSpPr>
      <xdr:spPr>
        <a:xfrm>
          <a:off x="2324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110" name="n_4mainValue有形固定資産減価償却率"/>
        <xdr:cNvSpPr txBox="1"/>
      </xdr:nvSpPr>
      <xdr:spPr>
        <a:xfrm>
          <a:off x="1562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に比べ高い水準にある。これは、近年大型の建築事業等が続き、財源として基金や地方債を活用したことが要因である。今後も単独事業による施設建設等に基金充当が予定されており、基金残高の減少が想定されるため、地方債の発行を抑制する等の対策を講じることと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44" name="債務償還比率平均値テキスト"/>
        <xdr:cNvSpPr txBox="1"/>
      </xdr:nvSpPr>
      <xdr:spPr>
        <a:xfrm>
          <a:off x="14846300" y="5431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26924</xdr:rowOff>
    </xdr:from>
    <xdr:to>
      <xdr:col>60</xdr:col>
      <xdr:colOff>123825</xdr:colOff>
      <xdr:row>31</xdr:row>
      <xdr:rowOff>128524</xdr:rowOff>
    </xdr:to>
    <xdr:sp macro="" textlink="">
      <xdr:nvSpPr>
        <xdr:cNvPr id="149" name="フローチャート: 判断 148"/>
        <xdr:cNvSpPr/>
      </xdr:nvSpPr>
      <xdr:spPr>
        <a:xfrm>
          <a:off x="11747500" y="611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34449</xdr:rowOff>
    </xdr:from>
    <xdr:to>
      <xdr:col>76</xdr:col>
      <xdr:colOff>73025</xdr:colOff>
      <xdr:row>28</xdr:row>
      <xdr:rowOff>136049</xdr:rowOff>
    </xdr:to>
    <xdr:sp macro="" textlink="">
      <xdr:nvSpPr>
        <xdr:cNvPr id="155" name="楕円 154"/>
        <xdr:cNvSpPr/>
      </xdr:nvSpPr>
      <xdr:spPr>
        <a:xfrm>
          <a:off x="14744700" y="56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12876</xdr:rowOff>
    </xdr:from>
    <xdr:ext cx="469744" cy="259045"/>
    <xdr:sp macro="" textlink="">
      <xdr:nvSpPr>
        <xdr:cNvPr id="156" name="債務償還比率該当値テキスト"/>
        <xdr:cNvSpPr txBox="1"/>
      </xdr:nvSpPr>
      <xdr:spPr>
        <a:xfrm>
          <a:off x="14846300" y="558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58738</xdr:rowOff>
    </xdr:from>
    <xdr:to>
      <xdr:col>72</xdr:col>
      <xdr:colOff>123825</xdr:colOff>
      <xdr:row>28</xdr:row>
      <xdr:rowOff>160338</xdr:rowOff>
    </xdr:to>
    <xdr:sp macro="" textlink="">
      <xdr:nvSpPr>
        <xdr:cNvPr id="157" name="楕円 156"/>
        <xdr:cNvSpPr/>
      </xdr:nvSpPr>
      <xdr:spPr>
        <a:xfrm>
          <a:off x="14033500" y="563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85249</xdr:rowOff>
    </xdr:from>
    <xdr:to>
      <xdr:col>76</xdr:col>
      <xdr:colOff>22225</xdr:colOff>
      <xdr:row>28</xdr:row>
      <xdr:rowOff>109538</xdr:rowOff>
    </xdr:to>
    <xdr:cxnSp macro="">
      <xdr:nvCxnSpPr>
        <xdr:cNvPr id="158" name="直線コネクタ 157"/>
        <xdr:cNvCxnSpPr/>
      </xdr:nvCxnSpPr>
      <xdr:spPr>
        <a:xfrm flipV="1">
          <a:off x="14084300" y="5657374"/>
          <a:ext cx="711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40397</xdr:rowOff>
    </xdr:from>
    <xdr:to>
      <xdr:col>68</xdr:col>
      <xdr:colOff>123825</xdr:colOff>
      <xdr:row>29</xdr:row>
      <xdr:rowOff>141997</xdr:rowOff>
    </xdr:to>
    <xdr:sp macro="" textlink="">
      <xdr:nvSpPr>
        <xdr:cNvPr id="159" name="楕円 158"/>
        <xdr:cNvSpPr/>
      </xdr:nvSpPr>
      <xdr:spPr>
        <a:xfrm>
          <a:off x="13271500" y="57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109538</xdr:rowOff>
    </xdr:from>
    <xdr:to>
      <xdr:col>72</xdr:col>
      <xdr:colOff>73025</xdr:colOff>
      <xdr:row>29</xdr:row>
      <xdr:rowOff>91197</xdr:rowOff>
    </xdr:to>
    <xdr:cxnSp macro="">
      <xdr:nvCxnSpPr>
        <xdr:cNvPr id="160" name="直線コネクタ 159"/>
        <xdr:cNvCxnSpPr/>
      </xdr:nvCxnSpPr>
      <xdr:spPr>
        <a:xfrm flipV="1">
          <a:off x="13322300" y="5681663"/>
          <a:ext cx="762000" cy="15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67215</xdr:rowOff>
    </xdr:from>
    <xdr:to>
      <xdr:col>64</xdr:col>
      <xdr:colOff>123825</xdr:colOff>
      <xdr:row>30</xdr:row>
      <xdr:rowOff>168815</xdr:rowOff>
    </xdr:to>
    <xdr:sp macro="" textlink="">
      <xdr:nvSpPr>
        <xdr:cNvPr id="161" name="楕円 160"/>
        <xdr:cNvSpPr/>
      </xdr:nvSpPr>
      <xdr:spPr>
        <a:xfrm>
          <a:off x="12509500" y="59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91197</xdr:rowOff>
    </xdr:from>
    <xdr:to>
      <xdr:col>68</xdr:col>
      <xdr:colOff>73025</xdr:colOff>
      <xdr:row>30</xdr:row>
      <xdr:rowOff>118015</xdr:rowOff>
    </xdr:to>
    <xdr:cxnSp macro="">
      <xdr:nvCxnSpPr>
        <xdr:cNvPr id="162" name="直線コネクタ 161"/>
        <xdr:cNvCxnSpPr/>
      </xdr:nvCxnSpPr>
      <xdr:spPr>
        <a:xfrm flipV="1">
          <a:off x="12560300" y="5834772"/>
          <a:ext cx="762000" cy="19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92763</xdr:rowOff>
    </xdr:from>
    <xdr:to>
      <xdr:col>60</xdr:col>
      <xdr:colOff>123825</xdr:colOff>
      <xdr:row>31</xdr:row>
      <xdr:rowOff>22913</xdr:rowOff>
    </xdr:to>
    <xdr:sp macro="" textlink="">
      <xdr:nvSpPr>
        <xdr:cNvPr id="163" name="楕円 162"/>
        <xdr:cNvSpPr/>
      </xdr:nvSpPr>
      <xdr:spPr>
        <a:xfrm>
          <a:off x="11747500" y="600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118015</xdr:rowOff>
    </xdr:from>
    <xdr:to>
      <xdr:col>64</xdr:col>
      <xdr:colOff>73025</xdr:colOff>
      <xdr:row>30</xdr:row>
      <xdr:rowOff>143563</xdr:rowOff>
    </xdr:to>
    <xdr:cxnSp macro="">
      <xdr:nvCxnSpPr>
        <xdr:cNvPr id="164" name="直線コネクタ 163"/>
        <xdr:cNvCxnSpPr/>
      </xdr:nvCxnSpPr>
      <xdr:spPr>
        <a:xfrm flipV="1">
          <a:off x="11798300" y="6033040"/>
          <a:ext cx="762000" cy="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5" name="n_1aveValue債務償還比率"/>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6" name="n_2aveValue債務償還比率"/>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7" name="n_3aveValue債務償還比率"/>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119651</xdr:rowOff>
    </xdr:from>
    <xdr:ext cx="469744" cy="259045"/>
    <xdr:sp macro="" textlink="">
      <xdr:nvSpPr>
        <xdr:cNvPr id="168" name="n_4aveValue債務償還比率"/>
        <xdr:cNvSpPr txBox="1"/>
      </xdr:nvSpPr>
      <xdr:spPr>
        <a:xfrm>
          <a:off x="11563427" y="620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151465</xdr:rowOff>
    </xdr:from>
    <xdr:ext cx="469744" cy="259045"/>
    <xdr:sp macro="" textlink="">
      <xdr:nvSpPr>
        <xdr:cNvPr id="169" name="n_1mainValue債務償還比率"/>
        <xdr:cNvSpPr txBox="1"/>
      </xdr:nvSpPr>
      <xdr:spPr>
        <a:xfrm>
          <a:off x="13836727" y="572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133124</xdr:rowOff>
    </xdr:from>
    <xdr:ext cx="469744" cy="259045"/>
    <xdr:sp macro="" textlink="">
      <xdr:nvSpPr>
        <xdr:cNvPr id="170" name="n_2mainValue債務償還比率"/>
        <xdr:cNvSpPr txBox="1"/>
      </xdr:nvSpPr>
      <xdr:spPr>
        <a:xfrm>
          <a:off x="13087427" y="58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159942</xdr:rowOff>
    </xdr:from>
    <xdr:ext cx="469744" cy="259045"/>
    <xdr:sp macro="" textlink="">
      <xdr:nvSpPr>
        <xdr:cNvPr id="171" name="n_3mainValue債務償還比率"/>
        <xdr:cNvSpPr txBox="1"/>
      </xdr:nvSpPr>
      <xdr:spPr>
        <a:xfrm>
          <a:off x="12325427" y="607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39440</xdr:rowOff>
    </xdr:from>
    <xdr:ext cx="469744" cy="259045"/>
    <xdr:sp macro="" textlink="">
      <xdr:nvSpPr>
        <xdr:cNvPr id="172" name="n_4mainValue債務償還比率"/>
        <xdr:cNvSpPr txBox="1"/>
      </xdr:nvSpPr>
      <xdr:spPr>
        <a:xfrm>
          <a:off x="11563427" y="578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4,563
163.29
4,599,467
4,449,340
149,432
3,023,696
5,225,250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xdr:cNvSpPr txBox="1"/>
      </xdr:nvSpPr>
      <xdr:spPr>
        <a:xfrm>
          <a:off x="4673600" y="625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153416</xdr:rowOff>
    </xdr:from>
    <xdr:to>
      <xdr:col>6</xdr:col>
      <xdr:colOff>38100</xdr:colOff>
      <xdr:row>37</xdr:row>
      <xdr:rowOff>83566</xdr:rowOff>
    </xdr:to>
    <xdr:sp macro="" textlink="">
      <xdr:nvSpPr>
        <xdr:cNvPr id="65" name="フローチャート: 判断 64"/>
        <xdr:cNvSpPr/>
      </xdr:nvSpPr>
      <xdr:spPr>
        <a:xfrm>
          <a:off x="1079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89408</xdr:rowOff>
    </xdr:from>
    <xdr:to>
      <xdr:col>24</xdr:col>
      <xdr:colOff>114300</xdr:colOff>
      <xdr:row>38</xdr:row>
      <xdr:rowOff>19558</xdr:rowOff>
    </xdr:to>
    <xdr:sp macro="" textlink="">
      <xdr:nvSpPr>
        <xdr:cNvPr id="71" name="楕円 70"/>
        <xdr:cNvSpPr/>
      </xdr:nvSpPr>
      <xdr:spPr>
        <a:xfrm>
          <a:off x="4584700" y="64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67835</xdr:rowOff>
    </xdr:from>
    <xdr:ext cx="405111" cy="259045"/>
    <xdr:sp macro="" textlink="">
      <xdr:nvSpPr>
        <xdr:cNvPr id="72" name="【道路】&#10;有形固定資産減価償却率該当値テキスト"/>
        <xdr:cNvSpPr txBox="1"/>
      </xdr:nvSpPr>
      <xdr:spPr>
        <a:xfrm>
          <a:off x="4673600" y="641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3" name="楕円 72"/>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140208</xdr:rowOff>
    </xdr:to>
    <xdr:cxnSp macro="">
      <xdr:nvCxnSpPr>
        <xdr:cNvPr id="74" name="直線コネクタ 73"/>
        <xdr:cNvCxnSpPr/>
      </xdr:nvCxnSpPr>
      <xdr:spPr>
        <a:xfrm>
          <a:off x="3797300" y="644271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xdr:rowOff>
    </xdr:from>
    <xdr:to>
      <xdr:col>15</xdr:col>
      <xdr:colOff>101600</xdr:colOff>
      <xdr:row>37</xdr:row>
      <xdr:rowOff>110998</xdr:rowOff>
    </xdr:to>
    <xdr:sp macro="" textlink="">
      <xdr:nvSpPr>
        <xdr:cNvPr id="75" name="楕円 74"/>
        <xdr:cNvSpPr/>
      </xdr:nvSpPr>
      <xdr:spPr>
        <a:xfrm>
          <a:off x="2857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60198</xdr:rowOff>
    </xdr:from>
    <xdr:to>
      <xdr:col>19</xdr:col>
      <xdr:colOff>177800</xdr:colOff>
      <xdr:row>37</xdr:row>
      <xdr:rowOff>99060</xdr:rowOff>
    </xdr:to>
    <xdr:cxnSp macro="">
      <xdr:nvCxnSpPr>
        <xdr:cNvPr id="76" name="直線コネクタ 75"/>
        <xdr:cNvCxnSpPr/>
      </xdr:nvCxnSpPr>
      <xdr:spPr>
        <a:xfrm>
          <a:off x="2908300" y="640384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144272</xdr:rowOff>
    </xdr:from>
    <xdr:to>
      <xdr:col>10</xdr:col>
      <xdr:colOff>165100</xdr:colOff>
      <xdr:row>37</xdr:row>
      <xdr:rowOff>74422</xdr:rowOff>
    </xdr:to>
    <xdr:sp macro="" textlink="">
      <xdr:nvSpPr>
        <xdr:cNvPr id="77" name="楕円 76"/>
        <xdr:cNvSpPr/>
      </xdr:nvSpPr>
      <xdr:spPr>
        <a:xfrm>
          <a:off x="1968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23622</xdr:rowOff>
    </xdr:from>
    <xdr:to>
      <xdr:col>15</xdr:col>
      <xdr:colOff>50800</xdr:colOff>
      <xdr:row>37</xdr:row>
      <xdr:rowOff>60198</xdr:rowOff>
    </xdr:to>
    <xdr:cxnSp macro="">
      <xdr:nvCxnSpPr>
        <xdr:cNvPr id="78" name="直線コネクタ 77"/>
        <xdr:cNvCxnSpPr/>
      </xdr:nvCxnSpPr>
      <xdr:spPr>
        <a:xfrm>
          <a:off x="2019300" y="63672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109982</xdr:rowOff>
    </xdr:from>
    <xdr:to>
      <xdr:col>6</xdr:col>
      <xdr:colOff>38100</xdr:colOff>
      <xdr:row>37</xdr:row>
      <xdr:rowOff>40132</xdr:rowOff>
    </xdr:to>
    <xdr:sp macro="" textlink="">
      <xdr:nvSpPr>
        <xdr:cNvPr id="79" name="楕円 78"/>
        <xdr:cNvSpPr/>
      </xdr:nvSpPr>
      <xdr:spPr>
        <a:xfrm>
          <a:off x="10795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160782</xdr:rowOff>
    </xdr:from>
    <xdr:to>
      <xdr:col>10</xdr:col>
      <xdr:colOff>114300</xdr:colOff>
      <xdr:row>37</xdr:row>
      <xdr:rowOff>23622</xdr:rowOff>
    </xdr:to>
    <xdr:cxnSp macro="">
      <xdr:nvCxnSpPr>
        <xdr:cNvPr id="80" name="直線コネクタ 79"/>
        <xdr:cNvCxnSpPr/>
      </xdr:nvCxnSpPr>
      <xdr:spPr>
        <a:xfrm>
          <a:off x="1130300" y="63329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道路】&#10;有形固定資産減価償却率"/>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3" name="n_3aveValue【道路】&#10;有形固定資産減価償却率"/>
        <xdr:cNvSpPr txBox="1"/>
      </xdr:nvSpPr>
      <xdr:spPr>
        <a:xfrm>
          <a:off x="1816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74693</xdr:rowOff>
    </xdr:from>
    <xdr:ext cx="405111" cy="259045"/>
    <xdr:sp macro="" textlink="">
      <xdr:nvSpPr>
        <xdr:cNvPr id="84" name="n_4aveValue【道路】&#10;有形固定資産減価償却率"/>
        <xdr:cNvSpPr txBox="1"/>
      </xdr:nvSpPr>
      <xdr:spPr>
        <a:xfrm>
          <a:off x="9277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140987</xdr:rowOff>
    </xdr:from>
    <xdr:ext cx="405111" cy="259045"/>
    <xdr:sp macro="" textlink="">
      <xdr:nvSpPr>
        <xdr:cNvPr id="85" name="n_1mainValue【道路】&#10;有形固定資産減価償却率"/>
        <xdr:cNvSpPr txBox="1"/>
      </xdr:nvSpPr>
      <xdr:spPr>
        <a:xfrm>
          <a:off x="3582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127525</xdr:rowOff>
    </xdr:from>
    <xdr:ext cx="405111" cy="259045"/>
    <xdr:sp macro="" textlink="">
      <xdr:nvSpPr>
        <xdr:cNvPr id="86" name="n_2mainValue【道路】&#10;有形固定資産減価償却率"/>
        <xdr:cNvSpPr txBox="1"/>
      </xdr:nvSpPr>
      <xdr:spPr>
        <a:xfrm>
          <a:off x="2705744" y="612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7" name="n_3mainValue【道路】&#10;有形固定資産減価償却率"/>
        <xdr:cNvSpPr txBox="1"/>
      </xdr:nvSpPr>
      <xdr:spPr>
        <a:xfrm>
          <a:off x="1816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88" name="n_4mainValue【道路】&#10;有形固定資産減価償却率"/>
        <xdr:cNvSpPr txBox="1"/>
      </xdr:nvSpPr>
      <xdr:spPr>
        <a:xfrm>
          <a:off x="927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89903</xdr:rowOff>
    </xdr:from>
    <xdr:to>
      <xdr:col>36</xdr:col>
      <xdr:colOff>165100</xdr:colOff>
      <xdr:row>41</xdr:row>
      <xdr:rowOff>20053</xdr:rowOff>
    </xdr:to>
    <xdr:sp macro="" textlink="">
      <xdr:nvSpPr>
        <xdr:cNvPr id="122" name="フローチャート: 判断 121"/>
        <xdr:cNvSpPr/>
      </xdr:nvSpPr>
      <xdr:spPr>
        <a:xfrm>
          <a:off x="6921500" y="694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146909</xdr:rowOff>
    </xdr:from>
    <xdr:to>
      <xdr:col>55</xdr:col>
      <xdr:colOff>50800</xdr:colOff>
      <xdr:row>40</xdr:row>
      <xdr:rowOff>77059</xdr:rowOff>
    </xdr:to>
    <xdr:sp macro="" textlink="">
      <xdr:nvSpPr>
        <xdr:cNvPr id="128" name="楕円 127"/>
        <xdr:cNvSpPr/>
      </xdr:nvSpPr>
      <xdr:spPr>
        <a:xfrm>
          <a:off x="10426700" y="683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125336</xdr:rowOff>
    </xdr:from>
    <xdr:ext cx="534377" cy="259045"/>
    <xdr:sp macro="" textlink="">
      <xdr:nvSpPr>
        <xdr:cNvPr id="129" name="【道路】&#10;一人当たり延長該当値テキスト"/>
        <xdr:cNvSpPr txBox="1"/>
      </xdr:nvSpPr>
      <xdr:spPr>
        <a:xfrm>
          <a:off x="10515600" y="68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156769</xdr:rowOff>
    </xdr:from>
    <xdr:to>
      <xdr:col>50</xdr:col>
      <xdr:colOff>165100</xdr:colOff>
      <xdr:row>40</xdr:row>
      <xdr:rowOff>86919</xdr:rowOff>
    </xdr:to>
    <xdr:sp macro="" textlink="">
      <xdr:nvSpPr>
        <xdr:cNvPr id="130" name="楕円 129"/>
        <xdr:cNvSpPr/>
      </xdr:nvSpPr>
      <xdr:spPr>
        <a:xfrm>
          <a:off x="9588500" y="68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26259</xdr:rowOff>
    </xdr:from>
    <xdr:to>
      <xdr:col>55</xdr:col>
      <xdr:colOff>0</xdr:colOff>
      <xdr:row>40</xdr:row>
      <xdr:rowOff>36119</xdr:rowOff>
    </xdr:to>
    <xdr:cxnSp macro="">
      <xdr:nvCxnSpPr>
        <xdr:cNvPr id="131" name="直線コネクタ 130"/>
        <xdr:cNvCxnSpPr/>
      </xdr:nvCxnSpPr>
      <xdr:spPr>
        <a:xfrm flipV="1">
          <a:off x="9639300" y="6884259"/>
          <a:ext cx="838200" cy="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163718</xdr:rowOff>
    </xdr:from>
    <xdr:to>
      <xdr:col>46</xdr:col>
      <xdr:colOff>38100</xdr:colOff>
      <xdr:row>40</xdr:row>
      <xdr:rowOff>93868</xdr:rowOff>
    </xdr:to>
    <xdr:sp macro="" textlink="">
      <xdr:nvSpPr>
        <xdr:cNvPr id="132" name="楕円 131"/>
        <xdr:cNvSpPr/>
      </xdr:nvSpPr>
      <xdr:spPr>
        <a:xfrm>
          <a:off x="8699500" y="685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36119</xdr:rowOff>
    </xdr:from>
    <xdr:to>
      <xdr:col>50</xdr:col>
      <xdr:colOff>114300</xdr:colOff>
      <xdr:row>40</xdr:row>
      <xdr:rowOff>43068</xdr:rowOff>
    </xdr:to>
    <xdr:cxnSp macro="">
      <xdr:nvCxnSpPr>
        <xdr:cNvPr id="133" name="直線コネクタ 132"/>
        <xdr:cNvCxnSpPr/>
      </xdr:nvCxnSpPr>
      <xdr:spPr>
        <a:xfrm flipV="1">
          <a:off x="8750300" y="6894119"/>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2875</xdr:rowOff>
    </xdr:from>
    <xdr:to>
      <xdr:col>41</xdr:col>
      <xdr:colOff>101600</xdr:colOff>
      <xdr:row>40</xdr:row>
      <xdr:rowOff>104475</xdr:rowOff>
    </xdr:to>
    <xdr:sp macro="" textlink="">
      <xdr:nvSpPr>
        <xdr:cNvPr id="134" name="楕円 133"/>
        <xdr:cNvSpPr/>
      </xdr:nvSpPr>
      <xdr:spPr>
        <a:xfrm>
          <a:off x="7810500" y="68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43068</xdr:rowOff>
    </xdr:from>
    <xdr:to>
      <xdr:col>45</xdr:col>
      <xdr:colOff>177800</xdr:colOff>
      <xdr:row>40</xdr:row>
      <xdr:rowOff>53675</xdr:rowOff>
    </xdr:to>
    <xdr:cxnSp macro="">
      <xdr:nvCxnSpPr>
        <xdr:cNvPr id="135" name="直線コネクタ 134"/>
        <xdr:cNvCxnSpPr/>
      </xdr:nvCxnSpPr>
      <xdr:spPr>
        <a:xfrm flipV="1">
          <a:off x="7861300" y="6901068"/>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12171</xdr:rowOff>
    </xdr:from>
    <xdr:to>
      <xdr:col>36</xdr:col>
      <xdr:colOff>165100</xdr:colOff>
      <xdr:row>40</xdr:row>
      <xdr:rowOff>113771</xdr:rowOff>
    </xdr:to>
    <xdr:sp macro="" textlink="">
      <xdr:nvSpPr>
        <xdr:cNvPr id="136" name="楕円 135"/>
        <xdr:cNvSpPr/>
      </xdr:nvSpPr>
      <xdr:spPr>
        <a:xfrm>
          <a:off x="6921500" y="68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53675</xdr:rowOff>
    </xdr:from>
    <xdr:to>
      <xdr:col>41</xdr:col>
      <xdr:colOff>50800</xdr:colOff>
      <xdr:row>40</xdr:row>
      <xdr:rowOff>62971</xdr:rowOff>
    </xdr:to>
    <xdr:cxnSp macro="">
      <xdr:nvCxnSpPr>
        <xdr:cNvPr id="137" name="直線コネクタ 136"/>
        <xdr:cNvCxnSpPr/>
      </xdr:nvCxnSpPr>
      <xdr:spPr>
        <a:xfrm flipV="1">
          <a:off x="6972300" y="6911675"/>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11180</xdr:rowOff>
    </xdr:from>
    <xdr:ext cx="534377" cy="259045"/>
    <xdr:sp macro="" textlink="">
      <xdr:nvSpPr>
        <xdr:cNvPr id="141" name="n_4aveValue【道路】&#10;一人当たり延長"/>
        <xdr:cNvSpPr txBox="1"/>
      </xdr:nvSpPr>
      <xdr:spPr>
        <a:xfrm>
          <a:off x="6705111" y="70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78046</xdr:rowOff>
    </xdr:from>
    <xdr:ext cx="534377" cy="259045"/>
    <xdr:sp macro="" textlink="">
      <xdr:nvSpPr>
        <xdr:cNvPr id="142" name="n_1mainValue【道路】&#10;一人当たり延長"/>
        <xdr:cNvSpPr txBox="1"/>
      </xdr:nvSpPr>
      <xdr:spPr>
        <a:xfrm>
          <a:off x="9359411" y="693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84995</xdr:rowOff>
    </xdr:from>
    <xdr:ext cx="534377" cy="259045"/>
    <xdr:sp macro="" textlink="">
      <xdr:nvSpPr>
        <xdr:cNvPr id="143" name="n_2mainValue【道路】&#10;一人当たり延長"/>
        <xdr:cNvSpPr txBox="1"/>
      </xdr:nvSpPr>
      <xdr:spPr>
        <a:xfrm>
          <a:off x="8483111" y="69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95602</xdr:rowOff>
    </xdr:from>
    <xdr:ext cx="534377" cy="259045"/>
    <xdr:sp macro="" textlink="">
      <xdr:nvSpPr>
        <xdr:cNvPr id="144" name="n_3mainValue【道路】&#10;一人当たり延長"/>
        <xdr:cNvSpPr txBox="1"/>
      </xdr:nvSpPr>
      <xdr:spPr>
        <a:xfrm>
          <a:off x="7594111" y="695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130298</xdr:rowOff>
    </xdr:from>
    <xdr:ext cx="534377" cy="259045"/>
    <xdr:sp macro="" textlink="">
      <xdr:nvSpPr>
        <xdr:cNvPr id="145" name="n_4mainValue【道路】&#10;一人当たり延長"/>
        <xdr:cNvSpPr txBox="1"/>
      </xdr:nvSpPr>
      <xdr:spPr>
        <a:xfrm>
          <a:off x="6705111" y="6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3" name="直線コネクタ 1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4" name="テキスト ボックス 1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5" name="直線コネクタ 1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6" name="テキスト ボックス 1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7" name="直線コネクタ 1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8" name="テキスト ボックス 1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9" name="直線コネクタ 1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0" name="テキスト ボックス 1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1" name="直線コネクタ 1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2" name="テキスト ボックス 1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3" name="直線コネクタ 1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4" name="テキスト ボックス 1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187" name="直線コネクタ 186"/>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9" name="直線コネクタ 1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190"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191" name="直線コネクタ 190"/>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121211</xdr:rowOff>
    </xdr:from>
    <xdr:ext cx="405111" cy="259045"/>
    <xdr:sp macro="" textlink="">
      <xdr:nvSpPr>
        <xdr:cNvPr id="192" name="【公営住宅】&#10;有形固定資産減価償却率平均値テキスト"/>
        <xdr:cNvSpPr txBox="1"/>
      </xdr:nvSpPr>
      <xdr:spPr>
        <a:xfrm>
          <a:off x="4673600" y="14180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193" name="フローチャート: 判断 192"/>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194" name="フローチャート: 判断 193"/>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195" name="フローチャート: 判断 194"/>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196" name="フローチャート: 判断 195"/>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37919</xdr:rowOff>
    </xdr:from>
    <xdr:to>
      <xdr:col>6</xdr:col>
      <xdr:colOff>38100</xdr:colOff>
      <xdr:row>83</xdr:row>
      <xdr:rowOff>139519</xdr:rowOff>
    </xdr:to>
    <xdr:sp macro="" textlink="">
      <xdr:nvSpPr>
        <xdr:cNvPr id="197" name="フローチャート: 判断 196"/>
        <xdr:cNvSpPr/>
      </xdr:nvSpPr>
      <xdr:spPr>
        <a:xfrm>
          <a:off x="107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153851</xdr:rowOff>
    </xdr:from>
    <xdr:to>
      <xdr:col>24</xdr:col>
      <xdr:colOff>114300</xdr:colOff>
      <xdr:row>84</xdr:row>
      <xdr:rowOff>84001</xdr:rowOff>
    </xdr:to>
    <xdr:sp macro="" textlink="">
      <xdr:nvSpPr>
        <xdr:cNvPr id="203" name="楕円 202"/>
        <xdr:cNvSpPr/>
      </xdr:nvSpPr>
      <xdr:spPr>
        <a:xfrm>
          <a:off x="45847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132278</xdr:rowOff>
    </xdr:from>
    <xdr:ext cx="405111" cy="259045"/>
    <xdr:sp macro="" textlink="">
      <xdr:nvSpPr>
        <xdr:cNvPr id="204" name="【公営住宅】&#10;有形固定資産減価償却率該当値テキスト"/>
        <xdr:cNvSpPr txBox="1"/>
      </xdr:nvSpPr>
      <xdr:spPr>
        <a:xfrm>
          <a:off x="4673600"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111398</xdr:rowOff>
    </xdr:from>
    <xdr:to>
      <xdr:col>20</xdr:col>
      <xdr:colOff>38100</xdr:colOff>
      <xdr:row>84</xdr:row>
      <xdr:rowOff>41548</xdr:rowOff>
    </xdr:to>
    <xdr:sp macro="" textlink="">
      <xdr:nvSpPr>
        <xdr:cNvPr id="205" name="楕円 204"/>
        <xdr:cNvSpPr/>
      </xdr:nvSpPr>
      <xdr:spPr>
        <a:xfrm>
          <a:off x="3746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162198</xdr:rowOff>
    </xdr:from>
    <xdr:to>
      <xdr:col>24</xdr:col>
      <xdr:colOff>63500</xdr:colOff>
      <xdr:row>84</xdr:row>
      <xdr:rowOff>33201</xdr:rowOff>
    </xdr:to>
    <xdr:cxnSp macro="">
      <xdr:nvCxnSpPr>
        <xdr:cNvPr id="206" name="直線コネクタ 205"/>
        <xdr:cNvCxnSpPr/>
      </xdr:nvCxnSpPr>
      <xdr:spPr>
        <a:xfrm>
          <a:off x="3797300" y="1439254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95069</xdr:rowOff>
    </xdr:from>
    <xdr:to>
      <xdr:col>15</xdr:col>
      <xdr:colOff>101600</xdr:colOff>
      <xdr:row>84</xdr:row>
      <xdr:rowOff>25219</xdr:rowOff>
    </xdr:to>
    <xdr:sp macro="" textlink="">
      <xdr:nvSpPr>
        <xdr:cNvPr id="207" name="楕円 206"/>
        <xdr:cNvSpPr/>
      </xdr:nvSpPr>
      <xdr:spPr>
        <a:xfrm>
          <a:off x="2857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145869</xdr:rowOff>
    </xdr:from>
    <xdr:to>
      <xdr:col>19</xdr:col>
      <xdr:colOff>177800</xdr:colOff>
      <xdr:row>83</xdr:row>
      <xdr:rowOff>162198</xdr:rowOff>
    </xdr:to>
    <xdr:cxnSp macro="">
      <xdr:nvCxnSpPr>
        <xdr:cNvPr id="208" name="直線コネクタ 207"/>
        <xdr:cNvCxnSpPr/>
      </xdr:nvCxnSpPr>
      <xdr:spPr>
        <a:xfrm>
          <a:off x="2908300" y="1437621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37919</xdr:rowOff>
    </xdr:from>
    <xdr:to>
      <xdr:col>10</xdr:col>
      <xdr:colOff>165100</xdr:colOff>
      <xdr:row>85</xdr:row>
      <xdr:rowOff>139519</xdr:rowOff>
    </xdr:to>
    <xdr:sp macro="" textlink="">
      <xdr:nvSpPr>
        <xdr:cNvPr id="209" name="楕円 208"/>
        <xdr:cNvSpPr/>
      </xdr:nvSpPr>
      <xdr:spPr>
        <a:xfrm>
          <a:off x="1968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145869</xdr:rowOff>
    </xdr:from>
    <xdr:to>
      <xdr:col>15</xdr:col>
      <xdr:colOff>50800</xdr:colOff>
      <xdr:row>85</xdr:row>
      <xdr:rowOff>88719</xdr:rowOff>
    </xdr:to>
    <xdr:cxnSp macro="">
      <xdr:nvCxnSpPr>
        <xdr:cNvPr id="210" name="直線コネクタ 209"/>
        <xdr:cNvCxnSpPr/>
      </xdr:nvCxnSpPr>
      <xdr:spPr>
        <a:xfrm flipV="1">
          <a:off x="2019300" y="14376219"/>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10161</xdr:rowOff>
    </xdr:from>
    <xdr:to>
      <xdr:col>6</xdr:col>
      <xdr:colOff>38100</xdr:colOff>
      <xdr:row>85</xdr:row>
      <xdr:rowOff>111761</xdr:rowOff>
    </xdr:to>
    <xdr:sp macro="" textlink="">
      <xdr:nvSpPr>
        <xdr:cNvPr id="211" name="楕円 210"/>
        <xdr:cNvSpPr/>
      </xdr:nvSpPr>
      <xdr:spPr>
        <a:xfrm>
          <a:off x="1079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60961</xdr:rowOff>
    </xdr:from>
    <xdr:to>
      <xdr:col>10</xdr:col>
      <xdr:colOff>114300</xdr:colOff>
      <xdr:row>85</xdr:row>
      <xdr:rowOff>88719</xdr:rowOff>
    </xdr:to>
    <xdr:cxnSp macro="">
      <xdr:nvCxnSpPr>
        <xdr:cNvPr id="212" name="直線コネクタ 211"/>
        <xdr:cNvCxnSpPr/>
      </xdr:nvCxnSpPr>
      <xdr:spPr>
        <a:xfrm>
          <a:off x="1130300" y="1463421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213" name="n_1aveValue【公営住宅】&#10;有形固定資産減価償却率"/>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214" name="n_2aveValue【公営住宅】&#10;有形固定資産減価償却率"/>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215" name="n_3aveValue【公営住宅】&#10;有形固定資産減価償却率"/>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156046</xdr:rowOff>
    </xdr:from>
    <xdr:ext cx="405111" cy="259045"/>
    <xdr:sp macro="" textlink="">
      <xdr:nvSpPr>
        <xdr:cNvPr id="216" name="n_4aveValue【公営住宅】&#10;有形固定資産減価償却率"/>
        <xdr:cNvSpPr txBox="1"/>
      </xdr:nvSpPr>
      <xdr:spPr>
        <a:xfrm>
          <a:off x="927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32675</xdr:rowOff>
    </xdr:from>
    <xdr:ext cx="405111" cy="259045"/>
    <xdr:sp macro="" textlink="">
      <xdr:nvSpPr>
        <xdr:cNvPr id="217" name="n_1mainValue【公営住宅】&#10;有形固定資産減価償却率"/>
        <xdr:cNvSpPr txBox="1"/>
      </xdr:nvSpPr>
      <xdr:spPr>
        <a:xfrm>
          <a:off x="35820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16346</xdr:rowOff>
    </xdr:from>
    <xdr:ext cx="405111" cy="259045"/>
    <xdr:sp macro="" textlink="">
      <xdr:nvSpPr>
        <xdr:cNvPr id="218" name="n_2mainValue【公営住宅】&#10;有形固定資産減価償却率"/>
        <xdr:cNvSpPr txBox="1"/>
      </xdr:nvSpPr>
      <xdr:spPr>
        <a:xfrm>
          <a:off x="2705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130646</xdr:rowOff>
    </xdr:from>
    <xdr:ext cx="405111" cy="259045"/>
    <xdr:sp macro="" textlink="">
      <xdr:nvSpPr>
        <xdr:cNvPr id="219" name="n_3mainValue【公営住宅】&#10;有形固定資産減価償却率"/>
        <xdr:cNvSpPr txBox="1"/>
      </xdr:nvSpPr>
      <xdr:spPr>
        <a:xfrm>
          <a:off x="18167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102888</xdr:rowOff>
    </xdr:from>
    <xdr:ext cx="405111" cy="259045"/>
    <xdr:sp macro="" textlink="">
      <xdr:nvSpPr>
        <xdr:cNvPr id="220" name="n_4mainValue【公営住宅】&#10;有形固定資産減価償却率"/>
        <xdr:cNvSpPr txBox="1"/>
      </xdr:nvSpPr>
      <xdr:spPr>
        <a:xfrm>
          <a:off x="927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1" name="直線コネクタ 2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2" name="テキスト ボックス 2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3" name="直線コネクタ 2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4" name="テキスト ボックス 2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5" name="直線コネクタ 2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6" name="テキスト ボックス 2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7" name="直線コネクタ 2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8" name="テキスト ボックス 2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9" name="直線コネクタ 2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40" name="テキスト ボックス 239"/>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1" name="直線コネクタ 2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42" name="テキスト ボックス 24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4" name="テキスト ボックス 2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246" name="直線コネクタ 245"/>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247" name="【公営住宅】&#10;一人当たり面積最小値テキスト"/>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248" name="直線コネクタ 247"/>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249" name="【公営住宅】&#10;一人当たり面積最大値テキスト"/>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250" name="直線コネクタ 249"/>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251" name="【公営住宅】&#10;一人当たり面積平均値テキスト"/>
        <xdr:cNvSpPr txBox="1"/>
      </xdr:nvSpPr>
      <xdr:spPr>
        <a:xfrm>
          <a:off x="10515600" y="14412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252" name="フローチャート: 判断 251"/>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253" name="フローチャート: 判断 252"/>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254" name="フローチャート: 判断 253"/>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255" name="フローチャート: 判断 254"/>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256" name="フローチャート: 判断 255"/>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144490</xdr:rowOff>
    </xdr:from>
    <xdr:to>
      <xdr:col>55</xdr:col>
      <xdr:colOff>50800</xdr:colOff>
      <xdr:row>86</xdr:row>
      <xdr:rowOff>74640</xdr:rowOff>
    </xdr:to>
    <xdr:sp macro="" textlink="">
      <xdr:nvSpPr>
        <xdr:cNvPr id="262" name="楕円 261"/>
        <xdr:cNvSpPr/>
      </xdr:nvSpPr>
      <xdr:spPr>
        <a:xfrm>
          <a:off x="10426700" y="147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59417</xdr:rowOff>
    </xdr:from>
    <xdr:ext cx="469744" cy="259045"/>
    <xdr:sp macro="" textlink="">
      <xdr:nvSpPr>
        <xdr:cNvPr id="263" name="【公営住宅】&#10;一人当たり面積該当値テキスト"/>
        <xdr:cNvSpPr txBox="1"/>
      </xdr:nvSpPr>
      <xdr:spPr>
        <a:xfrm>
          <a:off x="10515600" y="1463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148082</xdr:rowOff>
    </xdr:from>
    <xdr:to>
      <xdr:col>50</xdr:col>
      <xdr:colOff>165100</xdr:colOff>
      <xdr:row>86</xdr:row>
      <xdr:rowOff>78232</xdr:rowOff>
    </xdr:to>
    <xdr:sp macro="" textlink="">
      <xdr:nvSpPr>
        <xdr:cNvPr id="264" name="楕円 263"/>
        <xdr:cNvSpPr/>
      </xdr:nvSpPr>
      <xdr:spPr>
        <a:xfrm>
          <a:off x="9588500" y="147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23840</xdr:rowOff>
    </xdr:from>
    <xdr:to>
      <xdr:col>55</xdr:col>
      <xdr:colOff>0</xdr:colOff>
      <xdr:row>86</xdr:row>
      <xdr:rowOff>27432</xdr:rowOff>
    </xdr:to>
    <xdr:cxnSp macro="">
      <xdr:nvCxnSpPr>
        <xdr:cNvPr id="265" name="直線コネクタ 264"/>
        <xdr:cNvCxnSpPr/>
      </xdr:nvCxnSpPr>
      <xdr:spPr>
        <a:xfrm flipV="1">
          <a:off x="9639300" y="14768540"/>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150803</xdr:rowOff>
    </xdr:from>
    <xdr:to>
      <xdr:col>46</xdr:col>
      <xdr:colOff>38100</xdr:colOff>
      <xdr:row>86</xdr:row>
      <xdr:rowOff>80953</xdr:rowOff>
    </xdr:to>
    <xdr:sp macro="" textlink="">
      <xdr:nvSpPr>
        <xdr:cNvPr id="266" name="楕円 265"/>
        <xdr:cNvSpPr/>
      </xdr:nvSpPr>
      <xdr:spPr>
        <a:xfrm>
          <a:off x="8699500" y="1472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27432</xdr:rowOff>
    </xdr:from>
    <xdr:to>
      <xdr:col>50</xdr:col>
      <xdr:colOff>114300</xdr:colOff>
      <xdr:row>86</xdr:row>
      <xdr:rowOff>30153</xdr:rowOff>
    </xdr:to>
    <xdr:cxnSp macro="">
      <xdr:nvCxnSpPr>
        <xdr:cNvPr id="267" name="直線コネクタ 266"/>
        <xdr:cNvCxnSpPr/>
      </xdr:nvCxnSpPr>
      <xdr:spPr>
        <a:xfrm flipV="1">
          <a:off x="8750300" y="14772132"/>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167568</xdr:rowOff>
    </xdr:from>
    <xdr:to>
      <xdr:col>41</xdr:col>
      <xdr:colOff>101600</xdr:colOff>
      <xdr:row>86</xdr:row>
      <xdr:rowOff>97718</xdr:rowOff>
    </xdr:to>
    <xdr:sp macro="" textlink="">
      <xdr:nvSpPr>
        <xdr:cNvPr id="268" name="楕円 267"/>
        <xdr:cNvSpPr/>
      </xdr:nvSpPr>
      <xdr:spPr>
        <a:xfrm>
          <a:off x="7810500" y="147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30153</xdr:rowOff>
    </xdr:from>
    <xdr:to>
      <xdr:col>45</xdr:col>
      <xdr:colOff>177800</xdr:colOff>
      <xdr:row>86</xdr:row>
      <xdr:rowOff>46918</xdr:rowOff>
    </xdr:to>
    <xdr:cxnSp macro="">
      <xdr:nvCxnSpPr>
        <xdr:cNvPr id="269" name="直線コネクタ 268"/>
        <xdr:cNvCxnSpPr/>
      </xdr:nvCxnSpPr>
      <xdr:spPr>
        <a:xfrm flipV="1">
          <a:off x="7861300" y="14774853"/>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171052</xdr:rowOff>
    </xdr:from>
    <xdr:to>
      <xdr:col>36</xdr:col>
      <xdr:colOff>165100</xdr:colOff>
      <xdr:row>86</xdr:row>
      <xdr:rowOff>101202</xdr:rowOff>
    </xdr:to>
    <xdr:sp macro="" textlink="">
      <xdr:nvSpPr>
        <xdr:cNvPr id="270" name="楕円 269"/>
        <xdr:cNvSpPr/>
      </xdr:nvSpPr>
      <xdr:spPr>
        <a:xfrm>
          <a:off x="6921500" y="147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46918</xdr:rowOff>
    </xdr:from>
    <xdr:to>
      <xdr:col>41</xdr:col>
      <xdr:colOff>50800</xdr:colOff>
      <xdr:row>86</xdr:row>
      <xdr:rowOff>50402</xdr:rowOff>
    </xdr:to>
    <xdr:cxnSp macro="">
      <xdr:nvCxnSpPr>
        <xdr:cNvPr id="271" name="直線コネクタ 270"/>
        <xdr:cNvCxnSpPr/>
      </xdr:nvCxnSpPr>
      <xdr:spPr>
        <a:xfrm flipV="1">
          <a:off x="6972300" y="14791618"/>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272" name="n_1aveValue【公営住宅】&#10;一人当たり面積"/>
        <xdr:cNvSpPr txBox="1"/>
      </xdr:nvSpPr>
      <xdr:spPr>
        <a:xfrm>
          <a:off x="9391727" y="143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273" name="n_2aveValue【公営住宅】&#10;一人当たり面積"/>
        <xdr:cNvSpPr txBox="1"/>
      </xdr:nvSpPr>
      <xdr:spPr>
        <a:xfrm>
          <a:off x="8515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274" name="n_3aveValue【公営住宅】&#10;一人当たり面積"/>
        <xdr:cNvSpPr txBox="1"/>
      </xdr:nvSpPr>
      <xdr:spPr>
        <a:xfrm>
          <a:off x="7626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275" name="n_4aveValue【公営住宅】&#10;一人当たり面積"/>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69359</xdr:rowOff>
    </xdr:from>
    <xdr:ext cx="469744" cy="259045"/>
    <xdr:sp macro="" textlink="">
      <xdr:nvSpPr>
        <xdr:cNvPr id="276" name="n_1mainValue【公営住宅】&#10;一人当たり面積"/>
        <xdr:cNvSpPr txBox="1"/>
      </xdr:nvSpPr>
      <xdr:spPr>
        <a:xfrm>
          <a:off x="9391727" y="1481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72080</xdr:rowOff>
    </xdr:from>
    <xdr:ext cx="469744" cy="259045"/>
    <xdr:sp macro="" textlink="">
      <xdr:nvSpPr>
        <xdr:cNvPr id="277" name="n_2mainValue【公営住宅】&#10;一人当たり面積"/>
        <xdr:cNvSpPr txBox="1"/>
      </xdr:nvSpPr>
      <xdr:spPr>
        <a:xfrm>
          <a:off x="8515427" y="1481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88845</xdr:rowOff>
    </xdr:from>
    <xdr:ext cx="469744" cy="259045"/>
    <xdr:sp macro="" textlink="">
      <xdr:nvSpPr>
        <xdr:cNvPr id="278" name="n_3mainValue【公営住宅】&#10;一人当たり面積"/>
        <xdr:cNvSpPr txBox="1"/>
      </xdr:nvSpPr>
      <xdr:spPr>
        <a:xfrm>
          <a:off x="7626427" y="1483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92329</xdr:rowOff>
    </xdr:from>
    <xdr:ext cx="469744" cy="259045"/>
    <xdr:sp macro="" textlink="">
      <xdr:nvSpPr>
        <xdr:cNvPr id="279" name="n_4mainValue【公営住宅】&#10;一人当たり面積"/>
        <xdr:cNvSpPr txBox="1"/>
      </xdr:nvSpPr>
      <xdr:spPr>
        <a:xfrm>
          <a:off x="6737427" y="148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321" name="直線コネクタ 320"/>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324" name="【認定こども園・幼稚園・保育所】&#10;有形固定資産減価償却率最大値テキスト"/>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325" name="直線コネクタ 324"/>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326" name="【認定こども園・幼稚園・保育所】&#10;有形固定資産減価償却率平均値テキスト"/>
        <xdr:cNvSpPr txBox="1"/>
      </xdr:nvSpPr>
      <xdr:spPr>
        <a:xfrm>
          <a:off x="16357600" y="6406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327" name="フローチャート: 判断 326"/>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328" name="フローチャート: 判断 327"/>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329" name="フローチャート: 判断 328"/>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330" name="フローチャート: 判断 329"/>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108676</xdr:rowOff>
    </xdr:from>
    <xdr:to>
      <xdr:col>67</xdr:col>
      <xdr:colOff>101600</xdr:colOff>
      <xdr:row>38</xdr:row>
      <xdr:rowOff>38826</xdr:rowOff>
    </xdr:to>
    <xdr:sp macro="" textlink="">
      <xdr:nvSpPr>
        <xdr:cNvPr id="331" name="フローチャート: 判断 330"/>
        <xdr:cNvSpPr/>
      </xdr:nvSpPr>
      <xdr:spPr>
        <a:xfrm>
          <a:off x="12763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337" name="楕円 336"/>
        <xdr:cNvSpPr/>
      </xdr:nvSpPr>
      <xdr:spPr>
        <a:xfrm>
          <a:off x="162687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28320</xdr:rowOff>
    </xdr:from>
    <xdr:ext cx="405111" cy="259045"/>
    <xdr:sp macro="" textlink="">
      <xdr:nvSpPr>
        <xdr:cNvPr id="338" name="【認定こども園・幼稚園・保育所】&#10;有形固定資産減価償却率該当値テキスト"/>
        <xdr:cNvSpPr txBox="1"/>
      </xdr:nvSpPr>
      <xdr:spPr>
        <a:xfrm>
          <a:off x="16357600"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92347</xdr:rowOff>
    </xdr:from>
    <xdr:to>
      <xdr:col>81</xdr:col>
      <xdr:colOff>101600</xdr:colOff>
      <xdr:row>38</xdr:row>
      <xdr:rowOff>22497</xdr:rowOff>
    </xdr:to>
    <xdr:sp macro="" textlink="">
      <xdr:nvSpPr>
        <xdr:cNvPr id="339" name="楕円 338"/>
        <xdr:cNvSpPr/>
      </xdr:nvSpPr>
      <xdr:spPr>
        <a:xfrm>
          <a:off x="15430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143147</xdr:rowOff>
    </xdr:from>
    <xdr:to>
      <xdr:col>85</xdr:col>
      <xdr:colOff>127000</xdr:colOff>
      <xdr:row>38</xdr:row>
      <xdr:rowOff>100693</xdr:rowOff>
    </xdr:to>
    <xdr:cxnSp macro="">
      <xdr:nvCxnSpPr>
        <xdr:cNvPr id="340" name="直線コネクタ 339"/>
        <xdr:cNvCxnSpPr/>
      </xdr:nvCxnSpPr>
      <xdr:spPr>
        <a:xfrm>
          <a:off x="15481300" y="6486797"/>
          <a:ext cx="8382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341" name="楕円 340"/>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37</xdr:row>
      <xdr:rowOff>143147</xdr:rowOff>
    </xdr:to>
    <xdr:cxnSp macro="">
      <xdr:nvCxnSpPr>
        <xdr:cNvPr id="342" name="直線コネクタ 341"/>
        <xdr:cNvCxnSpPr/>
      </xdr:nvCxnSpPr>
      <xdr:spPr>
        <a:xfrm>
          <a:off x="14592300" y="643128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12337</xdr:rowOff>
    </xdr:from>
    <xdr:to>
      <xdr:col>72</xdr:col>
      <xdr:colOff>38100</xdr:colOff>
      <xdr:row>37</xdr:row>
      <xdr:rowOff>113937</xdr:rowOff>
    </xdr:to>
    <xdr:sp macro="" textlink="">
      <xdr:nvSpPr>
        <xdr:cNvPr id="343" name="楕円 342"/>
        <xdr:cNvSpPr/>
      </xdr:nvSpPr>
      <xdr:spPr>
        <a:xfrm>
          <a:off x="13652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63137</xdr:rowOff>
    </xdr:from>
    <xdr:to>
      <xdr:col>76</xdr:col>
      <xdr:colOff>114300</xdr:colOff>
      <xdr:row>37</xdr:row>
      <xdr:rowOff>87630</xdr:rowOff>
    </xdr:to>
    <xdr:cxnSp macro="">
      <xdr:nvCxnSpPr>
        <xdr:cNvPr id="344" name="直線コネクタ 343"/>
        <xdr:cNvCxnSpPr/>
      </xdr:nvCxnSpPr>
      <xdr:spPr>
        <a:xfrm>
          <a:off x="13703300" y="64067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169092</xdr:rowOff>
    </xdr:from>
    <xdr:to>
      <xdr:col>67</xdr:col>
      <xdr:colOff>101600</xdr:colOff>
      <xdr:row>37</xdr:row>
      <xdr:rowOff>99242</xdr:rowOff>
    </xdr:to>
    <xdr:sp macro="" textlink="">
      <xdr:nvSpPr>
        <xdr:cNvPr id="345" name="楕円 344"/>
        <xdr:cNvSpPr/>
      </xdr:nvSpPr>
      <xdr:spPr>
        <a:xfrm>
          <a:off x="12763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48442</xdr:rowOff>
    </xdr:from>
    <xdr:to>
      <xdr:col>71</xdr:col>
      <xdr:colOff>177800</xdr:colOff>
      <xdr:row>37</xdr:row>
      <xdr:rowOff>63137</xdr:rowOff>
    </xdr:to>
    <xdr:cxnSp macro="">
      <xdr:nvCxnSpPr>
        <xdr:cNvPr id="346" name="直線コネクタ 345"/>
        <xdr:cNvCxnSpPr/>
      </xdr:nvCxnSpPr>
      <xdr:spPr>
        <a:xfrm>
          <a:off x="12814300" y="639209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347" name="n_1aveValue【認定こども園・幼稚園・保育所】&#10;有形固定資産減価償却率"/>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348" name="n_2aveValue【認定こども園・幼稚園・保育所】&#10;有形固定資産減価償却率"/>
        <xdr:cNvSpPr txBox="1"/>
      </xdr:nvSpPr>
      <xdr:spPr>
        <a:xfrm>
          <a:off x="14389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349" name="n_3aveValue【認定こども園・幼稚園・保育所】&#10;有形固定資産減価償却率"/>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29953</xdr:rowOff>
    </xdr:from>
    <xdr:ext cx="405111" cy="259045"/>
    <xdr:sp macro="" textlink="">
      <xdr:nvSpPr>
        <xdr:cNvPr id="350" name="n_4aveValue【認定こども園・幼稚園・保育所】&#10;有形固定資産減価償却率"/>
        <xdr:cNvSpPr txBox="1"/>
      </xdr:nvSpPr>
      <xdr:spPr>
        <a:xfrm>
          <a:off x="12611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39024</xdr:rowOff>
    </xdr:from>
    <xdr:ext cx="405111" cy="259045"/>
    <xdr:sp macro="" textlink="">
      <xdr:nvSpPr>
        <xdr:cNvPr id="351" name="n_1mainValue【認定こども園・幼稚園・保育所】&#10;有形固定資産減価償却率"/>
        <xdr:cNvSpPr txBox="1"/>
      </xdr:nvSpPr>
      <xdr:spPr>
        <a:xfrm>
          <a:off x="152660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154957</xdr:rowOff>
    </xdr:from>
    <xdr:ext cx="405111" cy="259045"/>
    <xdr:sp macro="" textlink="">
      <xdr:nvSpPr>
        <xdr:cNvPr id="352" name="n_2mainValue【認定こども園・幼稚園・保育所】&#10;有形固定資産減価償却率"/>
        <xdr:cNvSpPr txBox="1"/>
      </xdr:nvSpPr>
      <xdr:spPr>
        <a:xfrm>
          <a:off x="14389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130464</xdr:rowOff>
    </xdr:from>
    <xdr:ext cx="405111" cy="259045"/>
    <xdr:sp macro="" textlink="">
      <xdr:nvSpPr>
        <xdr:cNvPr id="353" name="n_3mainValue【認定こども園・幼稚園・保育所】&#10;有形固定資産減価償却率"/>
        <xdr:cNvSpPr txBox="1"/>
      </xdr:nvSpPr>
      <xdr:spPr>
        <a:xfrm>
          <a:off x="13500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115769</xdr:rowOff>
    </xdr:from>
    <xdr:ext cx="405111" cy="259045"/>
    <xdr:sp macro="" textlink="">
      <xdr:nvSpPr>
        <xdr:cNvPr id="354" name="n_4mainValue【認定こども園・幼稚園・保育所】&#10;有形固定資産減価償却率"/>
        <xdr:cNvSpPr txBox="1"/>
      </xdr:nvSpPr>
      <xdr:spPr>
        <a:xfrm>
          <a:off x="12611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6" name="テキスト ボックス 36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8" name="テキスト ボックス 36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0" name="テキスト ボックス 36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2" name="テキスト ボックス 37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4" name="テキスト ボックス 37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6" name="テキスト ボックス 37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380" name="直線コネクタ 379"/>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81"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82" name="直線コネクタ 381"/>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383" name="【認定こども園・幼稚園・保育所】&#10;一人当たり面積最大値テキスト"/>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384" name="直線コネクタ 383"/>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385" name="【認定こども園・幼稚園・保育所】&#10;一人当たり面積平均値テキスト"/>
        <xdr:cNvSpPr txBox="1"/>
      </xdr:nvSpPr>
      <xdr:spPr>
        <a:xfrm>
          <a:off x="22199600" y="669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386" name="フローチャート: 判断 385"/>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387" name="フローチャート: 判断 386"/>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388" name="フローチャート: 判断 387"/>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389" name="フローチャート: 判断 388"/>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17780</xdr:rowOff>
    </xdr:from>
    <xdr:to>
      <xdr:col>98</xdr:col>
      <xdr:colOff>38100</xdr:colOff>
      <xdr:row>40</xdr:row>
      <xdr:rowOff>119380</xdr:rowOff>
    </xdr:to>
    <xdr:sp macro="" textlink="">
      <xdr:nvSpPr>
        <xdr:cNvPr id="390" name="フローチャート: 判断 389"/>
        <xdr:cNvSpPr/>
      </xdr:nvSpPr>
      <xdr:spPr>
        <a:xfrm>
          <a:off x="18605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125549</xdr:rowOff>
    </xdr:from>
    <xdr:to>
      <xdr:col>116</xdr:col>
      <xdr:colOff>114300</xdr:colOff>
      <xdr:row>39</xdr:row>
      <xdr:rowOff>55699</xdr:rowOff>
    </xdr:to>
    <xdr:sp macro="" textlink="">
      <xdr:nvSpPr>
        <xdr:cNvPr id="396" name="楕円 395"/>
        <xdr:cNvSpPr/>
      </xdr:nvSpPr>
      <xdr:spPr>
        <a:xfrm>
          <a:off x="22110700" y="66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148426</xdr:rowOff>
    </xdr:from>
    <xdr:ext cx="469744" cy="259045"/>
    <xdr:sp macro="" textlink="">
      <xdr:nvSpPr>
        <xdr:cNvPr id="397" name="【認定こども園・幼稚園・保育所】&#10;一人当たり面積該当値テキスト"/>
        <xdr:cNvSpPr txBox="1"/>
      </xdr:nvSpPr>
      <xdr:spPr>
        <a:xfrm>
          <a:off x="22199600" y="649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140788</xdr:rowOff>
    </xdr:from>
    <xdr:to>
      <xdr:col>112</xdr:col>
      <xdr:colOff>38100</xdr:colOff>
      <xdr:row>39</xdr:row>
      <xdr:rowOff>70938</xdr:rowOff>
    </xdr:to>
    <xdr:sp macro="" textlink="">
      <xdr:nvSpPr>
        <xdr:cNvPr id="398" name="楕円 397"/>
        <xdr:cNvSpPr/>
      </xdr:nvSpPr>
      <xdr:spPr>
        <a:xfrm>
          <a:off x="21272500" y="66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4899</xdr:rowOff>
    </xdr:from>
    <xdr:to>
      <xdr:col>116</xdr:col>
      <xdr:colOff>63500</xdr:colOff>
      <xdr:row>39</xdr:row>
      <xdr:rowOff>20138</xdr:rowOff>
    </xdr:to>
    <xdr:cxnSp macro="">
      <xdr:nvCxnSpPr>
        <xdr:cNvPr id="399" name="直線コネクタ 398"/>
        <xdr:cNvCxnSpPr/>
      </xdr:nvCxnSpPr>
      <xdr:spPr>
        <a:xfrm flipV="1">
          <a:off x="21323300" y="6691449"/>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152763</xdr:rowOff>
    </xdr:from>
    <xdr:to>
      <xdr:col>107</xdr:col>
      <xdr:colOff>101600</xdr:colOff>
      <xdr:row>39</xdr:row>
      <xdr:rowOff>82913</xdr:rowOff>
    </xdr:to>
    <xdr:sp macro="" textlink="">
      <xdr:nvSpPr>
        <xdr:cNvPr id="400" name="楕円 399"/>
        <xdr:cNvSpPr/>
      </xdr:nvSpPr>
      <xdr:spPr>
        <a:xfrm>
          <a:off x="20383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20138</xdr:rowOff>
    </xdr:from>
    <xdr:to>
      <xdr:col>111</xdr:col>
      <xdr:colOff>177800</xdr:colOff>
      <xdr:row>39</xdr:row>
      <xdr:rowOff>32113</xdr:rowOff>
    </xdr:to>
    <xdr:cxnSp macro="">
      <xdr:nvCxnSpPr>
        <xdr:cNvPr id="401" name="直線コネクタ 400"/>
        <xdr:cNvCxnSpPr/>
      </xdr:nvCxnSpPr>
      <xdr:spPr>
        <a:xfrm flipV="1">
          <a:off x="20434300" y="6706688"/>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02" name="楕円 401"/>
        <xdr:cNvSpPr/>
      </xdr:nvSpPr>
      <xdr:spPr>
        <a:xfrm>
          <a:off x="19494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32113</xdr:rowOff>
    </xdr:from>
    <xdr:to>
      <xdr:col>107</xdr:col>
      <xdr:colOff>50800</xdr:colOff>
      <xdr:row>39</xdr:row>
      <xdr:rowOff>49530</xdr:rowOff>
    </xdr:to>
    <xdr:cxnSp macro="">
      <xdr:nvCxnSpPr>
        <xdr:cNvPr id="403" name="直線コネクタ 402"/>
        <xdr:cNvCxnSpPr/>
      </xdr:nvCxnSpPr>
      <xdr:spPr>
        <a:xfrm flipV="1">
          <a:off x="19545300" y="6718663"/>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15059</xdr:rowOff>
    </xdr:from>
    <xdr:to>
      <xdr:col>98</xdr:col>
      <xdr:colOff>38100</xdr:colOff>
      <xdr:row>39</xdr:row>
      <xdr:rowOff>116659</xdr:rowOff>
    </xdr:to>
    <xdr:sp macro="" textlink="">
      <xdr:nvSpPr>
        <xdr:cNvPr id="404" name="楕円 403"/>
        <xdr:cNvSpPr/>
      </xdr:nvSpPr>
      <xdr:spPr>
        <a:xfrm>
          <a:off x="18605500" y="670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49530</xdr:rowOff>
    </xdr:from>
    <xdr:to>
      <xdr:col>102</xdr:col>
      <xdr:colOff>114300</xdr:colOff>
      <xdr:row>39</xdr:row>
      <xdr:rowOff>65859</xdr:rowOff>
    </xdr:to>
    <xdr:cxnSp macro="">
      <xdr:nvCxnSpPr>
        <xdr:cNvPr id="405" name="直線コネクタ 404"/>
        <xdr:cNvCxnSpPr/>
      </xdr:nvCxnSpPr>
      <xdr:spPr>
        <a:xfrm flipV="1">
          <a:off x="18656300" y="673608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16890</xdr:rowOff>
    </xdr:from>
    <xdr:ext cx="469744" cy="259045"/>
    <xdr:sp macro="" textlink="">
      <xdr:nvSpPr>
        <xdr:cNvPr id="406" name="n_1aveValue【認定こども園・幼稚園・保育所】&#10;一人当たり面積"/>
        <xdr:cNvSpPr txBox="1"/>
      </xdr:nvSpPr>
      <xdr:spPr>
        <a:xfrm>
          <a:off x="210757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407" name="n_2aveValue【認定こども園・幼稚園・保育所】&#10;一人当たり面積"/>
        <xdr:cNvSpPr txBox="1"/>
      </xdr:nvSpPr>
      <xdr:spPr>
        <a:xfrm>
          <a:off x="201994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9270</xdr:rowOff>
    </xdr:from>
    <xdr:ext cx="469744" cy="259045"/>
    <xdr:sp macro="" textlink="">
      <xdr:nvSpPr>
        <xdr:cNvPr id="408" name="n_3aveValue【認定こども園・幼稚園・保育所】&#10;一人当たり面積"/>
        <xdr:cNvSpPr txBox="1"/>
      </xdr:nvSpPr>
      <xdr:spPr>
        <a:xfrm>
          <a:off x="19310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110507</xdr:rowOff>
    </xdr:from>
    <xdr:ext cx="469744" cy="259045"/>
    <xdr:sp macro="" textlink="">
      <xdr:nvSpPr>
        <xdr:cNvPr id="409" name="n_4aveValue【認定こども園・幼稚園・保育所】&#10;一人当たり面積"/>
        <xdr:cNvSpPr txBox="1"/>
      </xdr:nvSpPr>
      <xdr:spPr>
        <a:xfrm>
          <a:off x="18421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87466</xdr:rowOff>
    </xdr:from>
    <xdr:ext cx="469744" cy="259045"/>
    <xdr:sp macro="" textlink="">
      <xdr:nvSpPr>
        <xdr:cNvPr id="410" name="n_1mainValue【認定こども園・幼稚園・保育所】&#10;一人当たり面積"/>
        <xdr:cNvSpPr txBox="1"/>
      </xdr:nvSpPr>
      <xdr:spPr>
        <a:xfrm>
          <a:off x="21075727" y="643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99440</xdr:rowOff>
    </xdr:from>
    <xdr:ext cx="469744" cy="259045"/>
    <xdr:sp macro="" textlink="">
      <xdr:nvSpPr>
        <xdr:cNvPr id="411" name="n_2mainValue【認定こども園・幼稚園・保育所】&#10;一人当たり面積"/>
        <xdr:cNvSpPr txBox="1"/>
      </xdr:nvSpPr>
      <xdr:spPr>
        <a:xfrm>
          <a:off x="20199427" y="644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412" name="n_3mainValue【認定こども園・幼稚園・保育所】&#10;一人当たり面積"/>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133186</xdr:rowOff>
    </xdr:from>
    <xdr:ext cx="469744" cy="259045"/>
    <xdr:sp macro="" textlink="">
      <xdr:nvSpPr>
        <xdr:cNvPr id="413" name="n_4mainValue【認定こども園・幼稚園・保育所】&#10;一人当たり面積"/>
        <xdr:cNvSpPr txBox="1"/>
      </xdr:nvSpPr>
      <xdr:spPr>
        <a:xfrm>
          <a:off x="18421427" y="647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438" name="直線コネクタ 437"/>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439" name="【学校施設】&#10;有形固定資産減価償却率最小値テキスト"/>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440" name="直線コネクタ 439"/>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41" name="【学校施設】&#10;有形固定資産減価償却率最大値テキスト"/>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42" name="直線コネクタ 441"/>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443" name="【学校施設】&#10;有形固定資産減価償却率平均値テキスト"/>
        <xdr:cNvSpPr txBox="1"/>
      </xdr:nvSpPr>
      <xdr:spPr>
        <a:xfrm>
          <a:off x="16357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444" name="フローチャート: 判断 443"/>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445" name="フローチャート: 判断 444"/>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446" name="フローチャート: 判断 445"/>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447" name="フローチャート: 判断 446"/>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48" name="フローチャート: 判断 447"/>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116840</xdr:rowOff>
    </xdr:from>
    <xdr:to>
      <xdr:col>85</xdr:col>
      <xdr:colOff>177800</xdr:colOff>
      <xdr:row>62</xdr:row>
      <xdr:rowOff>46990</xdr:rowOff>
    </xdr:to>
    <xdr:sp macro="" textlink="">
      <xdr:nvSpPr>
        <xdr:cNvPr id="454" name="楕円 453"/>
        <xdr:cNvSpPr/>
      </xdr:nvSpPr>
      <xdr:spPr>
        <a:xfrm>
          <a:off x="16268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95267</xdr:rowOff>
    </xdr:from>
    <xdr:ext cx="405111" cy="259045"/>
    <xdr:sp macro="" textlink="">
      <xdr:nvSpPr>
        <xdr:cNvPr id="455" name="【学校施設】&#10;有形固定資産減価償却率該当値テキスト"/>
        <xdr:cNvSpPr txBox="1"/>
      </xdr:nvSpPr>
      <xdr:spPr>
        <a:xfrm>
          <a:off x="163576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86360</xdr:rowOff>
    </xdr:from>
    <xdr:to>
      <xdr:col>81</xdr:col>
      <xdr:colOff>101600</xdr:colOff>
      <xdr:row>62</xdr:row>
      <xdr:rowOff>16510</xdr:rowOff>
    </xdr:to>
    <xdr:sp macro="" textlink="">
      <xdr:nvSpPr>
        <xdr:cNvPr id="456" name="楕円 455"/>
        <xdr:cNvSpPr/>
      </xdr:nvSpPr>
      <xdr:spPr>
        <a:xfrm>
          <a:off x="1543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137160</xdr:rowOff>
    </xdr:from>
    <xdr:to>
      <xdr:col>85</xdr:col>
      <xdr:colOff>127000</xdr:colOff>
      <xdr:row>61</xdr:row>
      <xdr:rowOff>167640</xdr:rowOff>
    </xdr:to>
    <xdr:cxnSp macro="">
      <xdr:nvCxnSpPr>
        <xdr:cNvPr id="457" name="直線コネクタ 456"/>
        <xdr:cNvCxnSpPr/>
      </xdr:nvCxnSpPr>
      <xdr:spPr>
        <a:xfrm>
          <a:off x="15481300" y="105956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73025</xdr:rowOff>
    </xdr:from>
    <xdr:to>
      <xdr:col>76</xdr:col>
      <xdr:colOff>165100</xdr:colOff>
      <xdr:row>62</xdr:row>
      <xdr:rowOff>3175</xdr:rowOff>
    </xdr:to>
    <xdr:sp macro="" textlink="">
      <xdr:nvSpPr>
        <xdr:cNvPr id="458" name="楕円 457"/>
        <xdr:cNvSpPr/>
      </xdr:nvSpPr>
      <xdr:spPr>
        <a:xfrm>
          <a:off x="14541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123825</xdr:rowOff>
    </xdr:from>
    <xdr:to>
      <xdr:col>81</xdr:col>
      <xdr:colOff>50800</xdr:colOff>
      <xdr:row>61</xdr:row>
      <xdr:rowOff>137160</xdr:rowOff>
    </xdr:to>
    <xdr:cxnSp macro="">
      <xdr:nvCxnSpPr>
        <xdr:cNvPr id="459" name="直線コネクタ 458"/>
        <xdr:cNvCxnSpPr/>
      </xdr:nvCxnSpPr>
      <xdr:spPr>
        <a:xfrm>
          <a:off x="14592300" y="105822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36830</xdr:rowOff>
    </xdr:from>
    <xdr:to>
      <xdr:col>72</xdr:col>
      <xdr:colOff>38100</xdr:colOff>
      <xdr:row>61</xdr:row>
      <xdr:rowOff>138430</xdr:rowOff>
    </xdr:to>
    <xdr:sp macro="" textlink="">
      <xdr:nvSpPr>
        <xdr:cNvPr id="460" name="楕円 459"/>
        <xdr:cNvSpPr/>
      </xdr:nvSpPr>
      <xdr:spPr>
        <a:xfrm>
          <a:off x="13652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87630</xdr:rowOff>
    </xdr:from>
    <xdr:to>
      <xdr:col>76</xdr:col>
      <xdr:colOff>114300</xdr:colOff>
      <xdr:row>61</xdr:row>
      <xdr:rowOff>123825</xdr:rowOff>
    </xdr:to>
    <xdr:cxnSp macro="">
      <xdr:nvCxnSpPr>
        <xdr:cNvPr id="461" name="直線コネクタ 460"/>
        <xdr:cNvCxnSpPr/>
      </xdr:nvCxnSpPr>
      <xdr:spPr>
        <a:xfrm>
          <a:off x="13703300" y="10546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74930</xdr:rowOff>
    </xdr:from>
    <xdr:to>
      <xdr:col>67</xdr:col>
      <xdr:colOff>101600</xdr:colOff>
      <xdr:row>62</xdr:row>
      <xdr:rowOff>5080</xdr:rowOff>
    </xdr:to>
    <xdr:sp macro="" textlink="">
      <xdr:nvSpPr>
        <xdr:cNvPr id="462" name="楕円 461"/>
        <xdr:cNvSpPr/>
      </xdr:nvSpPr>
      <xdr:spPr>
        <a:xfrm>
          <a:off x="1276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87630</xdr:rowOff>
    </xdr:from>
    <xdr:to>
      <xdr:col>71</xdr:col>
      <xdr:colOff>177800</xdr:colOff>
      <xdr:row>61</xdr:row>
      <xdr:rowOff>125730</xdr:rowOff>
    </xdr:to>
    <xdr:cxnSp macro="">
      <xdr:nvCxnSpPr>
        <xdr:cNvPr id="463" name="直線コネクタ 462"/>
        <xdr:cNvCxnSpPr/>
      </xdr:nvCxnSpPr>
      <xdr:spPr>
        <a:xfrm flipV="1">
          <a:off x="12814300" y="10546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464" name="n_1aveValue【学校施設】&#10;有形固定資産減価償却率"/>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465" name="n_2aveValue【学校施設】&#10;有形固定資産減価償却率"/>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466" name="n_3aveValue【学校施設】&#10;有形固定資産減価償却率"/>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467" name="n_4aveValue【学校施設】&#10;有形固定資産減価償却率"/>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7637</xdr:rowOff>
    </xdr:from>
    <xdr:ext cx="405111" cy="259045"/>
    <xdr:sp macro="" textlink="">
      <xdr:nvSpPr>
        <xdr:cNvPr id="468" name="n_1mainValue【学校施設】&#10;有形固定資産減価償却率"/>
        <xdr:cNvSpPr txBox="1"/>
      </xdr:nvSpPr>
      <xdr:spPr>
        <a:xfrm>
          <a:off x="15266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165752</xdr:rowOff>
    </xdr:from>
    <xdr:ext cx="405111" cy="259045"/>
    <xdr:sp macro="" textlink="">
      <xdr:nvSpPr>
        <xdr:cNvPr id="469" name="n_2mainValue【学校施設】&#10;有形固定資産減価償却率"/>
        <xdr:cNvSpPr txBox="1"/>
      </xdr:nvSpPr>
      <xdr:spPr>
        <a:xfrm>
          <a:off x="14389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129557</xdr:rowOff>
    </xdr:from>
    <xdr:ext cx="405111" cy="259045"/>
    <xdr:sp macro="" textlink="">
      <xdr:nvSpPr>
        <xdr:cNvPr id="470" name="n_3mainValue【学校施設】&#10;有形固定資産減価償却率"/>
        <xdr:cNvSpPr txBox="1"/>
      </xdr:nvSpPr>
      <xdr:spPr>
        <a:xfrm>
          <a:off x="13500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167657</xdr:rowOff>
    </xdr:from>
    <xdr:ext cx="405111" cy="259045"/>
    <xdr:sp macro="" textlink="">
      <xdr:nvSpPr>
        <xdr:cNvPr id="471" name="n_4mainValue【学校施設】&#10;有形固定資産減価償却率"/>
        <xdr:cNvSpPr txBox="1"/>
      </xdr:nvSpPr>
      <xdr:spPr>
        <a:xfrm>
          <a:off x="12611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1" name="テキスト ボックス 49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3" name="テキスト ボックス 49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495" name="直線コネクタ 494"/>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496" name="【学校施設】&#10;一人当たり面積最小値テキスト"/>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497" name="直線コネクタ 496"/>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498" name="【学校施設】&#10;一人当たり面積最大値テキスト"/>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499" name="直線コネクタ 498"/>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00" name="【学校施設】&#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01" name="フローチャート: 判断 500"/>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502" name="フローチャート: 判断 501"/>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503" name="フローチャート: 判断 502"/>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504" name="フローチャート: 判断 503"/>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50038</xdr:rowOff>
    </xdr:from>
    <xdr:to>
      <xdr:col>98</xdr:col>
      <xdr:colOff>38100</xdr:colOff>
      <xdr:row>62</xdr:row>
      <xdr:rowOff>151638</xdr:rowOff>
    </xdr:to>
    <xdr:sp macro="" textlink="">
      <xdr:nvSpPr>
        <xdr:cNvPr id="505" name="フローチャート: 判断 504"/>
        <xdr:cNvSpPr/>
      </xdr:nvSpPr>
      <xdr:spPr>
        <a:xfrm>
          <a:off x="18605500" y="1067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11" name="楕円 510"/>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512" name="【学校施設】&#10;一人当たり面積該当値テキスト"/>
        <xdr:cNvSpPr txBox="1"/>
      </xdr:nvSpPr>
      <xdr:spPr>
        <a:xfrm>
          <a:off x="22199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93472</xdr:rowOff>
    </xdr:from>
    <xdr:to>
      <xdr:col>112</xdr:col>
      <xdr:colOff>38100</xdr:colOff>
      <xdr:row>63</xdr:row>
      <xdr:rowOff>23622</xdr:rowOff>
    </xdr:to>
    <xdr:sp macro="" textlink="">
      <xdr:nvSpPr>
        <xdr:cNvPr id="513" name="楕円 512"/>
        <xdr:cNvSpPr/>
      </xdr:nvSpPr>
      <xdr:spPr>
        <a:xfrm>
          <a:off x="21272500" y="1072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144272</xdr:rowOff>
    </xdr:to>
    <xdr:cxnSp macro="">
      <xdr:nvCxnSpPr>
        <xdr:cNvPr id="514" name="直線コネクタ 513"/>
        <xdr:cNvCxnSpPr/>
      </xdr:nvCxnSpPr>
      <xdr:spPr>
        <a:xfrm flipV="1">
          <a:off x="21323300" y="10767060"/>
          <a:ext cx="8382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98806</xdr:rowOff>
    </xdr:from>
    <xdr:to>
      <xdr:col>107</xdr:col>
      <xdr:colOff>101600</xdr:colOff>
      <xdr:row>63</xdr:row>
      <xdr:rowOff>28956</xdr:rowOff>
    </xdr:to>
    <xdr:sp macro="" textlink="">
      <xdr:nvSpPr>
        <xdr:cNvPr id="515" name="楕円 514"/>
        <xdr:cNvSpPr/>
      </xdr:nvSpPr>
      <xdr:spPr>
        <a:xfrm>
          <a:off x="20383500" y="1072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144272</xdr:rowOff>
    </xdr:from>
    <xdr:to>
      <xdr:col>111</xdr:col>
      <xdr:colOff>177800</xdr:colOff>
      <xdr:row>62</xdr:row>
      <xdr:rowOff>149606</xdr:rowOff>
    </xdr:to>
    <xdr:cxnSp macro="">
      <xdr:nvCxnSpPr>
        <xdr:cNvPr id="516" name="直線コネクタ 515"/>
        <xdr:cNvCxnSpPr/>
      </xdr:nvCxnSpPr>
      <xdr:spPr>
        <a:xfrm flipV="1">
          <a:off x="20434300" y="1077417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107442</xdr:rowOff>
    </xdr:from>
    <xdr:to>
      <xdr:col>102</xdr:col>
      <xdr:colOff>165100</xdr:colOff>
      <xdr:row>63</xdr:row>
      <xdr:rowOff>37592</xdr:rowOff>
    </xdr:to>
    <xdr:sp macro="" textlink="">
      <xdr:nvSpPr>
        <xdr:cNvPr id="517" name="楕円 516"/>
        <xdr:cNvSpPr/>
      </xdr:nvSpPr>
      <xdr:spPr>
        <a:xfrm>
          <a:off x="19494500" y="1073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149606</xdr:rowOff>
    </xdr:from>
    <xdr:to>
      <xdr:col>107</xdr:col>
      <xdr:colOff>50800</xdr:colOff>
      <xdr:row>62</xdr:row>
      <xdr:rowOff>158242</xdr:rowOff>
    </xdr:to>
    <xdr:cxnSp macro="">
      <xdr:nvCxnSpPr>
        <xdr:cNvPr id="518" name="直線コネクタ 517"/>
        <xdr:cNvCxnSpPr/>
      </xdr:nvCxnSpPr>
      <xdr:spPr>
        <a:xfrm flipV="1">
          <a:off x="19545300" y="10779506"/>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114935</xdr:rowOff>
    </xdr:from>
    <xdr:to>
      <xdr:col>98</xdr:col>
      <xdr:colOff>38100</xdr:colOff>
      <xdr:row>63</xdr:row>
      <xdr:rowOff>45085</xdr:rowOff>
    </xdr:to>
    <xdr:sp macro="" textlink="">
      <xdr:nvSpPr>
        <xdr:cNvPr id="519" name="楕円 518"/>
        <xdr:cNvSpPr/>
      </xdr:nvSpPr>
      <xdr:spPr>
        <a:xfrm>
          <a:off x="18605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158242</xdr:rowOff>
    </xdr:from>
    <xdr:to>
      <xdr:col>102</xdr:col>
      <xdr:colOff>114300</xdr:colOff>
      <xdr:row>62</xdr:row>
      <xdr:rowOff>165735</xdr:rowOff>
    </xdr:to>
    <xdr:cxnSp macro="">
      <xdr:nvCxnSpPr>
        <xdr:cNvPr id="520" name="直線コネクタ 519"/>
        <xdr:cNvCxnSpPr/>
      </xdr:nvCxnSpPr>
      <xdr:spPr>
        <a:xfrm flipV="1">
          <a:off x="18656300" y="10788142"/>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51325</xdr:rowOff>
    </xdr:from>
    <xdr:ext cx="469744" cy="259045"/>
    <xdr:sp macro="" textlink="">
      <xdr:nvSpPr>
        <xdr:cNvPr id="521" name="n_1aveValue【学校施設】&#10;一人当たり面積"/>
        <xdr:cNvSpPr txBox="1"/>
      </xdr:nvSpPr>
      <xdr:spPr>
        <a:xfrm>
          <a:off x="210757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64914</xdr:rowOff>
    </xdr:from>
    <xdr:ext cx="469744" cy="259045"/>
    <xdr:sp macro="" textlink="">
      <xdr:nvSpPr>
        <xdr:cNvPr id="522" name="n_2aveValue【学校施設】&#10;一人当たり面積"/>
        <xdr:cNvSpPr txBox="1"/>
      </xdr:nvSpPr>
      <xdr:spPr>
        <a:xfrm>
          <a:off x="20199427" y="103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523"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168165</xdr:rowOff>
    </xdr:from>
    <xdr:ext cx="469744" cy="259045"/>
    <xdr:sp macro="" textlink="">
      <xdr:nvSpPr>
        <xdr:cNvPr id="524" name="n_4aveValue【学校施設】&#10;一人当たり面積"/>
        <xdr:cNvSpPr txBox="1"/>
      </xdr:nvSpPr>
      <xdr:spPr>
        <a:xfrm>
          <a:off x="18421427" y="1045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14749</xdr:rowOff>
    </xdr:from>
    <xdr:ext cx="469744" cy="259045"/>
    <xdr:sp macro="" textlink="">
      <xdr:nvSpPr>
        <xdr:cNvPr id="525" name="n_1mainValue【学校施設】&#10;一人当たり面積"/>
        <xdr:cNvSpPr txBox="1"/>
      </xdr:nvSpPr>
      <xdr:spPr>
        <a:xfrm>
          <a:off x="21075727" y="1081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20083</xdr:rowOff>
    </xdr:from>
    <xdr:ext cx="469744" cy="259045"/>
    <xdr:sp macro="" textlink="">
      <xdr:nvSpPr>
        <xdr:cNvPr id="526" name="n_2mainValue【学校施設】&#10;一人当たり面積"/>
        <xdr:cNvSpPr txBox="1"/>
      </xdr:nvSpPr>
      <xdr:spPr>
        <a:xfrm>
          <a:off x="20199427" y="1082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28719</xdr:rowOff>
    </xdr:from>
    <xdr:ext cx="469744" cy="259045"/>
    <xdr:sp macro="" textlink="">
      <xdr:nvSpPr>
        <xdr:cNvPr id="527" name="n_3mainValue【学校施設】&#10;一人当たり面積"/>
        <xdr:cNvSpPr txBox="1"/>
      </xdr:nvSpPr>
      <xdr:spPr>
        <a:xfrm>
          <a:off x="19310427" y="1083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36212</xdr:rowOff>
    </xdr:from>
    <xdr:ext cx="469744" cy="259045"/>
    <xdr:sp macro="" textlink="">
      <xdr:nvSpPr>
        <xdr:cNvPr id="528" name="n_4mainValue【学校施設】&#10;一人当たり面積"/>
        <xdr:cNvSpPr txBox="1"/>
      </xdr:nvSpPr>
      <xdr:spPr>
        <a:xfrm>
          <a:off x="184214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7" name="テキスト ボックス 5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7" name="テキスト ボックス 5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570" name="直線コネクタ 569"/>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1"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2" name="直線コネクタ 57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573" name="【公民館】&#10;有形固定資産減価償却率最大値テキスト"/>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574" name="直線コネクタ 573"/>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20156</xdr:rowOff>
    </xdr:from>
    <xdr:ext cx="405111" cy="259045"/>
    <xdr:sp macro="" textlink="">
      <xdr:nvSpPr>
        <xdr:cNvPr id="575" name="【公民館】&#10;有形固定資産減価償却率平均値テキスト"/>
        <xdr:cNvSpPr txBox="1"/>
      </xdr:nvSpPr>
      <xdr:spPr>
        <a:xfrm>
          <a:off x="16357600" y="18193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576" name="フローチャート: 判断 575"/>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577" name="フローチャート: 判断 576"/>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578" name="フローチャート: 判断 577"/>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579" name="フローチャート: 判断 578"/>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95613</xdr:rowOff>
    </xdr:from>
    <xdr:to>
      <xdr:col>67</xdr:col>
      <xdr:colOff>101600</xdr:colOff>
      <xdr:row>106</xdr:row>
      <xdr:rowOff>25763</xdr:rowOff>
    </xdr:to>
    <xdr:sp macro="" textlink="">
      <xdr:nvSpPr>
        <xdr:cNvPr id="580" name="フローチャート: 判断 579"/>
        <xdr:cNvSpPr/>
      </xdr:nvSpPr>
      <xdr:spPr>
        <a:xfrm>
          <a:off x="1276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586" name="楕円 585"/>
        <xdr:cNvSpPr/>
      </xdr:nvSpPr>
      <xdr:spPr>
        <a:xfrm>
          <a:off x="16268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23784</xdr:rowOff>
    </xdr:from>
    <xdr:ext cx="405111" cy="259045"/>
    <xdr:sp macro="" textlink="">
      <xdr:nvSpPr>
        <xdr:cNvPr id="587" name="【公民館】&#10;有形固定資産減価償却率該当値テキスト"/>
        <xdr:cNvSpPr txBox="1"/>
      </xdr:nvSpPr>
      <xdr:spPr>
        <a:xfrm>
          <a:off x="16357600" y="18026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113574</xdr:rowOff>
    </xdr:from>
    <xdr:to>
      <xdr:col>81</xdr:col>
      <xdr:colOff>101600</xdr:colOff>
      <xdr:row>106</xdr:row>
      <xdr:rowOff>43724</xdr:rowOff>
    </xdr:to>
    <xdr:sp macro="" textlink="">
      <xdr:nvSpPr>
        <xdr:cNvPr id="588" name="楕円 587"/>
        <xdr:cNvSpPr/>
      </xdr:nvSpPr>
      <xdr:spPr>
        <a:xfrm>
          <a:off x="15430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164374</xdr:rowOff>
    </xdr:from>
    <xdr:to>
      <xdr:col>85</xdr:col>
      <xdr:colOff>127000</xdr:colOff>
      <xdr:row>106</xdr:row>
      <xdr:rowOff>51707</xdr:rowOff>
    </xdr:to>
    <xdr:cxnSp macro="">
      <xdr:nvCxnSpPr>
        <xdr:cNvPr id="589" name="直線コネクタ 588"/>
        <xdr:cNvCxnSpPr/>
      </xdr:nvCxnSpPr>
      <xdr:spPr>
        <a:xfrm>
          <a:off x="15481300" y="1816662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33564</xdr:rowOff>
    </xdr:from>
    <xdr:to>
      <xdr:col>76</xdr:col>
      <xdr:colOff>165100</xdr:colOff>
      <xdr:row>103</xdr:row>
      <xdr:rowOff>135164</xdr:rowOff>
    </xdr:to>
    <xdr:sp macro="" textlink="">
      <xdr:nvSpPr>
        <xdr:cNvPr id="590" name="楕円 589"/>
        <xdr:cNvSpPr/>
      </xdr:nvSpPr>
      <xdr:spPr>
        <a:xfrm>
          <a:off x="14541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84364</xdr:rowOff>
    </xdr:from>
    <xdr:to>
      <xdr:col>81</xdr:col>
      <xdr:colOff>50800</xdr:colOff>
      <xdr:row>105</xdr:row>
      <xdr:rowOff>164374</xdr:rowOff>
    </xdr:to>
    <xdr:cxnSp macro="">
      <xdr:nvCxnSpPr>
        <xdr:cNvPr id="591" name="直線コネクタ 590"/>
        <xdr:cNvCxnSpPr/>
      </xdr:nvCxnSpPr>
      <xdr:spPr>
        <a:xfrm>
          <a:off x="14592300" y="17743714"/>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144599</xdr:rowOff>
    </xdr:from>
    <xdr:to>
      <xdr:col>72</xdr:col>
      <xdr:colOff>38100</xdr:colOff>
      <xdr:row>103</xdr:row>
      <xdr:rowOff>74749</xdr:rowOff>
    </xdr:to>
    <xdr:sp macro="" textlink="">
      <xdr:nvSpPr>
        <xdr:cNvPr id="592" name="楕円 591"/>
        <xdr:cNvSpPr/>
      </xdr:nvSpPr>
      <xdr:spPr>
        <a:xfrm>
          <a:off x="13652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23949</xdr:rowOff>
    </xdr:from>
    <xdr:to>
      <xdr:col>76</xdr:col>
      <xdr:colOff>114300</xdr:colOff>
      <xdr:row>103</xdr:row>
      <xdr:rowOff>84364</xdr:rowOff>
    </xdr:to>
    <xdr:cxnSp macro="">
      <xdr:nvCxnSpPr>
        <xdr:cNvPr id="593" name="直線コネクタ 592"/>
        <xdr:cNvCxnSpPr/>
      </xdr:nvCxnSpPr>
      <xdr:spPr>
        <a:xfrm>
          <a:off x="13703300" y="1768329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84182</xdr:rowOff>
    </xdr:from>
    <xdr:to>
      <xdr:col>67</xdr:col>
      <xdr:colOff>101600</xdr:colOff>
      <xdr:row>103</xdr:row>
      <xdr:rowOff>14332</xdr:rowOff>
    </xdr:to>
    <xdr:sp macro="" textlink="">
      <xdr:nvSpPr>
        <xdr:cNvPr id="594" name="楕円 593"/>
        <xdr:cNvSpPr/>
      </xdr:nvSpPr>
      <xdr:spPr>
        <a:xfrm>
          <a:off x="12763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134982</xdr:rowOff>
    </xdr:from>
    <xdr:to>
      <xdr:col>71</xdr:col>
      <xdr:colOff>177800</xdr:colOff>
      <xdr:row>103</xdr:row>
      <xdr:rowOff>23949</xdr:rowOff>
    </xdr:to>
    <xdr:cxnSp macro="">
      <xdr:nvCxnSpPr>
        <xdr:cNvPr id="595" name="直線コネクタ 594"/>
        <xdr:cNvCxnSpPr/>
      </xdr:nvCxnSpPr>
      <xdr:spPr>
        <a:xfrm>
          <a:off x="12814300" y="17622882"/>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67508</xdr:rowOff>
    </xdr:from>
    <xdr:ext cx="405111" cy="259045"/>
    <xdr:sp macro="" textlink="">
      <xdr:nvSpPr>
        <xdr:cNvPr id="596" name="n_1aveValue【公民館】&#10;有形固定資産減価償却率"/>
        <xdr:cNvSpPr txBox="1"/>
      </xdr:nvSpPr>
      <xdr:spPr>
        <a:xfrm>
          <a:off x="152660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597" name="n_2aveValue【公民館】&#10;有形固定資産減価償却率"/>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598" name="n_3aveValue【公民館】&#10;有形固定資産減価償却率"/>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16890</xdr:rowOff>
    </xdr:from>
    <xdr:ext cx="405111" cy="259045"/>
    <xdr:sp macro="" textlink="">
      <xdr:nvSpPr>
        <xdr:cNvPr id="599" name="n_4aveValue【公民館】&#10;有形固定資産減価償却率"/>
        <xdr:cNvSpPr txBox="1"/>
      </xdr:nvSpPr>
      <xdr:spPr>
        <a:xfrm>
          <a:off x="12611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60251</xdr:rowOff>
    </xdr:from>
    <xdr:ext cx="405111" cy="259045"/>
    <xdr:sp macro="" textlink="">
      <xdr:nvSpPr>
        <xdr:cNvPr id="600" name="n_1mainValue【公民館】&#10;有形固定資産減価償却率"/>
        <xdr:cNvSpPr txBox="1"/>
      </xdr:nvSpPr>
      <xdr:spPr>
        <a:xfrm>
          <a:off x="152660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151691</xdr:rowOff>
    </xdr:from>
    <xdr:ext cx="405111" cy="259045"/>
    <xdr:sp macro="" textlink="">
      <xdr:nvSpPr>
        <xdr:cNvPr id="601" name="n_2mainValue【公民館】&#10;有形固定資産減価償却率"/>
        <xdr:cNvSpPr txBox="1"/>
      </xdr:nvSpPr>
      <xdr:spPr>
        <a:xfrm>
          <a:off x="14389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91276</xdr:rowOff>
    </xdr:from>
    <xdr:ext cx="405111" cy="259045"/>
    <xdr:sp macro="" textlink="">
      <xdr:nvSpPr>
        <xdr:cNvPr id="602" name="n_3mainValue【公民館】&#10;有形固定資産減価償却率"/>
        <xdr:cNvSpPr txBox="1"/>
      </xdr:nvSpPr>
      <xdr:spPr>
        <a:xfrm>
          <a:off x="135007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30859</xdr:rowOff>
    </xdr:from>
    <xdr:ext cx="405111" cy="259045"/>
    <xdr:sp macro="" textlink="">
      <xdr:nvSpPr>
        <xdr:cNvPr id="603" name="n_4mainValue【公民館】&#10;有形固定資産減価償却率"/>
        <xdr:cNvSpPr txBox="1"/>
      </xdr:nvSpPr>
      <xdr:spPr>
        <a:xfrm>
          <a:off x="12611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4" name="直線コネクタ 6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5" name="テキスト ボックス 6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6" name="直線コネクタ 6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7" name="テキスト ボックス 6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8" name="直線コネクタ 6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9" name="テキスト ボックス 6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0" name="直線コネクタ 6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1" name="テキスト ボックス 6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2" name="直線コネクタ 6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3" name="テキスト ボックス 6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5" name="テキスト ボックス 62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627" name="直線コネクタ 626"/>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628" name="【公民館】&#10;一人当たり面積最小値テキスト"/>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629" name="直線コネクタ 628"/>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630" name="【公民館】&#10;一人当たり面積最大値テキスト"/>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631" name="直線コネクタ 630"/>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632" name="【公民館】&#10;一人当たり面積平均値テキスト"/>
        <xdr:cNvSpPr txBox="1"/>
      </xdr:nvSpPr>
      <xdr:spPr>
        <a:xfrm>
          <a:off x="22199600" y="1827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633" name="フローチャート: 判断 632"/>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634" name="フローチャート: 判断 633"/>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635" name="フローチャート: 判断 634"/>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636" name="フローチャート: 判断 635"/>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10731</xdr:rowOff>
    </xdr:from>
    <xdr:to>
      <xdr:col>98</xdr:col>
      <xdr:colOff>38100</xdr:colOff>
      <xdr:row>108</xdr:row>
      <xdr:rowOff>112331</xdr:rowOff>
    </xdr:to>
    <xdr:sp macro="" textlink="">
      <xdr:nvSpPr>
        <xdr:cNvPr id="637" name="フローチャート: 判断 636"/>
        <xdr:cNvSpPr/>
      </xdr:nvSpPr>
      <xdr:spPr>
        <a:xfrm>
          <a:off x="18605500" y="1852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30353</xdr:rowOff>
    </xdr:from>
    <xdr:to>
      <xdr:col>116</xdr:col>
      <xdr:colOff>114300</xdr:colOff>
      <xdr:row>108</xdr:row>
      <xdr:rowOff>131953</xdr:rowOff>
    </xdr:to>
    <xdr:sp macro="" textlink="">
      <xdr:nvSpPr>
        <xdr:cNvPr id="643" name="楕円 642"/>
        <xdr:cNvSpPr/>
      </xdr:nvSpPr>
      <xdr:spPr>
        <a:xfrm>
          <a:off x="22110700" y="185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116730</xdr:rowOff>
    </xdr:from>
    <xdr:ext cx="469744" cy="259045"/>
    <xdr:sp macro="" textlink="">
      <xdr:nvSpPr>
        <xdr:cNvPr id="644" name="【公民館】&#10;一人当たり面積該当値テキスト"/>
        <xdr:cNvSpPr txBox="1"/>
      </xdr:nvSpPr>
      <xdr:spPr>
        <a:xfrm>
          <a:off x="22199600" y="1846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32068</xdr:rowOff>
    </xdr:from>
    <xdr:to>
      <xdr:col>112</xdr:col>
      <xdr:colOff>38100</xdr:colOff>
      <xdr:row>108</xdr:row>
      <xdr:rowOff>133668</xdr:rowOff>
    </xdr:to>
    <xdr:sp macro="" textlink="">
      <xdr:nvSpPr>
        <xdr:cNvPr id="645" name="楕円 644"/>
        <xdr:cNvSpPr/>
      </xdr:nvSpPr>
      <xdr:spPr>
        <a:xfrm>
          <a:off x="21272500" y="1854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81153</xdr:rowOff>
    </xdr:from>
    <xdr:to>
      <xdr:col>116</xdr:col>
      <xdr:colOff>63500</xdr:colOff>
      <xdr:row>108</xdr:row>
      <xdr:rowOff>82868</xdr:rowOff>
    </xdr:to>
    <xdr:cxnSp macro="">
      <xdr:nvCxnSpPr>
        <xdr:cNvPr id="646" name="直線コネクタ 645"/>
        <xdr:cNvCxnSpPr/>
      </xdr:nvCxnSpPr>
      <xdr:spPr>
        <a:xfrm flipV="1">
          <a:off x="21323300" y="1859775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33401</xdr:rowOff>
    </xdr:from>
    <xdr:to>
      <xdr:col>107</xdr:col>
      <xdr:colOff>101600</xdr:colOff>
      <xdr:row>108</xdr:row>
      <xdr:rowOff>135001</xdr:rowOff>
    </xdr:to>
    <xdr:sp macro="" textlink="">
      <xdr:nvSpPr>
        <xdr:cNvPr id="647" name="楕円 646"/>
        <xdr:cNvSpPr/>
      </xdr:nvSpPr>
      <xdr:spPr>
        <a:xfrm>
          <a:off x="20383500" y="185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82868</xdr:rowOff>
    </xdr:from>
    <xdr:to>
      <xdr:col>111</xdr:col>
      <xdr:colOff>177800</xdr:colOff>
      <xdr:row>108</xdr:row>
      <xdr:rowOff>84201</xdr:rowOff>
    </xdr:to>
    <xdr:cxnSp macro="">
      <xdr:nvCxnSpPr>
        <xdr:cNvPr id="648" name="直線コネクタ 647"/>
        <xdr:cNvCxnSpPr/>
      </xdr:nvCxnSpPr>
      <xdr:spPr>
        <a:xfrm flipV="1">
          <a:off x="20434300" y="18599468"/>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35497</xdr:rowOff>
    </xdr:from>
    <xdr:to>
      <xdr:col>102</xdr:col>
      <xdr:colOff>165100</xdr:colOff>
      <xdr:row>108</xdr:row>
      <xdr:rowOff>137097</xdr:rowOff>
    </xdr:to>
    <xdr:sp macro="" textlink="">
      <xdr:nvSpPr>
        <xdr:cNvPr id="649" name="楕円 648"/>
        <xdr:cNvSpPr/>
      </xdr:nvSpPr>
      <xdr:spPr>
        <a:xfrm>
          <a:off x="19494500" y="1855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84201</xdr:rowOff>
    </xdr:from>
    <xdr:to>
      <xdr:col>107</xdr:col>
      <xdr:colOff>50800</xdr:colOff>
      <xdr:row>108</xdr:row>
      <xdr:rowOff>86297</xdr:rowOff>
    </xdr:to>
    <xdr:cxnSp macro="">
      <xdr:nvCxnSpPr>
        <xdr:cNvPr id="650" name="直線コネクタ 649"/>
        <xdr:cNvCxnSpPr/>
      </xdr:nvCxnSpPr>
      <xdr:spPr>
        <a:xfrm flipV="1">
          <a:off x="19545300" y="18600801"/>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37401</xdr:rowOff>
    </xdr:from>
    <xdr:to>
      <xdr:col>98</xdr:col>
      <xdr:colOff>38100</xdr:colOff>
      <xdr:row>108</xdr:row>
      <xdr:rowOff>139001</xdr:rowOff>
    </xdr:to>
    <xdr:sp macro="" textlink="">
      <xdr:nvSpPr>
        <xdr:cNvPr id="651" name="楕円 650"/>
        <xdr:cNvSpPr/>
      </xdr:nvSpPr>
      <xdr:spPr>
        <a:xfrm>
          <a:off x="18605500" y="1855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86297</xdr:rowOff>
    </xdr:from>
    <xdr:to>
      <xdr:col>102</xdr:col>
      <xdr:colOff>114300</xdr:colOff>
      <xdr:row>108</xdr:row>
      <xdr:rowOff>88201</xdr:rowOff>
    </xdr:to>
    <xdr:cxnSp macro="">
      <xdr:nvCxnSpPr>
        <xdr:cNvPr id="652" name="直線コネクタ 651"/>
        <xdr:cNvCxnSpPr/>
      </xdr:nvCxnSpPr>
      <xdr:spPr>
        <a:xfrm flipV="1">
          <a:off x="18656300" y="18602897"/>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653" name="n_1aveValue【公民館】&#10;一人当たり面積"/>
        <xdr:cNvSpPr txBox="1"/>
      </xdr:nvSpPr>
      <xdr:spPr>
        <a:xfrm>
          <a:off x="21075727" y="182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654" name="n_2aveValue【公民館】&#10;一人当たり面積"/>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655" name="n_3aveValue【公民館】&#10;一人当たり面積"/>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128858</xdr:rowOff>
    </xdr:from>
    <xdr:ext cx="469744" cy="259045"/>
    <xdr:sp macro="" textlink="">
      <xdr:nvSpPr>
        <xdr:cNvPr id="656" name="n_4aveValue【公民館】&#10;一人当たり面積"/>
        <xdr:cNvSpPr txBox="1"/>
      </xdr:nvSpPr>
      <xdr:spPr>
        <a:xfrm>
          <a:off x="18421427" y="1830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124795</xdr:rowOff>
    </xdr:from>
    <xdr:ext cx="469744" cy="259045"/>
    <xdr:sp macro="" textlink="">
      <xdr:nvSpPr>
        <xdr:cNvPr id="657" name="n_1mainValue【公民館】&#10;一人当たり面積"/>
        <xdr:cNvSpPr txBox="1"/>
      </xdr:nvSpPr>
      <xdr:spPr>
        <a:xfrm>
          <a:off x="21075727" y="1864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126128</xdr:rowOff>
    </xdr:from>
    <xdr:ext cx="469744" cy="259045"/>
    <xdr:sp macro="" textlink="">
      <xdr:nvSpPr>
        <xdr:cNvPr id="658" name="n_2mainValue【公民館】&#10;一人当たり面積"/>
        <xdr:cNvSpPr txBox="1"/>
      </xdr:nvSpPr>
      <xdr:spPr>
        <a:xfrm>
          <a:off x="20199427" y="186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128224</xdr:rowOff>
    </xdr:from>
    <xdr:ext cx="469744" cy="259045"/>
    <xdr:sp macro="" textlink="">
      <xdr:nvSpPr>
        <xdr:cNvPr id="659" name="n_3mainValue【公民館】&#10;一人当たり面積"/>
        <xdr:cNvSpPr txBox="1"/>
      </xdr:nvSpPr>
      <xdr:spPr>
        <a:xfrm>
          <a:off x="19310427" y="1864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130128</xdr:rowOff>
    </xdr:from>
    <xdr:ext cx="469744" cy="259045"/>
    <xdr:sp macro="" textlink="">
      <xdr:nvSpPr>
        <xdr:cNvPr id="660" name="n_4mainValue【公民館】&#10;一人当たり面積"/>
        <xdr:cNvSpPr txBox="1"/>
      </xdr:nvSpPr>
      <xdr:spPr>
        <a:xfrm>
          <a:off x="18421427" y="1864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当町の減価償却率は、全体的に類似団体と同水準の状況にあるが、特に有形固定資産減価償却率が高い施設は学校施設であり、次いで公営住宅も高い状況にある。</a:t>
          </a:r>
          <a:endParaRPr lang="ja-JP" altLang="ja-JP" sz="1400">
            <a:effectLst/>
          </a:endParaRPr>
        </a:p>
        <a:p>
          <a:r>
            <a:rPr kumimoji="1" lang="ja-JP" altLang="ja-JP" sz="1100">
              <a:solidFill>
                <a:schemeClr val="dk1"/>
              </a:solidFill>
              <a:effectLst/>
              <a:latin typeface="+mn-lt"/>
              <a:ea typeface="+mn-ea"/>
              <a:cs typeface="+mn-cs"/>
            </a:rPr>
            <a:t>学校施設については、中学校が特に高く、個別施設計画に基づき建替え・機能移転等の方針検討を実施することとしている。</a:t>
          </a:r>
          <a:endParaRPr lang="ja-JP" altLang="ja-JP" sz="1400">
            <a:effectLst/>
          </a:endParaRPr>
        </a:p>
        <a:p>
          <a:r>
            <a:rPr kumimoji="1" lang="ja-JP" altLang="ja-JP" sz="1100">
              <a:solidFill>
                <a:schemeClr val="dk1"/>
              </a:solidFill>
              <a:effectLst/>
              <a:latin typeface="+mn-lt"/>
              <a:ea typeface="+mn-ea"/>
              <a:cs typeface="+mn-cs"/>
            </a:rPr>
            <a:t>公営住宅については、令和３年度において高齢者居住施設を新築したことにより。指標の改善が見られた。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4,563
163.29
4,599,467
4,449,340
149,432
3,023,696
5,225,250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80027</xdr:rowOff>
    </xdr:from>
    <xdr:ext cx="405111" cy="259045"/>
    <xdr:sp macro="" textlink="">
      <xdr:nvSpPr>
        <xdr:cNvPr id="78" name="【体育館・プール】&#10;有形固定資産減価償却率平均値テキスト"/>
        <xdr:cNvSpPr txBox="1"/>
      </xdr:nvSpPr>
      <xdr:spPr>
        <a:xfrm>
          <a:off x="4673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82" name="フローチャート: 判断 81"/>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147320</xdr:rowOff>
    </xdr:from>
    <xdr:to>
      <xdr:col>6</xdr:col>
      <xdr:colOff>38100</xdr:colOff>
      <xdr:row>61</xdr:row>
      <xdr:rowOff>77470</xdr:rowOff>
    </xdr:to>
    <xdr:sp macro="" textlink="">
      <xdr:nvSpPr>
        <xdr:cNvPr id="83" name="フローチャート: 判断 82"/>
        <xdr:cNvSpPr/>
      </xdr:nvSpPr>
      <xdr:spPr>
        <a:xfrm>
          <a:off x="1079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107315</xdr:rowOff>
    </xdr:from>
    <xdr:to>
      <xdr:col>24</xdr:col>
      <xdr:colOff>114300</xdr:colOff>
      <xdr:row>58</xdr:row>
      <xdr:rowOff>37465</xdr:rowOff>
    </xdr:to>
    <xdr:sp macro="" textlink="">
      <xdr:nvSpPr>
        <xdr:cNvPr id="89" name="楕円 88"/>
        <xdr:cNvSpPr/>
      </xdr:nvSpPr>
      <xdr:spPr>
        <a:xfrm>
          <a:off x="45847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130192</xdr:rowOff>
    </xdr:from>
    <xdr:ext cx="405111" cy="259045"/>
    <xdr:sp macro="" textlink="">
      <xdr:nvSpPr>
        <xdr:cNvPr id="90" name="【体育館・プール】&#10;有形固定資産減価償却率該当値テキスト"/>
        <xdr:cNvSpPr txBox="1"/>
      </xdr:nvSpPr>
      <xdr:spPr>
        <a:xfrm>
          <a:off x="4673600"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10160</xdr:rowOff>
    </xdr:from>
    <xdr:to>
      <xdr:col>20</xdr:col>
      <xdr:colOff>38100</xdr:colOff>
      <xdr:row>57</xdr:row>
      <xdr:rowOff>111760</xdr:rowOff>
    </xdr:to>
    <xdr:sp macro="" textlink="">
      <xdr:nvSpPr>
        <xdr:cNvPr id="91" name="楕円 90"/>
        <xdr:cNvSpPr/>
      </xdr:nvSpPr>
      <xdr:spPr>
        <a:xfrm>
          <a:off x="3746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60960</xdr:rowOff>
    </xdr:from>
    <xdr:to>
      <xdr:col>24</xdr:col>
      <xdr:colOff>63500</xdr:colOff>
      <xdr:row>57</xdr:row>
      <xdr:rowOff>158115</xdr:rowOff>
    </xdr:to>
    <xdr:cxnSp macro="">
      <xdr:nvCxnSpPr>
        <xdr:cNvPr id="92" name="直線コネクタ 91"/>
        <xdr:cNvCxnSpPr/>
      </xdr:nvCxnSpPr>
      <xdr:spPr>
        <a:xfrm>
          <a:off x="3797300" y="983361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137795</xdr:rowOff>
    </xdr:from>
    <xdr:to>
      <xdr:col>15</xdr:col>
      <xdr:colOff>101600</xdr:colOff>
      <xdr:row>57</xdr:row>
      <xdr:rowOff>67945</xdr:rowOff>
    </xdr:to>
    <xdr:sp macro="" textlink="">
      <xdr:nvSpPr>
        <xdr:cNvPr id="93" name="楕円 92"/>
        <xdr:cNvSpPr/>
      </xdr:nvSpPr>
      <xdr:spPr>
        <a:xfrm>
          <a:off x="2857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17145</xdr:rowOff>
    </xdr:from>
    <xdr:to>
      <xdr:col>19</xdr:col>
      <xdr:colOff>177800</xdr:colOff>
      <xdr:row>57</xdr:row>
      <xdr:rowOff>60960</xdr:rowOff>
    </xdr:to>
    <xdr:cxnSp macro="">
      <xdr:nvCxnSpPr>
        <xdr:cNvPr id="94" name="直線コネクタ 93"/>
        <xdr:cNvCxnSpPr/>
      </xdr:nvCxnSpPr>
      <xdr:spPr>
        <a:xfrm>
          <a:off x="2908300" y="97897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46355</xdr:rowOff>
    </xdr:from>
    <xdr:to>
      <xdr:col>10</xdr:col>
      <xdr:colOff>165100</xdr:colOff>
      <xdr:row>56</xdr:row>
      <xdr:rowOff>147955</xdr:rowOff>
    </xdr:to>
    <xdr:sp macro="" textlink="">
      <xdr:nvSpPr>
        <xdr:cNvPr id="95" name="楕円 94"/>
        <xdr:cNvSpPr/>
      </xdr:nvSpPr>
      <xdr:spPr>
        <a:xfrm>
          <a:off x="19685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97155</xdr:rowOff>
    </xdr:from>
    <xdr:to>
      <xdr:col>15</xdr:col>
      <xdr:colOff>50800</xdr:colOff>
      <xdr:row>57</xdr:row>
      <xdr:rowOff>17145</xdr:rowOff>
    </xdr:to>
    <xdr:cxnSp macro="">
      <xdr:nvCxnSpPr>
        <xdr:cNvPr id="96" name="直線コネクタ 95"/>
        <xdr:cNvCxnSpPr/>
      </xdr:nvCxnSpPr>
      <xdr:spPr>
        <a:xfrm>
          <a:off x="2019300" y="96983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137795</xdr:rowOff>
    </xdr:from>
    <xdr:to>
      <xdr:col>6</xdr:col>
      <xdr:colOff>38100</xdr:colOff>
      <xdr:row>56</xdr:row>
      <xdr:rowOff>67945</xdr:rowOff>
    </xdr:to>
    <xdr:sp macro="" textlink="">
      <xdr:nvSpPr>
        <xdr:cNvPr id="97" name="楕円 96"/>
        <xdr:cNvSpPr/>
      </xdr:nvSpPr>
      <xdr:spPr>
        <a:xfrm>
          <a:off x="1079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17145</xdr:rowOff>
    </xdr:from>
    <xdr:to>
      <xdr:col>10</xdr:col>
      <xdr:colOff>114300</xdr:colOff>
      <xdr:row>56</xdr:row>
      <xdr:rowOff>97155</xdr:rowOff>
    </xdr:to>
    <xdr:cxnSp macro="">
      <xdr:nvCxnSpPr>
        <xdr:cNvPr id="98" name="直線コネクタ 97"/>
        <xdr:cNvCxnSpPr/>
      </xdr:nvCxnSpPr>
      <xdr:spPr>
        <a:xfrm>
          <a:off x="1130300" y="96183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140987</xdr:rowOff>
    </xdr:from>
    <xdr:ext cx="405111" cy="259045"/>
    <xdr:sp macro="" textlink="">
      <xdr:nvSpPr>
        <xdr:cNvPr id="99" name="n_1aveValue【体育館・プール】&#10;有形固定資産減価償却率"/>
        <xdr:cNvSpPr txBox="1"/>
      </xdr:nvSpPr>
      <xdr:spPr>
        <a:xfrm>
          <a:off x="3582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00"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87647</xdr:rowOff>
    </xdr:from>
    <xdr:ext cx="405111" cy="259045"/>
    <xdr:sp macro="" textlink="">
      <xdr:nvSpPr>
        <xdr:cNvPr id="101" name="n_3aveValue【体育館・プール】&#10;有形固定資産減価償却率"/>
        <xdr:cNvSpPr txBox="1"/>
      </xdr:nvSpPr>
      <xdr:spPr>
        <a:xfrm>
          <a:off x="1816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68597</xdr:rowOff>
    </xdr:from>
    <xdr:ext cx="405111" cy="259045"/>
    <xdr:sp macro="" textlink="">
      <xdr:nvSpPr>
        <xdr:cNvPr id="102" name="n_4aveValue【体育館・プール】&#10;有形固定資産減価償却率"/>
        <xdr:cNvSpPr txBox="1"/>
      </xdr:nvSpPr>
      <xdr:spPr>
        <a:xfrm>
          <a:off x="927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128287</xdr:rowOff>
    </xdr:from>
    <xdr:ext cx="405111" cy="259045"/>
    <xdr:sp macro="" textlink="">
      <xdr:nvSpPr>
        <xdr:cNvPr id="103" name="n_1mainValue【体育館・プール】&#10;有形固定資産減価償却率"/>
        <xdr:cNvSpPr txBox="1"/>
      </xdr:nvSpPr>
      <xdr:spPr>
        <a:xfrm>
          <a:off x="35820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84472</xdr:rowOff>
    </xdr:from>
    <xdr:ext cx="405111" cy="259045"/>
    <xdr:sp macro="" textlink="">
      <xdr:nvSpPr>
        <xdr:cNvPr id="104" name="n_2mainValue【体育館・プール】&#10;有形固定資産減価償却率"/>
        <xdr:cNvSpPr txBox="1"/>
      </xdr:nvSpPr>
      <xdr:spPr>
        <a:xfrm>
          <a:off x="2705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164482</xdr:rowOff>
    </xdr:from>
    <xdr:ext cx="405111" cy="259045"/>
    <xdr:sp macro="" textlink="">
      <xdr:nvSpPr>
        <xdr:cNvPr id="105" name="n_3mainValue【体育館・プール】&#10;有形固定資産減価償却率"/>
        <xdr:cNvSpPr txBox="1"/>
      </xdr:nvSpPr>
      <xdr:spPr>
        <a:xfrm>
          <a:off x="1816744" y="942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84472</xdr:rowOff>
    </xdr:from>
    <xdr:ext cx="405111" cy="259045"/>
    <xdr:sp macro="" textlink="">
      <xdr:nvSpPr>
        <xdr:cNvPr id="106" name="n_4mainValue【体育館・プール】&#10;有形固定資産減価償却率"/>
        <xdr:cNvSpPr txBox="1"/>
      </xdr:nvSpPr>
      <xdr:spPr>
        <a:xfrm>
          <a:off x="927744"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30" name="直線コネクタ 129"/>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31" name="【体育館・プール】&#10;一人当たり面積最小値テキスト"/>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32" name="直線コネクタ 131"/>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3" name="【体育館・プール】&#10;一人当たり面積最大値テキスト"/>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4" name="直線コネクタ 133"/>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86885</xdr:rowOff>
    </xdr:from>
    <xdr:ext cx="469744" cy="259045"/>
    <xdr:sp macro="" textlink="">
      <xdr:nvSpPr>
        <xdr:cNvPr id="135" name="【体育館・プール】&#10;一人当たり面積平均値テキスト"/>
        <xdr:cNvSpPr txBox="1"/>
      </xdr:nvSpPr>
      <xdr:spPr>
        <a:xfrm>
          <a:off x="10515600" y="10545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6" name="フローチャート: 判断 135"/>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7" name="フローチャート: 判断 136"/>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8" name="フローチャート: 判断 137"/>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139" name="フローチャート: 判断 138"/>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140462</xdr:rowOff>
    </xdr:from>
    <xdr:to>
      <xdr:col>36</xdr:col>
      <xdr:colOff>165100</xdr:colOff>
      <xdr:row>63</xdr:row>
      <xdr:rowOff>70612</xdr:rowOff>
    </xdr:to>
    <xdr:sp macro="" textlink="">
      <xdr:nvSpPr>
        <xdr:cNvPr id="140" name="フローチャート: 判断 139"/>
        <xdr:cNvSpPr/>
      </xdr:nvSpPr>
      <xdr:spPr>
        <a:xfrm>
          <a:off x="6921500" y="1077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17399</xdr:rowOff>
    </xdr:from>
    <xdr:to>
      <xdr:col>55</xdr:col>
      <xdr:colOff>50800</xdr:colOff>
      <xdr:row>60</xdr:row>
      <xdr:rowOff>118999</xdr:rowOff>
    </xdr:to>
    <xdr:sp macro="" textlink="">
      <xdr:nvSpPr>
        <xdr:cNvPr id="146" name="楕円 145"/>
        <xdr:cNvSpPr/>
      </xdr:nvSpPr>
      <xdr:spPr>
        <a:xfrm>
          <a:off x="10426700" y="1030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40276</xdr:rowOff>
    </xdr:from>
    <xdr:ext cx="469744" cy="259045"/>
    <xdr:sp macro="" textlink="">
      <xdr:nvSpPr>
        <xdr:cNvPr id="147" name="【体育館・プール】&#10;一人当たり面積該当値テキスト"/>
        <xdr:cNvSpPr txBox="1"/>
      </xdr:nvSpPr>
      <xdr:spPr>
        <a:xfrm>
          <a:off x="10515600" y="1015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91313</xdr:rowOff>
    </xdr:from>
    <xdr:to>
      <xdr:col>50</xdr:col>
      <xdr:colOff>165100</xdr:colOff>
      <xdr:row>61</xdr:row>
      <xdr:rowOff>21463</xdr:rowOff>
    </xdr:to>
    <xdr:sp macro="" textlink="">
      <xdr:nvSpPr>
        <xdr:cNvPr id="148" name="楕円 147"/>
        <xdr:cNvSpPr/>
      </xdr:nvSpPr>
      <xdr:spPr>
        <a:xfrm>
          <a:off x="9588500" y="1037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68199</xdr:rowOff>
    </xdr:from>
    <xdr:to>
      <xdr:col>55</xdr:col>
      <xdr:colOff>0</xdr:colOff>
      <xdr:row>60</xdr:row>
      <xdr:rowOff>142113</xdr:rowOff>
    </xdr:to>
    <xdr:cxnSp macro="">
      <xdr:nvCxnSpPr>
        <xdr:cNvPr id="149" name="直線コネクタ 148"/>
        <xdr:cNvCxnSpPr/>
      </xdr:nvCxnSpPr>
      <xdr:spPr>
        <a:xfrm flipV="1">
          <a:off x="9639300" y="10355199"/>
          <a:ext cx="8382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103124</xdr:rowOff>
    </xdr:from>
    <xdr:to>
      <xdr:col>46</xdr:col>
      <xdr:colOff>38100</xdr:colOff>
      <xdr:row>61</xdr:row>
      <xdr:rowOff>33274</xdr:rowOff>
    </xdr:to>
    <xdr:sp macro="" textlink="">
      <xdr:nvSpPr>
        <xdr:cNvPr id="150" name="楕円 149"/>
        <xdr:cNvSpPr/>
      </xdr:nvSpPr>
      <xdr:spPr>
        <a:xfrm>
          <a:off x="8699500" y="103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142113</xdr:rowOff>
    </xdr:from>
    <xdr:to>
      <xdr:col>50</xdr:col>
      <xdr:colOff>114300</xdr:colOff>
      <xdr:row>60</xdr:row>
      <xdr:rowOff>153924</xdr:rowOff>
    </xdr:to>
    <xdr:cxnSp macro="">
      <xdr:nvCxnSpPr>
        <xdr:cNvPr id="151" name="直線コネクタ 150"/>
        <xdr:cNvCxnSpPr/>
      </xdr:nvCxnSpPr>
      <xdr:spPr>
        <a:xfrm flipV="1">
          <a:off x="8750300" y="10429113"/>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69215</xdr:rowOff>
    </xdr:from>
    <xdr:to>
      <xdr:col>41</xdr:col>
      <xdr:colOff>101600</xdr:colOff>
      <xdr:row>61</xdr:row>
      <xdr:rowOff>170815</xdr:rowOff>
    </xdr:to>
    <xdr:sp macro="" textlink="">
      <xdr:nvSpPr>
        <xdr:cNvPr id="152" name="楕円 151"/>
        <xdr:cNvSpPr/>
      </xdr:nvSpPr>
      <xdr:spPr>
        <a:xfrm>
          <a:off x="7810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153924</xdr:rowOff>
    </xdr:from>
    <xdr:to>
      <xdr:col>45</xdr:col>
      <xdr:colOff>177800</xdr:colOff>
      <xdr:row>61</xdr:row>
      <xdr:rowOff>120015</xdr:rowOff>
    </xdr:to>
    <xdr:cxnSp macro="">
      <xdr:nvCxnSpPr>
        <xdr:cNvPr id="153" name="直線コネクタ 152"/>
        <xdr:cNvCxnSpPr/>
      </xdr:nvCxnSpPr>
      <xdr:spPr>
        <a:xfrm flipV="1">
          <a:off x="7861300" y="10440924"/>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82550</xdr:rowOff>
    </xdr:from>
    <xdr:to>
      <xdr:col>36</xdr:col>
      <xdr:colOff>165100</xdr:colOff>
      <xdr:row>62</xdr:row>
      <xdr:rowOff>12700</xdr:rowOff>
    </xdr:to>
    <xdr:sp macro="" textlink="">
      <xdr:nvSpPr>
        <xdr:cNvPr id="154" name="楕円 153"/>
        <xdr:cNvSpPr/>
      </xdr:nvSpPr>
      <xdr:spPr>
        <a:xfrm>
          <a:off x="692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120015</xdr:rowOff>
    </xdr:from>
    <xdr:to>
      <xdr:col>41</xdr:col>
      <xdr:colOff>50800</xdr:colOff>
      <xdr:row>61</xdr:row>
      <xdr:rowOff>133350</xdr:rowOff>
    </xdr:to>
    <xdr:cxnSp macro="">
      <xdr:nvCxnSpPr>
        <xdr:cNvPr id="155" name="直線コネクタ 154"/>
        <xdr:cNvCxnSpPr/>
      </xdr:nvCxnSpPr>
      <xdr:spPr>
        <a:xfrm flipV="1">
          <a:off x="6972300" y="105784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83075</xdr:rowOff>
    </xdr:from>
    <xdr:ext cx="469744" cy="259045"/>
    <xdr:sp macro="" textlink="">
      <xdr:nvSpPr>
        <xdr:cNvPr id="156" name="n_1aveValue【体育館・プール】&#10;一人当たり面積"/>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101744</xdr:rowOff>
    </xdr:from>
    <xdr:ext cx="469744" cy="259045"/>
    <xdr:sp macro="" textlink="">
      <xdr:nvSpPr>
        <xdr:cNvPr id="157" name="n_2aveValue【体育館・プール】&#10;一人当たり面積"/>
        <xdr:cNvSpPr txBox="1"/>
      </xdr:nvSpPr>
      <xdr:spPr>
        <a:xfrm>
          <a:off x="8515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79265</xdr:rowOff>
    </xdr:from>
    <xdr:ext cx="469744" cy="259045"/>
    <xdr:sp macro="" textlink="">
      <xdr:nvSpPr>
        <xdr:cNvPr id="158" name="n_3aveValue【体育館・プール】&#10;一人当たり面積"/>
        <xdr:cNvSpPr txBox="1"/>
      </xdr:nvSpPr>
      <xdr:spPr>
        <a:xfrm>
          <a:off x="7626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61739</xdr:rowOff>
    </xdr:from>
    <xdr:ext cx="469744" cy="259045"/>
    <xdr:sp macro="" textlink="">
      <xdr:nvSpPr>
        <xdr:cNvPr id="159" name="n_4aveValue【体育館・プール】&#10;一人当たり面積"/>
        <xdr:cNvSpPr txBox="1"/>
      </xdr:nvSpPr>
      <xdr:spPr>
        <a:xfrm>
          <a:off x="6737427" y="1086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37990</xdr:rowOff>
    </xdr:from>
    <xdr:ext cx="469744" cy="259045"/>
    <xdr:sp macro="" textlink="">
      <xdr:nvSpPr>
        <xdr:cNvPr id="160" name="n_1mainValue【体育館・プール】&#10;一人当たり面積"/>
        <xdr:cNvSpPr txBox="1"/>
      </xdr:nvSpPr>
      <xdr:spPr>
        <a:xfrm>
          <a:off x="9391727" y="1015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49801</xdr:rowOff>
    </xdr:from>
    <xdr:ext cx="469744" cy="259045"/>
    <xdr:sp macro="" textlink="">
      <xdr:nvSpPr>
        <xdr:cNvPr id="161" name="n_2mainValue【体育館・プール】&#10;一人当たり面積"/>
        <xdr:cNvSpPr txBox="1"/>
      </xdr:nvSpPr>
      <xdr:spPr>
        <a:xfrm>
          <a:off x="8515427" y="1016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15892</xdr:rowOff>
    </xdr:from>
    <xdr:ext cx="469744" cy="259045"/>
    <xdr:sp macro="" textlink="">
      <xdr:nvSpPr>
        <xdr:cNvPr id="162" name="n_3mainValue【体育館・プール】&#10;一人当たり面積"/>
        <xdr:cNvSpPr txBox="1"/>
      </xdr:nvSpPr>
      <xdr:spPr>
        <a:xfrm>
          <a:off x="7626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29227</xdr:rowOff>
    </xdr:from>
    <xdr:ext cx="469744" cy="259045"/>
    <xdr:sp macro="" textlink="">
      <xdr:nvSpPr>
        <xdr:cNvPr id="163" name="n_4mainValue【体育館・プール】&#10;一人当たり面積"/>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188" name="直線コネクタ 187"/>
        <xdr:cNvCxnSpPr/>
      </xdr:nvCxnSpPr>
      <xdr:spPr>
        <a:xfrm flipV="1">
          <a:off x="4634865" y="13312139"/>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189" name="【福祉施設】&#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190" name="直線コネクタ 189"/>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191" name="【福祉施設】&#10;有形固定資産減価償却率最大値テキスト"/>
        <xdr:cNvSpPr txBox="1"/>
      </xdr:nvSpPr>
      <xdr:spPr>
        <a:xfrm>
          <a:off x="4673600" y="1308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192" name="直線コネクタ 191"/>
        <xdr:cNvCxnSpPr/>
      </xdr:nvCxnSpPr>
      <xdr:spPr>
        <a:xfrm>
          <a:off x="4546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152416</xdr:rowOff>
    </xdr:from>
    <xdr:ext cx="405111" cy="259045"/>
    <xdr:sp macro="" textlink="">
      <xdr:nvSpPr>
        <xdr:cNvPr id="193" name="【福祉施設】&#10;有形固定資産減価償却率平均値テキスト"/>
        <xdr:cNvSpPr txBox="1"/>
      </xdr:nvSpPr>
      <xdr:spPr>
        <a:xfrm>
          <a:off x="4673600" y="1386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194" name="フローチャート: 判断 193"/>
        <xdr:cNvSpPr/>
      </xdr:nvSpPr>
      <xdr:spPr>
        <a:xfrm>
          <a:off x="4584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195" name="フローチャート: 判断 194"/>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196" name="フローチャート: 判断 195"/>
        <xdr:cNvSpPr/>
      </xdr:nvSpPr>
      <xdr:spPr>
        <a:xfrm>
          <a:off x="2857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164464</xdr:rowOff>
    </xdr:from>
    <xdr:to>
      <xdr:col>10</xdr:col>
      <xdr:colOff>165100</xdr:colOff>
      <xdr:row>81</xdr:row>
      <xdr:rowOff>94614</xdr:rowOff>
    </xdr:to>
    <xdr:sp macro="" textlink="">
      <xdr:nvSpPr>
        <xdr:cNvPr id="197" name="フローチャート: 判断 196"/>
        <xdr:cNvSpPr/>
      </xdr:nvSpPr>
      <xdr:spPr>
        <a:xfrm>
          <a:off x="1968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8" name="フローチャート: 判断 197"/>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65405</xdr:rowOff>
    </xdr:from>
    <xdr:to>
      <xdr:col>24</xdr:col>
      <xdr:colOff>114300</xdr:colOff>
      <xdr:row>79</xdr:row>
      <xdr:rowOff>167005</xdr:rowOff>
    </xdr:to>
    <xdr:sp macro="" textlink="">
      <xdr:nvSpPr>
        <xdr:cNvPr id="204" name="楕円 203"/>
        <xdr:cNvSpPr/>
      </xdr:nvSpPr>
      <xdr:spPr>
        <a:xfrm>
          <a:off x="45847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88282</xdr:rowOff>
    </xdr:from>
    <xdr:ext cx="405111" cy="259045"/>
    <xdr:sp macro="" textlink="">
      <xdr:nvSpPr>
        <xdr:cNvPr id="205" name="【福祉施設】&#10;有形固定資産減価償却率該当値テキスト"/>
        <xdr:cNvSpPr txBox="1"/>
      </xdr:nvSpPr>
      <xdr:spPr>
        <a:xfrm>
          <a:off x="4673600"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65405</xdr:rowOff>
    </xdr:from>
    <xdr:to>
      <xdr:col>20</xdr:col>
      <xdr:colOff>38100</xdr:colOff>
      <xdr:row>78</xdr:row>
      <xdr:rowOff>167005</xdr:rowOff>
    </xdr:to>
    <xdr:sp macro="" textlink="">
      <xdr:nvSpPr>
        <xdr:cNvPr id="206" name="楕円 205"/>
        <xdr:cNvSpPr/>
      </xdr:nvSpPr>
      <xdr:spPr>
        <a:xfrm>
          <a:off x="3746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116205</xdr:rowOff>
    </xdr:from>
    <xdr:to>
      <xdr:col>24</xdr:col>
      <xdr:colOff>63500</xdr:colOff>
      <xdr:row>79</xdr:row>
      <xdr:rowOff>116205</xdr:rowOff>
    </xdr:to>
    <xdr:cxnSp macro="">
      <xdr:nvCxnSpPr>
        <xdr:cNvPr id="207" name="直線コネクタ 206"/>
        <xdr:cNvCxnSpPr/>
      </xdr:nvCxnSpPr>
      <xdr:spPr>
        <a:xfrm>
          <a:off x="3797300" y="1348930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158750</xdr:rowOff>
    </xdr:from>
    <xdr:to>
      <xdr:col>15</xdr:col>
      <xdr:colOff>101600</xdr:colOff>
      <xdr:row>78</xdr:row>
      <xdr:rowOff>88900</xdr:rowOff>
    </xdr:to>
    <xdr:sp macro="" textlink="">
      <xdr:nvSpPr>
        <xdr:cNvPr id="208" name="楕円 207"/>
        <xdr:cNvSpPr/>
      </xdr:nvSpPr>
      <xdr:spPr>
        <a:xfrm>
          <a:off x="2857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38100</xdr:rowOff>
    </xdr:from>
    <xdr:to>
      <xdr:col>19</xdr:col>
      <xdr:colOff>177800</xdr:colOff>
      <xdr:row>78</xdr:row>
      <xdr:rowOff>116205</xdr:rowOff>
    </xdr:to>
    <xdr:cxnSp macro="">
      <xdr:nvCxnSpPr>
        <xdr:cNvPr id="209" name="直線コネクタ 208"/>
        <xdr:cNvCxnSpPr/>
      </xdr:nvCxnSpPr>
      <xdr:spPr>
        <a:xfrm>
          <a:off x="2908300" y="1341120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29211</xdr:rowOff>
    </xdr:from>
    <xdr:to>
      <xdr:col>10</xdr:col>
      <xdr:colOff>165100</xdr:colOff>
      <xdr:row>79</xdr:row>
      <xdr:rowOff>130811</xdr:rowOff>
    </xdr:to>
    <xdr:sp macro="" textlink="">
      <xdr:nvSpPr>
        <xdr:cNvPr id="210" name="楕円 209"/>
        <xdr:cNvSpPr/>
      </xdr:nvSpPr>
      <xdr:spPr>
        <a:xfrm>
          <a:off x="1968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38100</xdr:rowOff>
    </xdr:from>
    <xdr:to>
      <xdr:col>15</xdr:col>
      <xdr:colOff>50800</xdr:colOff>
      <xdr:row>79</xdr:row>
      <xdr:rowOff>80011</xdr:rowOff>
    </xdr:to>
    <xdr:cxnSp macro="">
      <xdr:nvCxnSpPr>
        <xdr:cNvPr id="211" name="直線コネクタ 210"/>
        <xdr:cNvCxnSpPr/>
      </xdr:nvCxnSpPr>
      <xdr:spPr>
        <a:xfrm flipV="1">
          <a:off x="2019300" y="13411200"/>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69214</xdr:rowOff>
    </xdr:from>
    <xdr:to>
      <xdr:col>6</xdr:col>
      <xdr:colOff>38100</xdr:colOff>
      <xdr:row>83</xdr:row>
      <xdr:rowOff>170814</xdr:rowOff>
    </xdr:to>
    <xdr:sp macro="" textlink="">
      <xdr:nvSpPr>
        <xdr:cNvPr id="212" name="楕円 211"/>
        <xdr:cNvSpPr/>
      </xdr:nvSpPr>
      <xdr:spPr>
        <a:xfrm>
          <a:off x="1079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80011</xdr:rowOff>
    </xdr:from>
    <xdr:to>
      <xdr:col>10</xdr:col>
      <xdr:colOff>114300</xdr:colOff>
      <xdr:row>83</xdr:row>
      <xdr:rowOff>120014</xdr:rowOff>
    </xdr:to>
    <xdr:cxnSp macro="">
      <xdr:nvCxnSpPr>
        <xdr:cNvPr id="213" name="直線コネクタ 212"/>
        <xdr:cNvCxnSpPr/>
      </xdr:nvCxnSpPr>
      <xdr:spPr>
        <a:xfrm flipV="1">
          <a:off x="1130300" y="13624561"/>
          <a:ext cx="889000" cy="72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81932</xdr:rowOff>
    </xdr:from>
    <xdr:ext cx="405111" cy="259045"/>
    <xdr:sp macro="" textlink="">
      <xdr:nvSpPr>
        <xdr:cNvPr id="214" name="n_1aveValue【福祉施設】&#10;有形固定資産減価償却率"/>
        <xdr:cNvSpPr txBox="1"/>
      </xdr:nvSpPr>
      <xdr:spPr>
        <a:xfrm>
          <a:off x="35820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41927</xdr:rowOff>
    </xdr:from>
    <xdr:ext cx="405111" cy="259045"/>
    <xdr:sp macro="" textlink="">
      <xdr:nvSpPr>
        <xdr:cNvPr id="215" name="n_2aveValue【福祉施設】&#10;有形固定資産減価償却率"/>
        <xdr:cNvSpPr txBox="1"/>
      </xdr:nvSpPr>
      <xdr:spPr>
        <a:xfrm>
          <a:off x="27057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85741</xdr:rowOff>
    </xdr:from>
    <xdr:ext cx="405111" cy="259045"/>
    <xdr:sp macro="" textlink="">
      <xdr:nvSpPr>
        <xdr:cNvPr id="216" name="n_3aveValue【福祉施設】&#10;有形固定資産減価償却率"/>
        <xdr:cNvSpPr txBox="1"/>
      </xdr:nvSpPr>
      <xdr:spPr>
        <a:xfrm>
          <a:off x="1816744"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217" name="n_4aveValue【福祉施設】&#10;有形固定資産減価償却率"/>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12082</xdr:rowOff>
    </xdr:from>
    <xdr:ext cx="405111" cy="259045"/>
    <xdr:sp macro="" textlink="">
      <xdr:nvSpPr>
        <xdr:cNvPr id="218" name="n_1mainValue【福祉施設】&#10;有形固定資産減価償却率"/>
        <xdr:cNvSpPr txBox="1"/>
      </xdr:nvSpPr>
      <xdr:spPr>
        <a:xfrm>
          <a:off x="3582044"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105427</xdr:rowOff>
    </xdr:from>
    <xdr:ext cx="405111" cy="259045"/>
    <xdr:sp macro="" textlink="">
      <xdr:nvSpPr>
        <xdr:cNvPr id="219" name="n_2mainValue【福祉施設】&#10;有形固定資産減価償却率"/>
        <xdr:cNvSpPr txBox="1"/>
      </xdr:nvSpPr>
      <xdr:spPr>
        <a:xfrm>
          <a:off x="270574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147338</xdr:rowOff>
    </xdr:from>
    <xdr:ext cx="405111" cy="259045"/>
    <xdr:sp macro="" textlink="">
      <xdr:nvSpPr>
        <xdr:cNvPr id="220" name="n_3mainValue【福祉施設】&#10;有形固定資産減価償却率"/>
        <xdr:cNvSpPr txBox="1"/>
      </xdr:nvSpPr>
      <xdr:spPr>
        <a:xfrm>
          <a:off x="18167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161941</xdr:rowOff>
    </xdr:from>
    <xdr:ext cx="405111" cy="259045"/>
    <xdr:sp macro="" textlink="">
      <xdr:nvSpPr>
        <xdr:cNvPr id="221" name="n_4mainValue【福祉施設】&#10;有形固定資産減価償却率"/>
        <xdr:cNvSpPr txBox="1"/>
      </xdr:nvSpPr>
      <xdr:spPr>
        <a:xfrm>
          <a:off x="927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243" name="直線コネクタ 242"/>
        <xdr:cNvCxnSpPr/>
      </xdr:nvCxnSpPr>
      <xdr:spPr>
        <a:xfrm flipV="1">
          <a:off x="10476865" y="13543559"/>
          <a:ext cx="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44"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45" name="直線コネクタ 244"/>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246" name="【福祉施設】&#10;一人当たり面積最大値テキスト"/>
        <xdr:cNvSpPr txBox="1"/>
      </xdr:nvSpPr>
      <xdr:spPr>
        <a:xfrm>
          <a:off x="10515600" y="133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247" name="直線コネクタ 246"/>
        <xdr:cNvCxnSpPr/>
      </xdr:nvCxnSpPr>
      <xdr:spPr>
        <a:xfrm>
          <a:off x="10388600" y="1354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248" name="【福祉施設】&#10;一人当たり面積平均値テキスト"/>
        <xdr:cNvSpPr txBox="1"/>
      </xdr:nvSpPr>
      <xdr:spPr>
        <a:xfrm>
          <a:off x="10515600" y="1435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249" name="フローチャート: 判断 248"/>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250" name="フローチャート: 判断 249"/>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252" name="フローチャート: 判断 251"/>
        <xdr:cNvSpPr/>
      </xdr:nvSpPr>
      <xdr:spPr>
        <a:xfrm>
          <a:off x="7810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65252</xdr:rowOff>
    </xdr:from>
    <xdr:to>
      <xdr:col>36</xdr:col>
      <xdr:colOff>165100</xdr:colOff>
      <xdr:row>85</xdr:row>
      <xdr:rowOff>166852</xdr:rowOff>
    </xdr:to>
    <xdr:sp macro="" textlink="">
      <xdr:nvSpPr>
        <xdr:cNvPr id="253" name="フローチャート: 判断 252"/>
        <xdr:cNvSpPr/>
      </xdr:nvSpPr>
      <xdr:spPr>
        <a:xfrm>
          <a:off x="6921500" y="1463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259" name="楕円 258"/>
        <xdr:cNvSpPr/>
      </xdr:nvSpPr>
      <xdr:spPr>
        <a:xfrm>
          <a:off x="10426700" y="1459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109568</xdr:rowOff>
    </xdr:from>
    <xdr:ext cx="469744" cy="259045"/>
    <xdr:sp macro="" textlink="">
      <xdr:nvSpPr>
        <xdr:cNvPr id="260" name="【福祉施設】&#10;一人当たり面積該当値テキスト"/>
        <xdr:cNvSpPr txBox="1"/>
      </xdr:nvSpPr>
      <xdr:spPr>
        <a:xfrm>
          <a:off x="10515600" y="145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50164</xdr:rowOff>
    </xdr:from>
    <xdr:to>
      <xdr:col>50</xdr:col>
      <xdr:colOff>165100</xdr:colOff>
      <xdr:row>85</xdr:row>
      <xdr:rowOff>151764</xdr:rowOff>
    </xdr:to>
    <xdr:sp macro="" textlink="">
      <xdr:nvSpPr>
        <xdr:cNvPr id="261" name="楕円 260"/>
        <xdr:cNvSpPr/>
      </xdr:nvSpPr>
      <xdr:spPr>
        <a:xfrm>
          <a:off x="9588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73991</xdr:rowOff>
    </xdr:from>
    <xdr:to>
      <xdr:col>55</xdr:col>
      <xdr:colOff>0</xdr:colOff>
      <xdr:row>85</xdr:row>
      <xdr:rowOff>100964</xdr:rowOff>
    </xdr:to>
    <xdr:cxnSp macro="">
      <xdr:nvCxnSpPr>
        <xdr:cNvPr id="262" name="直線コネクタ 261"/>
        <xdr:cNvCxnSpPr/>
      </xdr:nvCxnSpPr>
      <xdr:spPr>
        <a:xfrm flipV="1">
          <a:off x="9639300" y="14647241"/>
          <a:ext cx="838200" cy="2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52451</xdr:rowOff>
    </xdr:from>
    <xdr:to>
      <xdr:col>46</xdr:col>
      <xdr:colOff>38100</xdr:colOff>
      <xdr:row>85</xdr:row>
      <xdr:rowOff>154051</xdr:rowOff>
    </xdr:to>
    <xdr:sp macro="" textlink="">
      <xdr:nvSpPr>
        <xdr:cNvPr id="263" name="楕円 262"/>
        <xdr:cNvSpPr/>
      </xdr:nvSpPr>
      <xdr:spPr>
        <a:xfrm>
          <a:off x="8699500" y="1462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100964</xdr:rowOff>
    </xdr:from>
    <xdr:to>
      <xdr:col>50</xdr:col>
      <xdr:colOff>114300</xdr:colOff>
      <xdr:row>85</xdr:row>
      <xdr:rowOff>103251</xdr:rowOff>
    </xdr:to>
    <xdr:cxnSp macro="">
      <xdr:nvCxnSpPr>
        <xdr:cNvPr id="264" name="直線コネクタ 263"/>
        <xdr:cNvCxnSpPr/>
      </xdr:nvCxnSpPr>
      <xdr:spPr>
        <a:xfrm flipV="1">
          <a:off x="8750300" y="1467421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110744</xdr:rowOff>
    </xdr:from>
    <xdr:to>
      <xdr:col>41</xdr:col>
      <xdr:colOff>101600</xdr:colOff>
      <xdr:row>85</xdr:row>
      <xdr:rowOff>40894</xdr:rowOff>
    </xdr:to>
    <xdr:sp macro="" textlink="">
      <xdr:nvSpPr>
        <xdr:cNvPr id="265" name="楕円 264"/>
        <xdr:cNvSpPr/>
      </xdr:nvSpPr>
      <xdr:spPr>
        <a:xfrm>
          <a:off x="7810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161544</xdr:rowOff>
    </xdr:from>
    <xdr:to>
      <xdr:col>45</xdr:col>
      <xdr:colOff>177800</xdr:colOff>
      <xdr:row>85</xdr:row>
      <xdr:rowOff>103251</xdr:rowOff>
    </xdr:to>
    <xdr:cxnSp macro="">
      <xdr:nvCxnSpPr>
        <xdr:cNvPr id="266" name="直線コネクタ 265"/>
        <xdr:cNvCxnSpPr/>
      </xdr:nvCxnSpPr>
      <xdr:spPr>
        <a:xfrm>
          <a:off x="7861300" y="14563344"/>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108458</xdr:rowOff>
    </xdr:from>
    <xdr:to>
      <xdr:col>36</xdr:col>
      <xdr:colOff>165100</xdr:colOff>
      <xdr:row>85</xdr:row>
      <xdr:rowOff>38608</xdr:rowOff>
    </xdr:to>
    <xdr:sp macro="" textlink="">
      <xdr:nvSpPr>
        <xdr:cNvPr id="267" name="楕円 266"/>
        <xdr:cNvSpPr/>
      </xdr:nvSpPr>
      <xdr:spPr>
        <a:xfrm>
          <a:off x="69215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159258</xdr:rowOff>
    </xdr:from>
    <xdr:to>
      <xdr:col>41</xdr:col>
      <xdr:colOff>50800</xdr:colOff>
      <xdr:row>84</xdr:row>
      <xdr:rowOff>161544</xdr:rowOff>
    </xdr:to>
    <xdr:cxnSp macro="">
      <xdr:nvCxnSpPr>
        <xdr:cNvPr id="268" name="直線コネクタ 267"/>
        <xdr:cNvCxnSpPr/>
      </xdr:nvCxnSpPr>
      <xdr:spPr>
        <a:xfrm>
          <a:off x="6972300" y="145610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269" name="n_1aveValue【福祉施設】&#10;一人当たり面積"/>
        <xdr:cNvSpPr txBox="1"/>
      </xdr:nvSpPr>
      <xdr:spPr>
        <a:xfrm>
          <a:off x="9391727" y="143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61968</xdr:rowOff>
    </xdr:from>
    <xdr:ext cx="469744" cy="259045"/>
    <xdr:sp macro="" textlink="">
      <xdr:nvSpPr>
        <xdr:cNvPr id="271" name="n_3aveValue【福祉施設】&#10;一人当たり面積"/>
        <xdr:cNvSpPr txBox="1"/>
      </xdr:nvSpPr>
      <xdr:spPr>
        <a:xfrm>
          <a:off x="7626427" y="1463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157979</xdr:rowOff>
    </xdr:from>
    <xdr:ext cx="469744" cy="259045"/>
    <xdr:sp macro="" textlink="">
      <xdr:nvSpPr>
        <xdr:cNvPr id="272" name="n_4aveValue【福祉施設】&#10;一人当たり面積"/>
        <xdr:cNvSpPr txBox="1"/>
      </xdr:nvSpPr>
      <xdr:spPr>
        <a:xfrm>
          <a:off x="6737427" y="1473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142891</xdr:rowOff>
    </xdr:from>
    <xdr:ext cx="469744" cy="259045"/>
    <xdr:sp macro="" textlink="">
      <xdr:nvSpPr>
        <xdr:cNvPr id="273" name="n_1mainValue【福祉施設】&#10;一人当たり面積"/>
        <xdr:cNvSpPr txBox="1"/>
      </xdr:nvSpPr>
      <xdr:spPr>
        <a:xfrm>
          <a:off x="9391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145178</xdr:rowOff>
    </xdr:from>
    <xdr:ext cx="469744" cy="259045"/>
    <xdr:sp macro="" textlink="">
      <xdr:nvSpPr>
        <xdr:cNvPr id="274" name="n_2mainValue【福祉施設】&#10;一人当たり面積"/>
        <xdr:cNvSpPr txBox="1"/>
      </xdr:nvSpPr>
      <xdr:spPr>
        <a:xfrm>
          <a:off x="8515427" y="1471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57421</xdr:rowOff>
    </xdr:from>
    <xdr:ext cx="469744" cy="259045"/>
    <xdr:sp macro="" textlink="">
      <xdr:nvSpPr>
        <xdr:cNvPr id="275" name="n_3mainValue【福祉施設】&#10;一人当たり面積"/>
        <xdr:cNvSpPr txBox="1"/>
      </xdr:nvSpPr>
      <xdr:spPr>
        <a:xfrm>
          <a:off x="7626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55135</xdr:rowOff>
    </xdr:from>
    <xdr:ext cx="469744" cy="259045"/>
    <xdr:sp macro="" textlink="">
      <xdr:nvSpPr>
        <xdr:cNvPr id="276" name="n_4mainValue【福祉施設】&#10;一人当たり面積"/>
        <xdr:cNvSpPr txBox="1"/>
      </xdr:nvSpPr>
      <xdr:spPr>
        <a:xfrm>
          <a:off x="6737427" y="1428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7" name="正方形/長方形 3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8" name="正方形/長方形 3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9" name="正方形/長方形 3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0" name="正方形/長方形 3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1" name="正方形/長方形 3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2" name="正方形/長方形 3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3" name="正方形/長方形 3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4" name="正方形/長方形 32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5" name="正方形/長方形 3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6" name="正方形/長方形 3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7" name="正方形/長方形 3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8" name="正方形/長方形 3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9" name="正方形/長方形 3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0" name="正方形/長方形 3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1" name="正方形/長方形 3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2" name="正方形/長方形 3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3" name="テキスト ボックス 3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4" name="直線コネクタ 3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5" name="テキスト ボックス 3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6" name="直線コネクタ 3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7" name="テキスト ボックス 3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8" name="直線コネクタ 3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9" name="テキスト ボックス 3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0" name="直線コネクタ 3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1" name="テキスト ボックス 3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2" name="直線コネクタ 3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3" name="テキスト ボックス 3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4" name="直線コネクタ 3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5" name="テキスト ボックス 3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6" name="直線コネクタ 3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7" name="テキスト ボックス 3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350" name="直線コネクタ 349"/>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2" name="直線コネクタ 3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353" name="【消防施設】&#10;有形固定資産減価償却率最大値テキスト"/>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354" name="直線コネクタ 353"/>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355" name="【消防施設】&#10;有形固定資産減価償却率平均値テキスト"/>
        <xdr:cNvSpPr txBox="1"/>
      </xdr:nvSpPr>
      <xdr:spPr>
        <a:xfrm>
          <a:off x="16357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356" name="フローチャート: 判断 355"/>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357" name="フローチャート: 判断 356"/>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358" name="フローチャート: 判断 357"/>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359" name="フローチャート: 判断 358"/>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93436</xdr:rowOff>
    </xdr:from>
    <xdr:to>
      <xdr:col>67</xdr:col>
      <xdr:colOff>101600</xdr:colOff>
      <xdr:row>84</xdr:row>
      <xdr:rowOff>23586</xdr:rowOff>
    </xdr:to>
    <xdr:sp macro="" textlink="">
      <xdr:nvSpPr>
        <xdr:cNvPr id="360" name="フローチャート: 判断 359"/>
        <xdr:cNvSpPr/>
      </xdr:nvSpPr>
      <xdr:spPr>
        <a:xfrm>
          <a:off x="12763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1" name="テキスト ボックス 3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2" name="テキスト ボックス 3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3" name="テキスト ボックス 3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4" name="テキスト ボックス 3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5" name="テキスト ボックス 3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26488</xdr:rowOff>
    </xdr:from>
    <xdr:to>
      <xdr:col>85</xdr:col>
      <xdr:colOff>177800</xdr:colOff>
      <xdr:row>83</xdr:row>
      <xdr:rowOff>128088</xdr:rowOff>
    </xdr:to>
    <xdr:sp macro="" textlink="">
      <xdr:nvSpPr>
        <xdr:cNvPr id="366" name="楕円 365"/>
        <xdr:cNvSpPr/>
      </xdr:nvSpPr>
      <xdr:spPr>
        <a:xfrm>
          <a:off x="162687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49365</xdr:rowOff>
    </xdr:from>
    <xdr:ext cx="405111" cy="259045"/>
    <xdr:sp macro="" textlink="">
      <xdr:nvSpPr>
        <xdr:cNvPr id="367" name="【消防施設】&#10;有形固定資産減価償却率該当値テキスト"/>
        <xdr:cNvSpPr txBox="1"/>
      </xdr:nvSpPr>
      <xdr:spPr>
        <a:xfrm>
          <a:off x="16357600" y="1410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157118</xdr:rowOff>
    </xdr:from>
    <xdr:to>
      <xdr:col>81</xdr:col>
      <xdr:colOff>101600</xdr:colOff>
      <xdr:row>83</xdr:row>
      <xdr:rowOff>87268</xdr:rowOff>
    </xdr:to>
    <xdr:sp macro="" textlink="">
      <xdr:nvSpPr>
        <xdr:cNvPr id="368" name="楕円 367"/>
        <xdr:cNvSpPr/>
      </xdr:nvSpPr>
      <xdr:spPr>
        <a:xfrm>
          <a:off x="15430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36468</xdr:rowOff>
    </xdr:from>
    <xdr:to>
      <xdr:col>85</xdr:col>
      <xdr:colOff>127000</xdr:colOff>
      <xdr:row>83</xdr:row>
      <xdr:rowOff>77288</xdr:rowOff>
    </xdr:to>
    <xdr:cxnSp macro="">
      <xdr:nvCxnSpPr>
        <xdr:cNvPr id="369" name="直線コネクタ 368"/>
        <xdr:cNvCxnSpPr/>
      </xdr:nvCxnSpPr>
      <xdr:spPr>
        <a:xfrm>
          <a:off x="15481300" y="14266818"/>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109764</xdr:rowOff>
    </xdr:from>
    <xdr:to>
      <xdr:col>76</xdr:col>
      <xdr:colOff>165100</xdr:colOff>
      <xdr:row>83</xdr:row>
      <xdr:rowOff>39914</xdr:rowOff>
    </xdr:to>
    <xdr:sp macro="" textlink="">
      <xdr:nvSpPr>
        <xdr:cNvPr id="370" name="楕円 369"/>
        <xdr:cNvSpPr/>
      </xdr:nvSpPr>
      <xdr:spPr>
        <a:xfrm>
          <a:off x="14541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160564</xdr:rowOff>
    </xdr:from>
    <xdr:to>
      <xdr:col>81</xdr:col>
      <xdr:colOff>50800</xdr:colOff>
      <xdr:row>83</xdr:row>
      <xdr:rowOff>36468</xdr:rowOff>
    </xdr:to>
    <xdr:cxnSp macro="">
      <xdr:nvCxnSpPr>
        <xdr:cNvPr id="371" name="直線コネクタ 370"/>
        <xdr:cNvCxnSpPr/>
      </xdr:nvCxnSpPr>
      <xdr:spPr>
        <a:xfrm>
          <a:off x="14592300" y="14219464"/>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160382</xdr:rowOff>
    </xdr:from>
    <xdr:to>
      <xdr:col>72</xdr:col>
      <xdr:colOff>38100</xdr:colOff>
      <xdr:row>83</xdr:row>
      <xdr:rowOff>90532</xdr:rowOff>
    </xdr:to>
    <xdr:sp macro="" textlink="">
      <xdr:nvSpPr>
        <xdr:cNvPr id="372" name="楕円 371"/>
        <xdr:cNvSpPr/>
      </xdr:nvSpPr>
      <xdr:spPr>
        <a:xfrm>
          <a:off x="13652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160564</xdr:rowOff>
    </xdr:from>
    <xdr:to>
      <xdr:col>76</xdr:col>
      <xdr:colOff>114300</xdr:colOff>
      <xdr:row>83</xdr:row>
      <xdr:rowOff>39732</xdr:rowOff>
    </xdr:to>
    <xdr:cxnSp macro="">
      <xdr:nvCxnSpPr>
        <xdr:cNvPr id="373" name="直線コネクタ 372"/>
        <xdr:cNvCxnSpPr/>
      </xdr:nvCxnSpPr>
      <xdr:spPr>
        <a:xfrm flipV="1">
          <a:off x="13703300" y="1421946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121194</xdr:rowOff>
    </xdr:from>
    <xdr:to>
      <xdr:col>67</xdr:col>
      <xdr:colOff>101600</xdr:colOff>
      <xdr:row>83</xdr:row>
      <xdr:rowOff>51344</xdr:rowOff>
    </xdr:to>
    <xdr:sp macro="" textlink="">
      <xdr:nvSpPr>
        <xdr:cNvPr id="374" name="楕円 373"/>
        <xdr:cNvSpPr/>
      </xdr:nvSpPr>
      <xdr:spPr>
        <a:xfrm>
          <a:off x="12763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544</xdr:rowOff>
    </xdr:from>
    <xdr:to>
      <xdr:col>71</xdr:col>
      <xdr:colOff>177800</xdr:colOff>
      <xdr:row>83</xdr:row>
      <xdr:rowOff>39732</xdr:rowOff>
    </xdr:to>
    <xdr:cxnSp macro="">
      <xdr:nvCxnSpPr>
        <xdr:cNvPr id="375" name="直線コネクタ 374"/>
        <xdr:cNvCxnSpPr/>
      </xdr:nvCxnSpPr>
      <xdr:spPr>
        <a:xfrm>
          <a:off x="12814300" y="142308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376" name="n_1aveValue【消防施設】&#10;有形固定資産減価償却率"/>
        <xdr:cNvSpPr txBox="1"/>
      </xdr:nvSpPr>
      <xdr:spPr>
        <a:xfrm>
          <a:off x="15266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377" name="n_2aveValue【消防施設】&#10;有形固定資産減価償却率"/>
        <xdr:cNvSpPr txBox="1"/>
      </xdr:nvSpPr>
      <xdr:spPr>
        <a:xfrm>
          <a:off x="14389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378" name="n_3aveValue【消防施設】&#10;有形固定資産減価償却率"/>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14713</xdr:rowOff>
    </xdr:from>
    <xdr:ext cx="405111" cy="259045"/>
    <xdr:sp macro="" textlink="">
      <xdr:nvSpPr>
        <xdr:cNvPr id="379" name="n_4aveValue【消防施設】&#10;有形固定資産減価償却率"/>
        <xdr:cNvSpPr txBox="1"/>
      </xdr:nvSpPr>
      <xdr:spPr>
        <a:xfrm>
          <a:off x="12611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103795</xdr:rowOff>
    </xdr:from>
    <xdr:ext cx="405111" cy="259045"/>
    <xdr:sp macro="" textlink="">
      <xdr:nvSpPr>
        <xdr:cNvPr id="380" name="n_1mainValue【消防施設】&#10;有形固定資産減価償却率"/>
        <xdr:cNvSpPr txBox="1"/>
      </xdr:nvSpPr>
      <xdr:spPr>
        <a:xfrm>
          <a:off x="15266044" y="1399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56441</xdr:rowOff>
    </xdr:from>
    <xdr:ext cx="405111" cy="259045"/>
    <xdr:sp macro="" textlink="">
      <xdr:nvSpPr>
        <xdr:cNvPr id="381" name="n_2mainValue【消防施設】&#10;有形固定資産減価償却率"/>
        <xdr:cNvSpPr txBox="1"/>
      </xdr:nvSpPr>
      <xdr:spPr>
        <a:xfrm>
          <a:off x="14389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382" name="n_3mainValue【消防施設】&#10;有形固定資産減価償却率"/>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67871</xdr:rowOff>
    </xdr:from>
    <xdr:ext cx="405111" cy="259045"/>
    <xdr:sp macro="" textlink="">
      <xdr:nvSpPr>
        <xdr:cNvPr id="383" name="n_4mainValue【消防施設】&#10;有形固定資産減価償却率"/>
        <xdr:cNvSpPr txBox="1"/>
      </xdr:nvSpPr>
      <xdr:spPr>
        <a:xfrm>
          <a:off x="126117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4" name="正方形/長方形 3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5" name="正方形/長方形 3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6" name="正方形/長方形 3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7" name="正方形/長方形 3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8" name="正方形/長方形 3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9" name="正方形/長方形 3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0" name="正方形/長方形 3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1" name="正方形/長方形 3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2" name="テキスト ボックス 3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3" name="直線コネクタ 3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4" name="直線コネクタ 3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5" name="テキスト ボックス 3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6" name="直線コネクタ 3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7" name="テキスト ボックス 3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8" name="直線コネクタ 3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9" name="テキスト ボックス 3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0" name="直線コネクタ 3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1" name="テキスト ボックス 4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2" name="直線コネクタ 4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3" name="テキスト ボックス 4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4" name="直線コネクタ 4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5" name="テキスト ボックス 4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407" name="直線コネクタ 406"/>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08"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09" name="直線コネクタ 40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410" name="【消防施設】&#10;一人当たり面積最大値テキスト"/>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411" name="直線コネクタ 410"/>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92091</xdr:rowOff>
    </xdr:from>
    <xdr:ext cx="469744" cy="259045"/>
    <xdr:sp macro="" textlink="">
      <xdr:nvSpPr>
        <xdr:cNvPr id="412" name="【消防施設】&#10;一人当たり面積平均値テキスト"/>
        <xdr:cNvSpPr txBox="1"/>
      </xdr:nvSpPr>
      <xdr:spPr>
        <a:xfrm>
          <a:off x="22199600" y="1415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413" name="フローチャート: 判断 412"/>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414" name="フローチャート: 判断 413"/>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415" name="フローチャート: 判断 414"/>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416" name="フローチャート: 判断 415"/>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143511</xdr:rowOff>
    </xdr:from>
    <xdr:to>
      <xdr:col>98</xdr:col>
      <xdr:colOff>38100</xdr:colOff>
      <xdr:row>84</xdr:row>
      <xdr:rowOff>73661</xdr:rowOff>
    </xdr:to>
    <xdr:sp macro="" textlink="">
      <xdr:nvSpPr>
        <xdr:cNvPr id="417" name="フローチャート: 判断 416"/>
        <xdr:cNvSpPr/>
      </xdr:nvSpPr>
      <xdr:spPr>
        <a:xfrm>
          <a:off x="186055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8" name="テキスト ボックス 4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9" name="テキスト ボックス 4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0" name="テキスト ボックス 4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1" name="テキスト ボックス 4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2" name="テキスト ボックス 4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423" name="楕円 422"/>
        <xdr:cNvSpPr/>
      </xdr:nvSpPr>
      <xdr:spPr>
        <a:xfrm>
          <a:off x="22110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11447</xdr:rowOff>
    </xdr:from>
    <xdr:ext cx="469744" cy="259045"/>
    <xdr:sp macro="" textlink="">
      <xdr:nvSpPr>
        <xdr:cNvPr id="424" name="【消防施設】&#10;一人当たり面積該当値テキスト"/>
        <xdr:cNvSpPr txBox="1"/>
      </xdr:nvSpPr>
      <xdr:spPr>
        <a:xfrm>
          <a:off x="221996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38736</xdr:rowOff>
    </xdr:from>
    <xdr:to>
      <xdr:col>112</xdr:col>
      <xdr:colOff>38100</xdr:colOff>
      <xdr:row>85</xdr:row>
      <xdr:rowOff>140336</xdr:rowOff>
    </xdr:to>
    <xdr:sp macro="" textlink="">
      <xdr:nvSpPr>
        <xdr:cNvPr id="425" name="楕円 424"/>
        <xdr:cNvSpPr/>
      </xdr:nvSpPr>
      <xdr:spPr>
        <a:xfrm>
          <a:off x="21272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83820</xdr:rowOff>
    </xdr:from>
    <xdr:to>
      <xdr:col>116</xdr:col>
      <xdr:colOff>63500</xdr:colOff>
      <xdr:row>85</xdr:row>
      <xdr:rowOff>89536</xdr:rowOff>
    </xdr:to>
    <xdr:cxnSp macro="">
      <xdr:nvCxnSpPr>
        <xdr:cNvPr id="426" name="直線コネクタ 425"/>
        <xdr:cNvCxnSpPr/>
      </xdr:nvCxnSpPr>
      <xdr:spPr>
        <a:xfrm flipV="1">
          <a:off x="21323300" y="146570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42545</xdr:rowOff>
    </xdr:from>
    <xdr:to>
      <xdr:col>107</xdr:col>
      <xdr:colOff>101600</xdr:colOff>
      <xdr:row>85</xdr:row>
      <xdr:rowOff>144145</xdr:rowOff>
    </xdr:to>
    <xdr:sp macro="" textlink="">
      <xdr:nvSpPr>
        <xdr:cNvPr id="427" name="楕円 426"/>
        <xdr:cNvSpPr/>
      </xdr:nvSpPr>
      <xdr:spPr>
        <a:xfrm>
          <a:off x="20383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89536</xdr:rowOff>
    </xdr:from>
    <xdr:to>
      <xdr:col>111</xdr:col>
      <xdr:colOff>177800</xdr:colOff>
      <xdr:row>85</xdr:row>
      <xdr:rowOff>93345</xdr:rowOff>
    </xdr:to>
    <xdr:cxnSp macro="">
      <xdr:nvCxnSpPr>
        <xdr:cNvPr id="428" name="直線コネクタ 427"/>
        <xdr:cNvCxnSpPr/>
      </xdr:nvCxnSpPr>
      <xdr:spPr>
        <a:xfrm flipV="1">
          <a:off x="20434300" y="146627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50164</xdr:rowOff>
    </xdr:from>
    <xdr:to>
      <xdr:col>102</xdr:col>
      <xdr:colOff>165100</xdr:colOff>
      <xdr:row>84</xdr:row>
      <xdr:rowOff>151764</xdr:rowOff>
    </xdr:to>
    <xdr:sp macro="" textlink="">
      <xdr:nvSpPr>
        <xdr:cNvPr id="429" name="楕円 428"/>
        <xdr:cNvSpPr/>
      </xdr:nvSpPr>
      <xdr:spPr>
        <a:xfrm>
          <a:off x="19494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100964</xdr:rowOff>
    </xdr:from>
    <xdr:to>
      <xdr:col>107</xdr:col>
      <xdr:colOff>50800</xdr:colOff>
      <xdr:row>85</xdr:row>
      <xdr:rowOff>93345</xdr:rowOff>
    </xdr:to>
    <xdr:cxnSp macro="">
      <xdr:nvCxnSpPr>
        <xdr:cNvPr id="430" name="直線コネクタ 429"/>
        <xdr:cNvCxnSpPr/>
      </xdr:nvCxnSpPr>
      <xdr:spPr>
        <a:xfrm>
          <a:off x="19545300" y="14502764"/>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84455</xdr:rowOff>
    </xdr:from>
    <xdr:to>
      <xdr:col>98</xdr:col>
      <xdr:colOff>38100</xdr:colOff>
      <xdr:row>85</xdr:row>
      <xdr:rowOff>14605</xdr:rowOff>
    </xdr:to>
    <xdr:sp macro="" textlink="">
      <xdr:nvSpPr>
        <xdr:cNvPr id="431" name="楕円 430"/>
        <xdr:cNvSpPr/>
      </xdr:nvSpPr>
      <xdr:spPr>
        <a:xfrm>
          <a:off x="18605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100964</xdr:rowOff>
    </xdr:from>
    <xdr:to>
      <xdr:col>102</xdr:col>
      <xdr:colOff>114300</xdr:colOff>
      <xdr:row>84</xdr:row>
      <xdr:rowOff>135255</xdr:rowOff>
    </xdr:to>
    <xdr:cxnSp macro="">
      <xdr:nvCxnSpPr>
        <xdr:cNvPr id="432" name="直線コネクタ 431"/>
        <xdr:cNvCxnSpPr/>
      </xdr:nvCxnSpPr>
      <xdr:spPr>
        <a:xfrm flipV="1">
          <a:off x="18656300" y="14502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433"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17797</xdr:rowOff>
    </xdr:from>
    <xdr:ext cx="469744" cy="259045"/>
    <xdr:sp macro="" textlink="">
      <xdr:nvSpPr>
        <xdr:cNvPr id="434" name="n_2aveValue【消防施設】&#10;一人当たり面積"/>
        <xdr:cNvSpPr txBox="1"/>
      </xdr:nvSpPr>
      <xdr:spPr>
        <a:xfrm>
          <a:off x="20199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8272</xdr:rowOff>
    </xdr:from>
    <xdr:ext cx="469744" cy="259045"/>
    <xdr:sp macro="" textlink="">
      <xdr:nvSpPr>
        <xdr:cNvPr id="435" name="n_3aveValue【消防施設】&#10;一人当たり面積"/>
        <xdr:cNvSpPr txBox="1"/>
      </xdr:nvSpPr>
      <xdr:spPr>
        <a:xfrm>
          <a:off x="19310427"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90188</xdr:rowOff>
    </xdr:from>
    <xdr:ext cx="469744" cy="259045"/>
    <xdr:sp macro="" textlink="">
      <xdr:nvSpPr>
        <xdr:cNvPr id="436" name="n_4aveValue【消防施設】&#10;一人当たり面積"/>
        <xdr:cNvSpPr txBox="1"/>
      </xdr:nvSpPr>
      <xdr:spPr>
        <a:xfrm>
          <a:off x="184214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131463</xdr:rowOff>
    </xdr:from>
    <xdr:ext cx="469744" cy="259045"/>
    <xdr:sp macro="" textlink="">
      <xdr:nvSpPr>
        <xdr:cNvPr id="437" name="n_1mainValue【消防施設】&#10;一人当たり面積"/>
        <xdr:cNvSpPr txBox="1"/>
      </xdr:nvSpPr>
      <xdr:spPr>
        <a:xfrm>
          <a:off x="210757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135272</xdr:rowOff>
    </xdr:from>
    <xdr:ext cx="469744" cy="259045"/>
    <xdr:sp macro="" textlink="">
      <xdr:nvSpPr>
        <xdr:cNvPr id="438" name="n_2mainValue【消防施設】&#10;一人当たり面積"/>
        <xdr:cNvSpPr txBox="1"/>
      </xdr:nvSpPr>
      <xdr:spPr>
        <a:xfrm>
          <a:off x="20199427" y="147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142891</xdr:rowOff>
    </xdr:from>
    <xdr:ext cx="469744" cy="259045"/>
    <xdr:sp macro="" textlink="">
      <xdr:nvSpPr>
        <xdr:cNvPr id="439" name="n_3mainValue【消防施設】&#10;一人当たり面積"/>
        <xdr:cNvSpPr txBox="1"/>
      </xdr:nvSpPr>
      <xdr:spPr>
        <a:xfrm>
          <a:off x="19310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5732</xdr:rowOff>
    </xdr:from>
    <xdr:ext cx="469744" cy="259045"/>
    <xdr:sp macro="" textlink="">
      <xdr:nvSpPr>
        <xdr:cNvPr id="440" name="n_4mainValue【消防施設】&#10;一人当たり面積"/>
        <xdr:cNvSpPr txBox="1"/>
      </xdr:nvSpPr>
      <xdr:spPr>
        <a:xfrm>
          <a:off x="18421427"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1" name="正方形/長方形 4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2" name="正方形/長方形 4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3" name="正方形/長方形 4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4" name="正方形/長方形 4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5" name="正方形/長方形 4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6" name="正方形/長方形 4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7" name="正方形/長方形 4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8" name="正方形/長方形 4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9" name="テキスト ボックス 4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0" name="直線コネクタ 4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1" name="テキスト ボックス 4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2" name="直線コネクタ 4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3" name="テキスト ボックス 4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4" name="直線コネクタ 4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5" name="テキスト ボックス 4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6" name="直線コネクタ 4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7" name="テキスト ボックス 4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8" name="直線コネクタ 4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9" name="テキスト ボックス 4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0" name="直線コネクタ 4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1" name="テキスト ボックス 4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2" name="直線コネクタ 4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3" name="テキスト ボックス 4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466" name="直線コネクタ 465"/>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8" name="直線コネクタ 4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469" name="【庁舎】&#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470" name="直線コネクタ 469"/>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471" name="【庁舎】&#10;有形固定資産減価償却率平均値テキスト"/>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472" name="フローチャート: 判断 471"/>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473" name="フローチャート: 判断 472"/>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474" name="フローチャート: 判断 473"/>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475" name="フローチャート: 判断 474"/>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476" name="フローチャート: 判断 475"/>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7" name="テキスト ボックス 4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167458</xdr:rowOff>
    </xdr:from>
    <xdr:to>
      <xdr:col>85</xdr:col>
      <xdr:colOff>177800</xdr:colOff>
      <xdr:row>106</xdr:row>
      <xdr:rowOff>97608</xdr:rowOff>
    </xdr:to>
    <xdr:sp macro="" textlink="">
      <xdr:nvSpPr>
        <xdr:cNvPr id="482" name="楕円 481"/>
        <xdr:cNvSpPr/>
      </xdr:nvSpPr>
      <xdr:spPr>
        <a:xfrm>
          <a:off x="162687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145885</xdr:rowOff>
    </xdr:from>
    <xdr:ext cx="405111" cy="259045"/>
    <xdr:sp macro="" textlink="">
      <xdr:nvSpPr>
        <xdr:cNvPr id="483" name="【庁舎】&#10;有形固定資産減価償却率該当値テキスト"/>
        <xdr:cNvSpPr txBox="1"/>
      </xdr:nvSpPr>
      <xdr:spPr>
        <a:xfrm>
          <a:off x="16357600"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131536</xdr:rowOff>
    </xdr:from>
    <xdr:to>
      <xdr:col>81</xdr:col>
      <xdr:colOff>101600</xdr:colOff>
      <xdr:row>106</xdr:row>
      <xdr:rowOff>61686</xdr:rowOff>
    </xdr:to>
    <xdr:sp macro="" textlink="">
      <xdr:nvSpPr>
        <xdr:cNvPr id="484" name="楕円 483"/>
        <xdr:cNvSpPr/>
      </xdr:nvSpPr>
      <xdr:spPr>
        <a:xfrm>
          <a:off x="15430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10886</xdr:rowOff>
    </xdr:from>
    <xdr:to>
      <xdr:col>85</xdr:col>
      <xdr:colOff>127000</xdr:colOff>
      <xdr:row>106</xdr:row>
      <xdr:rowOff>46808</xdr:rowOff>
    </xdr:to>
    <xdr:cxnSp macro="">
      <xdr:nvCxnSpPr>
        <xdr:cNvPr id="485" name="直線コネクタ 484"/>
        <xdr:cNvCxnSpPr/>
      </xdr:nvCxnSpPr>
      <xdr:spPr>
        <a:xfrm>
          <a:off x="15481300" y="181845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98879</xdr:rowOff>
    </xdr:from>
    <xdr:to>
      <xdr:col>76</xdr:col>
      <xdr:colOff>165100</xdr:colOff>
      <xdr:row>106</xdr:row>
      <xdr:rowOff>29029</xdr:rowOff>
    </xdr:to>
    <xdr:sp macro="" textlink="">
      <xdr:nvSpPr>
        <xdr:cNvPr id="486" name="楕円 485"/>
        <xdr:cNvSpPr/>
      </xdr:nvSpPr>
      <xdr:spPr>
        <a:xfrm>
          <a:off x="14541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149679</xdr:rowOff>
    </xdr:from>
    <xdr:to>
      <xdr:col>81</xdr:col>
      <xdr:colOff>50800</xdr:colOff>
      <xdr:row>106</xdr:row>
      <xdr:rowOff>10886</xdr:rowOff>
    </xdr:to>
    <xdr:cxnSp macro="">
      <xdr:nvCxnSpPr>
        <xdr:cNvPr id="487" name="直線コネクタ 486"/>
        <xdr:cNvCxnSpPr/>
      </xdr:nvCxnSpPr>
      <xdr:spPr>
        <a:xfrm>
          <a:off x="14592300" y="18151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71120</xdr:rowOff>
    </xdr:from>
    <xdr:to>
      <xdr:col>72</xdr:col>
      <xdr:colOff>38100</xdr:colOff>
      <xdr:row>106</xdr:row>
      <xdr:rowOff>1270</xdr:rowOff>
    </xdr:to>
    <xdr:sp macro="" textlink="">
      <xdr:nvSpPr>
        <xdr:cNvPr id="488" name="楕円 487"/>
        <xdr:cNvSpPr/>
      </xdr:nvSpPr>
      <xdr:spPr>
        <a:xfrm>
          <a:off x="13652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121920</xdr:rowOff>
    </xdr:from>
    <xdr:to>
      <xdr:col>76</xdr:col>
      <xdr:colOff>114300</xdr:colOff>
      <xdr:row>105</xdr:row>
      <xdr:rowOff>149679</xdr:rowOff>
    </xdr:to>
    <xdr:cxnSp macro="">
      <xdr:nvCxnSpPr>
        <xdr:cNvPr id="489" name="直線コネクタ 488"/>
        <xdr:cNvCxnSpPr/>
      </xdr:nvCxnSpPr>
      <xdr:spPr>
        <a:xfrm>
          <a:off x="13703300" y="181241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28666</xdr:rowOff>
    </xdr:from>
    <xdr:to>
      <xdr:col>67</xdr:col>
      <xdr:colOff>101600</xdr:colOff>
      <xdr:row>105</xdr:row>
      <xdr:rowOff>130266</xdr:rowOff>
    </xdr:to>
    <xdr:sp macro="" textlink="">
      <xdr:nvSpPr>
        <xdr:cNvPr id="490" name="楕円 489"/>
        <xdr:cNvSpPr/>
      </xdr:nvSpPr>
      <xdr:spPr>
        <a:xfrm>
          <a:off x="12763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79466</xdr:rowOff>
    </xdr:from>
    <xdr:to>
      <xdr:col>71</xdr:col>
      <xdr:colOff>177800</xdr:colOff>
      <xdr:row>105</xdr:row>
      <xdr:rowOff>121920</xdr:rowOff>
    </xdr:to>
    <xdr:cxnSp macro="">
      <xdr:nvCxnSpPr>
        <xdr:cNvPr id="491" name="直線コネクタ 490"/>
        <xdr:cNvCxnSpPr/>
      </xdr:nvCxnSpPr>
      <xdr:spPr>
        <a:xfrm>
          <a:off x="12814300" y="180817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492"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493" name="n_2aveValue【庁舎】&#10;有形固定資産減価償却率"/>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494" name="n_3aveValue【庁舎】&#10;有形固定資産減価償却率"/>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495" name="n_4aveValue【庁舎】&#10;有形固定資産減価償却率"/>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52813</xdr:rowOff>
    </xdr:from>
    <xdr:ext cx="405111" cy="259045"/>
    <xdr:sp macro="" textlink="">
      <xdr:nvSpPr>
        <xdr:cNvPr id="496" name="n_1mainValue【庁舎】&#10;有形固定資産減価償却率"/>
        <xdr:cNvSpPr txBox="1"/>
      </xdr:nvSpPr>
      <xdr:spPr>
        <a:xfrm>
          <a:off x="152660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20156</xdr:rowOff>
    </xdr:from>
    <xdr:ext cx="405111" cy="259045"/>
    <xdr:sp macro="" textlink="">
      <xdr:nvSpPr>
        <xdr:cNvPr id="497" name="n_2mainValue【庁舎】&#10;有形固定資産減価償却率"/>
        <xdr:cNvSpPr txBox="1"/>
      </xdr:nvSpPr>
      <xdr:spPr>
        <a:xfrm>
          <a:off x="14389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498" name="n_3mainValue【庁舎】&#10;有形固定資産減価償却率"/>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121393</xdr:rowOff>
    </xdr:from>
    <xdr:ext cx="405111" cy="259045"/>
    <xdr:sp macro="" textlink="">
      <xdr:nvSpPr>
        <xdr:cNvPr id="499" name="n_4mainValue【庁舎】&#10;有形固定資産減価償却率"/>
        <xdr:cNvSpPr txBox="1"/>
      </xdr:nvSpPr>
      <xdr:spPr>
        <a:xfrm>
          <a:off x="12611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8" name="テキスト ボックス 5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0" name="直線コネクタ 5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1" name="テキスト ボックス 5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2" name="直線コネクタ 5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3" name="テキスト ボックス 5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4" name="直線コネクタ 5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5" name="テキスト ボックス 5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6" name="直線コネクタ 5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7" name="テキスト ボックス 5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8" name="直線コネクタ 5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9" name="テキスト ボックス 5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521" name="直線コネクタ 520"/>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522" name="【庁舎】&#10;一人当たり面積最小値テキスト"/>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523" name="直線コネクタ 522"/>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524" name="【庁舎】&#10;一人当たり面積最大値テキスト"/>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525" name="直線コネクタ 524"/>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526" name="【庁舎】&#10;一人当たり面積平均値テキスト"/>
        <xdr:cNvSpPr txBox="1"/>
      </xdr:nvSpPr>
      <xdr:spPr>
        <a:xfrm>
          <a:off x="22199600" y="1795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527" name="フローチャート: 判断 526"/>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528" name="フローチャート: 判断 527"/>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529" name="フローチャート: 判断 528"/>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530" name="フローチャート: 判断 529"/>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116382</xdr:rowOff>
    </xdr:from>
    <xdr:to>
      <xdr:col>98</xdr:col>
      <xdr:colOff>38100</xdr:colOff>
      <xdr:row>107</xdr:row>
      <xdr:rowOff>46532</xdr:rowOff>
    </xdr:to>
    <xdr:sp macro="" textlink="">
      <xdr:nvSpPr>
        <xdr:cNvPr id="531" name="フローチャート: 判断 530"/>
        <xdr:cNvSpPr/>
      </xdr:nvSpPr>
      <xdr:spPr>
        <a:xfrm>
          <a:off x="18605500" y="182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2" name="テキスト ボックス 5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3" name="テキスト ボックス 5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4" name="テキスト ボックス 5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5" name="テキスト ボックス 5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6" name="テキスト ボックス 5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11685</xdr:rowOff>
    </xdr:from>
    <xdr:to>
      <xdr:col>116</xdr:col>
      <xdr:colOff>114300</xdr:colOff>
      <xdr:row>106</xdr:row>
      <xdr:rowOff>113285</xdr:rowOff>
    </xdr:to>
    <xdr:sp macro="" textlink="">
      <xdr:nvSpPr>
        <xdr:cNvPr id="537" name="楕円 536"/>
        <xdr:cNvSpPr/>
      </xdr:nvSpPr>
      <xdr:spPr>
        <a:xfrm>
          <a:off x="221107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161562</xdr:rowOff>
    </xdr:from>
    <xdr:ext cx="469744" cy="259045"/>
    <xdr:sp macro="" textlink="">
      <xdr:nvSpPr>
        <xdr:cNvPr id="538" name="【庁舎】&#10;一人当たり面積該当値テキスト"/>
        <xdr:cNvSpPr txBox="1"/>
      </xdr:nvSpPr>
      <xdr:spPr>
        <a:xfrm>
          <a:off x="22199600"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20371</xdr:rowOff>
    </xdr:from>
    <xdr:to>
      <xdr:col>112</xdr:col>
      <xdr:colOff>38100</xdr:colOff>
      <xdr:row>106</xdr:row>
      <xdr:rowOff>121971</xdr:rowOff>
    </xdr:to>
    <xdr:sp macro="" textlink="">
      <xdr:nvSpPr>
        <xdr:cNvPr id="539" name="楕円 538"/>
        <xdr:cNvSpPr/>
      </xdr:nvSpPr>
      <xdr:spPr>
        <a:xfrm>
          <a:off x="21272500" y="1819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62485</xdr:rowOff>
    </xdr:from>
    <xdr:to>
      <xdr:col>116</xdr:col>
      <xdr:colOff>63500</xdr:colOff>
      <xdr:row>106</xdr:row>
      <xdr:rowOff>71171</xdr:rowOff>
    </xdr:to>
    <xdr:cxnSp macro="">
      <xdr:nvCxnSpPr>
        <xdr:cNvPr id="540" name="直線コネクタ 539"/>
        <xdr:cNvCxnSpPr/>
      </xdr:nvCxnSpPr>
      <xdr:spPr>
        <a:xfrm flipV="1">
          <a:off x="21323300" y="18236185"/>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27229</xdr:rowOff>
    </xdr:from>
    <xdr:to>
      <xdr:col>107</xdr:col>
      <xdr:colOff>101600</xdr:colOff>
      <xdr:row>106</xdr:row>
      <xdr:rowOff>128829</xdr:rowOff>
    </xdr:to>
    <xdr:sp macro="" textlink="">
      <xdr:nvSpPr>
        <xdr:cNvPr id="541" name="楕円 540"/>
        <xdr:cNvSpPr/>
      </xdr:nvSpPr>
      <xdr:spPr>
        <a:xfrm>
          <a:off x="20383500" y="1820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71171</xdr:rowOff>
    </xdr:from>
    <xdr:to>
      <xdr:col>111</xdr:col>
      <xdr:colOff>177800</xdr:colOff>
      <xdr:row>106</xdr:row>
      <xdr:rowOff>78029</xdr:rowOff>
    </xdr:to>
    <xdr:cxnSp macro="">
      <xdr:nvCxnSpPr>
        <xdr:cNvPr id="542" name="直線コネクタ 541"/>
        <xdr:cNvCxnSpPr/>
      </xdr:nvCxnSpPr>
      <xdr:spPr>
        <a:xfrm flipV="1">
          <a:off x="20434300" y="1824487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38202</xdr:rowOff>
    </xdr:from>
    <xdr:to>
      <xdr:col>102</xdr:col>
      <xdr:colOff>165100</xdr:colOff>
      <xdr:row>106</xdr:row>
      <xdr:rowOff>139802</xdr:rowOff>
    </xdr:to>
    <xdr:sp macro="" textlink="">
      <xdr:nvSpPr>
        <xdr:cNvPr id="543" name="楕円 542"/>
        <xdr:cNvSpPr/>
      </xdr:nvSpPr>
      <xdr:spPr>
        <a:xfrm>
          <a:off x="19494500" y="182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78029</xdr:rowOff>
    </xdr:from>
    <xdr:to>
      <xdr:col>107</xdr:col>
      <xdr:colOff>50800</xdr:colOff>
      <xdr:row>106</xdr:row>
      <xdr:rowOff>89002</xdr:rowOff>
    </xdr:to>
    <xdr:cxnSp macro="">
      <xdr:nvCxnSpPr>
        <xdr:cNvPr id="544" name="直線コネクタ 543"/>
        <xdr:cNvCxnSpPr/>
      </xdr:nvCxnSpPr>
      <xdr:spPr>
        <a:xfrm flipV="1">
          <a:off x="19545300" y="1825172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47346</xdr:rowOff>
    </xdr:from>
    <xdr:to>
      <xdr:col>98</xdr:col>
      <xdr:colOff>38100</xdr:colOff>
      <xdr:row>106</xdr:row>
      <xdr:rowOff>148946</xdr:rowOff>
    </xdr:to>
    <xdr:sp macro="" textlink="">
      <xdr:nvSpPr>
        <xdr:cNvPr id="545" name="楕円 544"/>
        <xdr:cNvSpPr/>
      </xdr:nvSpPr>
      <xdr:spPr>
        <a:xfrm>
          <a:off x="18605500" y="182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89002</xdr:rowOff>
    </xdr:from>
    <xdr:to>
      <xdr:col>102</xdr:col>
      <xdr:colOff>114300</xdr:colOff>
      <xdr:row>106</xdr:row>
      <xdr:rowOff>98146</xdr:rowOff>
    </xdr:to>
    <xdr:cxnSp macro="">
      <xdr:nvCxnSpPr>
        <xdr:cNvPr id="546" name="直線コネクタ 545"/>
        <xdr:cNvCxnSpPr/>
      </xdr:nvCxnSpPr>
      <xdr:spPr>
        <a:xfrm flipV="1">
          <a:off x="18656300" y="182627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547" name="n_1aveValue【庁舎】&#10;一人当たり面積"/>
        <xdr:cNvSpPr txBox="1"/>
      </xdr:nvSpPr>
      <xdr:spPr>
        <a:xfrm>
          <a:off x="21075727" y="1791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548" name="n_2aveValue【庁舎】&#10;一人当たり面積"/>
        <xdr:cNvSpPr txBox="1"/>
      </xdr:nvSpPr>
      <xdr:spPr>
        <a:xfrm>
          <a:off x="20199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549" name="n_3aveValue【庁舎】&#10;一人当たり面積"/>
        <xdr:cNvSpPr txBox="1"/>
      </xdr:nvSpPr>
      <xdr:spPr>
        <a:xfrm>
          <a:off x="19310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37659</xdr:rowOff>
    </xdr:from>
    <xdr:ext cx="469744" cy="259045"/>
    <xdr:sp macro="" textlink="">
      <xdr:nvSpPr>
        <xdr:cNvPr id="550" name="n_4aveValue【庁舎】&#10;一人当たり面積"/>
        <xdr:cNvSpPr txBox="1"/>
      </xdr:nvSpPr>
      <xdr:spPr>
        <a:xfrm>
          <a:off x="18421427" y="183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113098</xdr:rowOff>
    </xdr:from>
    <xdr:ext cx="469744" cy="259045"/>
    <xdr:sp macro="" textlink="">
      <xdr:nvSpPr>
        <xdr:cNvPr id="551" name="n_1mainValue【庁舎】&#10;一人当たり面積"/>
        <xdr:cNvSpPr txBox="1"/>
      </xdr:nvSpPr>
      <xdr:spPr>
        <a:xfrm>
          <a:off x="21075727" y="1828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119956</xdr:rowOff>
    </xdr:from>
    <xdr:ext cx="469744" cy="259045"/>
    <xdr:sp macro="" textlink="">
      <xdr:nvSpPr>
        <xdr:cNvPr id="552" name="n_2mainValue【庁舎】&#10;一人当たり面積"/>
        <xdr:cNvSpPr txBox="1"/>
      </xdr:nvSpPr>
      <xdr:spPr>
        <a:xfrm>
          <a:off x="20199427" y="1829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130929</xdr:rowOff>
    </xdr:from>
    <xdr:ext cx="469744" cy="259045"/>
    <xdr:sp macro="" textlink="">
      <xdr:nvSpPr>
        <xdr:cNvPr id="553" name="n_3mainValue【庁舎】&#10;一人当たり面積"/>
        <xdr:cNvSpPr txBox="1"/>
      </xdr:nvSpPr>
      <xdr:spPr>
        <a:xfrm>
          <a:off x="19310427" y="183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165473</xdr:rowOff>
    </xdr:from>
    <xdr:ext cx="469744" cy="259045"/>
    <xdr:sp macro="" textlink="">
      <xdr:nvSpPr>
        <xdr:cNvPr id="554" name="n_4mainValue【庁舎】&#10;一人当たり面積"/>
        <xdr:cNvSpPr txBox="1"/>
      </xdr:nvSpPr>
      <xdr:spPr>
        <a:xfrm>
          <a:off x="18421427" y="1799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類似団体と比較して特に有形固定資産減価償却率が低い施設は体育館・プール及び福祉施設である。</a:t>
          </a:r>
          <a:endParaRPr lang="ja-JP" altLang="ja-JP" sz="1400">
            <a:effectLst/>
          </a:endParaRPr>
        </a:p>
        <a:p>
          <a:r>
            <a:rPr kumimoji="1" lang="ja-JP" altLang="ja-JP" sz="1100">
              <a:solidFill>
                <a:schemeClr val="dk1"/>
              </a:solidFill>
              <a:effectLst/>
              <a:latin typeface="+mn-lt"/>
              <a:ea typeface="+mn-ea"/>
              <a:cs typeface="+mn-cs"/>
            </a:rPr>
            <a:t>体育館・プールについては、平成２９年度に町民体育館を建替えたため、有形固定資産減価償却率が低くなるとともに、一人当たり面積も増加した。今後は維持補修費の増加に留意しつつ管理を行っていく。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福祉施設については、令和２年度に介護事業所「コスモス荘」が新築されたことから有形固定資産減価償却率が減少し、類似団体平均を下回った。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4,563
163.29
4,599,467
4,449,340
149,432
3,023,696
5,225,250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人口減少や全国平均を上回る高齢化に加え、町内産業が少なく、財政基盤が弱いため、財政力指数は類似団体を下回っている。　</a:t>
          </a:r>
          <a:endParaRPr lang="ja-JP" altLang="ja-JP" sz="1400">
            <a:effectLst/>
          </a:endParaRPr>
        </a:p>
        <a:p>
          <a:r>
            <a:rPr kumimoji="1" lang="ja-JP" altLang="ja-JP" sz="1100">
              <a:solidFill>
                <a:schemeClr val="dk1"/>
              </a:solidFill>
              <a:effectLst/>
              <a:latin typeface="+mn-lt"/>
              <a:ea typeface="+mn-ea"/>
              <a:cs typeface="+mn-cs"/>
            </a:rPr>
            <a:t>　現在、第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次振興計画に沿った施策を実施し、活力ある町づくりを図っている。また、町税の徴収向上対策により歳入確保等財政健全化に努めている。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76623</xdr:rowOff>
    </xdr:to>
    <xdr:cxnSp macro="">
      <xdr:nvCxnSpPr>
        <xdr:cNvPr id="68" name="直線コネクタ 67"/>
        <xdr:cNvCxnSpPr/>
      </xdr:nvCxnSpPr>
      <xdr:spPr>
        <a:xfrm>
          <a:off x="4114800" y="76123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1" name="直線コネクタ 70"/>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60537</xdr:rowOff>
    </xdr:from>
    <xdr:to>
      <xdr:col>15</xdr:col>
      <xdr:colOff>82550</xdr:colOff>
      <xdr:row>44</xdr:row>
      <xdr:rowOff>68580</xdr:rowOff>
    </xdr:to>
    <xdr:cxnSp macro="">
      <xdr:nvCxnSpPr>
        <xdr:cNvPr id="74" name="直線コネクタ 73"/>
        <xdr:cNvCxnSpPr/>
      </xdr:nvCxnSpPr>
      <xdr:spPr>
        <a:xfrm>
          <a:off x="2336800" y="76043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60537</xdr:rowOff>
    </xdr:from>
    <xdr:to>
      <xdr:col>11</xdr:col>
      <xdr:colOff>31750</xdr:colOff>
      <xdr:row>44</xdr:row>
      <xdr:rowOff>60537</xdr:rowOff>
    </xdr:to>
    <xdr:cxnSp macro="">
      <xdr:nvCxnSpPr>
        <xdr:cNvPr id="77" name="直線コネクタ 76"/>
        <xdr:cNvCxnSpPr/>
      </xdr:nvCxnSpPr>
      <xdr:spPr>
        <a:xfrm>
          <a:off x="1447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80" name="フローチャート: 判断 79"/>
        <xdr:cNvSpPr/>
      </xdr:nvSpPr>
      <xdr:spPr>
        <a:xfrm>
          <a:off x="1397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8907</xdr:rowOff>
    </xdr:from>
    <xdr:ext cx="762000" cy="259045"/>
    <xdr:sp macro="" textlink="">
      <xdr:nvSpPr>
        <xdr:cNvPr id="81" name="テキスト ボックス 80"/>
        <xdr:cNvSpPr txBox="1"/>
      </xdr:nvSpPr>
      <xdr:spPr>
        <a:xfrm>
          <a:off x="1066800" y="720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87" name="楕円 86"/>
        <xdr:cNvSpPr/>
      </xdr:nvSpPr>
      <xdr:spPr>
        <a:xfrm>
          <a:off x="4902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116433</xdr:rowOff>
    </xdr:from>
    <xdr:ext cx="762000" cy="259045"/>
    <xdr:sp macro="" textlink="">
      <xdr:nvSpPr>
        <xdr:cNvPr id="88" name="財政力該当値テキスト"/>
        <xdr:cNvSpPr txBox="1"/>
      </xdr:nvSpPr>
      <xdr:spPr>
        <a:xfrm>
          <a:off x="5041900" y="748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9" name="楕円 88"/>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90" name="テキスト ボックス 89"/>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1" name="楕円 90"/>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2" name="テキスト ボックス 91"/>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9737</xdr:rowOff>
    </xdr:from>
    <xdr:to>
      <xdr:col>11</xdr:col>
      <xdr:colOff>82550</xdr:colOff>
      <xdr:row>44</xdr:row>
      <xdr:rowOff>111337</xdr:rowOff>
    </xdr:to>
    <xdr:sp macro="" textlink="">
      <xdr:nvSpPr>
        <xdr:cNvPr id="93" name="楕円 92"/>
        <xdr:cNvSpPr/>
      </xdr:nvSpPr>
      <xdr:spPr>
        <a:xfrm>
          <a:off x="2286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96114</xdr:rowOff>
    </xdr:from>
    <xdr:ext cx="762000" cy="259045"/>
    <xdr:sp macro="" textlink="">
      <xdr:nvSpPr>
        <xdr:cNvPr id="94" name="テキスト ボックス 93"/>
        <xdr:cNvSpPr txBox="1"/>
      </xdr:nvSpPr>
      <xdr:spPr>
        <a:xfrm>
          <a:off x="1955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9737</xdr:rowOff>
    </xdr:from>
    <xdr:to>
      <xdr:col>7</xdr:col>
      <xdr:colOff>31750</xdr:colOff>
      <xdr:row>44</xdr:row>
      <xdr:rowOff>111337</xdr:rowOff>
    </xdr:to>
    <xdr:sp macro="" textlink="">
      <xdr:nvSpPr>
        <xdr:cNvPr id="95" name="楕円 94"/>
        <xdr:cNvSpPr/>
      </xdr:nvSpPr>
      <xdr:spPr>
        <a:xfrm>
          <a:off x="1397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96114</xdr:rowOff>
    </xdr:from>
    <xdr:ext cx="762000" cy="259045"/>
    <xdr:sp macro="" textlink="">
      <xdr:nvSpPr>
        <xdr:cNvPr id="96" name="テキスト ボックス 95"/>
        <xdr:cNvSpPr txBox="1"/>
      </xdr:nvSpPr>
      <xdr:spPr>
        <a:xfrm>
          <a:off x="1066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昨年度から引き続き類似団体を上回る経常収支比率となっている。要因としては、維持補修費の増（対前年比</a:t>
          </a:r>
          <a:r>
            <a:rPr kumimoji="1" lang="en-US" altLang="ja-JP" sz="1100">
              <a:solidFill>
                <a:schemeClr val="dk1"/>
              </a:solidFill>
              <a:effectLst/>
              <a:latin typeface="+mn-lt"/>
              <a:ea typeface="+mn-ea"/>
              <a:cs typeface="+mn-cs"/>
            </a:rPr>
            <a:t>+42.7</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の増（対前年比</a:t>
          </a:r>
          <a:r>
            <a:rPr kumimoji="1" lang="en-US" altLang="ja-JP" sz="1100">
              <a:solidFill>
                <a:schemeClr val="dk1"/>
              </a:solidFill>
              <a:effectLst/>
              <a:latin typeface="+mn-lt"/>
              <a:ea typeface="+mn-ea"/>
              <a:cs typeface="+mn-cs"/>
            </a:rPr>
            <a:t>+42.0</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近年、道路事業において維持補修費が増加している。</a:t>
          </a:r>
          <a:r>
            <a:rPr kumimoji="1" lang="ja-JP" altLang="ja-JP" sz="1100">
              <a:solidFill>
                <a:schemeClr val="dk1"/>
              </a:solidFill>
              <a:effectLst/>
              <a:latin typeface="+mn-lt"/>
              <a:ea typeface="+mn-ea"/>
              <a:cs typeface="+mn-cs"/>
            </a:rPr>
            <a:t>今後はより一層の義務的経費の削減に取り組み、財政健全化に努める。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87206</xdr:rowOff>
    </xdr:from>
    <xdr:to>
      <xdr:col>23</xdr:col>
      <xdr:colOff>133350</xdr:colOff>
      <xdr:row>62</xdr:row>
      <xdr:rowOff>120862</xdr:rowOff>
    </xdr:to>
    <xdr:cxnSp macro="">
      <xdr:nvCxnSpPr>
        <xdr:cNvPr id="131" name="直線コネクタ 130"/>
        <xdr:cNvCxnSpPr/>
      </xdr:nvCxnSpPr>
      <xdr:spPr>
        <a:xfrm>
          <a:off x="4114800" y="10545656"/>
          <a:ext cx="8382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87206</xdr:rowOff>
    </xdr:from>
    <xdr:to>
      <xdr:col>19</xdr:col>
      <xdr:colOff>133350</xdr:colOff>
      <xdr:row>61</xdr:row>
      <xdr:rowOff>147531</xdr:rowOff>
    </xdr:to>
    <xdr:cxnSp macro="">
      <xdr:nvCxnSpPr>
        <xdr:cNvPr id="134" name="直線コネクタ 133"/>
        <xdr:cNvCxnSpPr/>
      </xdr:nvCxnSpPr>
      <xdr:spPr>
        <a:xfrm flipV="1">
          <a:off x="3225800" y="1054565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147531</xdr:rowOff>
    </xdr:from>
    <xdr:to>
      <xdr:col>15</xdr:col>
      <xdr:colOff>82550</xdr:colOff>
      <xdr:row>62</xdr:row>
      <xdr:rowOff>72602</xdr:rowOff>
    </xdr:to>
    <xdr:cxnSp macro="">
      <xdr:nvCxnSpPr>
        <xdr:cNvPr id="137" name="直線コネクタ 136"/>
        <xdr:cNvCxnSpPr/>
      </xdr:nvCxnSpPr>
      <xdr:spPr>
        <a:xfrm flipV="1">
          <a:off x="2336800" y="10605981"/>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72602</xdr:rowOff>
    </xdr:from>
    <xdr:to>
      <xdr:col>11</xdr:col>
      <xdr:colOff>31750</xdr:colOff>
      <xdr:row>63</xdr:row>
      <xdr:rowOff>41910</xdr:rowOff>
    </xdr:to>
    <xdr:cxnSp macro="">
      <xdr:nvCxnSpPr>
        <xdr:cNvPr id="140" name="直線コネクタ 139"/>
        <xdr:cNvCxnSpPr/>
      </xdr:nvCxnSpPr>
      <xdr:spPr>
        <a:xfrm flipV="1">
          <a:off x="1447800" y="1070250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4" name="テキスト ボックス 143"/>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70062</xdr:rowOff>
    </xdr:from>
    <xdr:to>
      <xdr:col>23</xdr:col>
      <xdr:colOff>184150</xdr:colOff>
      <xdr:row>63</xdr:row>
      <xdr:rowOff>212</xdr:rowOff>
    </xdr:to>
    <xdr:sp macro="" textlink="">
      <xdr:nvSpPr>
        <xdr:cNvPr id="150" name="楕円 149"/>
        <xdr:cNvSpPr/>
      </xdr:nvSpPr>
      <xdr:spPr>
        <a:xfrm>
          <a:off x="4902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42139</xdr:rowOff>
    </xdr:from>
    <xdr:ext cx="762000" cy="259045"/>
    <xdr:sp macro="" textlink="">
      <xdr:nvSpPr>
        <xdr:cNvPr id="151" name="財政構造の弾力性該当値テキスト"/>
        <xdr:cNvSpPr txBox="1"/>
      </xdr:nvSpPr>
      <xdr:spPr>
        <a:xfrm>
          <a:off x="5041900" y="1067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36406</xdr:rowOff>
    </xdr:from>
    <xdr:to>
      <xdr:col>19</xdr:col>
      <xdr:colOff>184150</xdr:colOff>
      <xdr:row>61</xdr:row>
      <xdr:rowOff>138006</xdr:rowOff>
    </xdr:to>
    <xdr:sp macro="" textlink="">
      <xdr:nvSpPr>
        <xdr:cNvPr id="152" name="楕円 151"/>
        <xdr:cNvSpPr/>
      </xdr:nvSpPr>
      <xdr:spPr>
        <a:xfrm>
          <a:off x="4064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53" name="テキスト ボックス 152"/>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96731</xdr:rowOff>
    </xdr:from>
    <xdr:to>
      <xdr:col>15</xdr:col>
      <xdr:colOff>133350</xdr:colOff>
      <xdr:row>62</xdr:row>
      <xdr:rowOff>26881</xdr:rowOff>
    </xdr:to>
    <xdr:sp macro="" textlink="">
      <xdr:nvSpPr>
        <xdr:cNvPr id="154" name="楕円 153"/>
        <xdr:cNvSpPr/>
      </xdr:nvSpPr>
      <xdr:spPr>
        <a:xfrm>
          <a:off x="3175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11658</xdr:rowOff>
    </xdr:from>
    <xdr:ext cx="762000" cy="259045"/>
    <xdr:sp macro="" textlink="">
      <xdr:nvSpPr>
        <xdr:cNvPr id="155" name="テキスト ボックス 154"/>
        <xdr:cNvSpPr txBox="1"/>
      </xdr:nvSpPr>
      <xdr:spPr>
        <a:xfrm>
          <a:off x="2844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21802</xdr:rowOff>
    </xdr:from>
    <xdr:to>
      <xdr:col>11</xdr:col>
      <xdr:colOff>82550</xdr:colOff>
      <xdr:row>62</xdr:row>
      <xdr:rowOff>123402</xdr:rowOff>
    </xdr:to>
    <xdr:sp macro="" textlink="">
      <xdr:nvSpPr>
        <xdr:cNvPr id="156" name="楕円 155"/>
        <xdr:cNvSpPr/>
      </xdr:nvSpPr>
      <xdr:spPr>
        <a:xfrm>
          <a:off x="2286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108179</xdr:rowOff>
    </xdr:from>
    <xdr:ext cx="762000" cy="259045"/>
    <xdr:sp macro="" textlink="">
      <xdr:nvSpPr>
        <xdr:cNvPr id="157" name="テキスト ボックス 156"/>
        <xdr:cNvSpPr txBox="1"/>
      </xdr:nvSpPr>
      <xdr:spPr>
        <a:xfrm>
          <a:off x="1955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8" name="楕円 157"/>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59" name="テキスト ボックス 158"/>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[363,284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人件費については対前年比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、物件費については対前年比</a:t>
          </a:r>
          <a:r>
            <a:rPr kumimoji="1" lang="en-US" altLang="ja-JP" sz="1100">
              <a:solidFill>
                <a:schemeClr val="dk1"/>
              </a:solidFill>
              <a:effectLst/>
              <a:latin typeface="+mn-lt"/>
              <a:ea typeface="+mn-ea"/>
              <a:cs typeface="+mn-cs"/>
            </a:rPr>
            <a:t>+69</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一方、人口は対前年比</a:t>
          </a:r>
          <a:r>
            <a:rPr kumimoji="1" lang="en-US" altLang="ja-JP" sz="1100">
              <a:solidFill>
                <a:schemeClr val="dk1"/>
              </a:solidFill>
              <a:effectLst/>
              <a:latin typeface="+mn-lt"/>
              <a:ea typeface="+mn-ea"/>
              <a:cs typeface="+mn-cs"/>
            </a:rPr>
            <a:t>119</a:t>
          </a:r>
          <a:r>
            <a:rPr kumimoji="1" lang="ja-JP" altLang="en-US"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％）であり、分母の</a:t>
          </a:r>
          <a:r>
            <a:rPr kumimoji="1" lang="ja-JP" altLang="ja-JP" sz="1100">
              <a:solidFill>
                <a:schemeClr val="dk1"/>
              </a:solidFill>
              <a:effectLst/>
              <a:latin typeface="+mn-lt"/>
              <a:ea typeface="+mn-ea"/>
              <a:cs typeface="+mn-cs"/>
            </a:rPr>
            <a:t>人口</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しているが、分子の人件費及び物件費の決算額が増加しているため、</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人当たりの人件費・物件費が増加し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人件費については、新型コロナウイルスワクチン接種等の時間外勤務手当</a:t>
          </a:r>
          <a:r>
            <a:rPr kumimoji="1" lang="ja-JP" altLang="en-US" sz="1100">
              <a:solidFill>
                <a:schemeClr val="dk1"/>
              </a:solidFill>
              <a:effectLst/>
              <a:latin typeface="+mn-lt"/>
              <a:ea typeface="+mn-ea"/>
              <a:cs typeface="+mn-cs"/>
            </a:rPr>
            <a:t>が減少した。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物件費については、システム標準化対応</a:t>
          </a:r>
          <a:r>
            <a:rPr kumimoji="1" lang="ja-JP" altLang="en-US" sz="1100" b="0" i="0" baseline="0">
              <a:solidFill>
                <a:schemeClr val="dk1"/>
              </a:solidFill>
              <a:effectLst/>
              <a:latin typeface="+mn-lt"/>
              <a:ea typeface="+mn-ea"/>
              <a:cs typeface="+mn-cs"/>
            </a:rPr>
            <a:t>や物価高に伴い委託料等が増加した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今後も行財政改革や業務の見直しにより事業の適正化に努め、経費削減に努める。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141515</xdr:rowOff>
    </xdr:from>
    <xdr:to>
      <xdr:col>23</xdr:col>
      <xdr:colOff>133350</xdr:colOff>
      <xdr:row>80</xdr:row>
      <xdr:rowOff>169503</xdr:rowOff>
    </xdr:to>
    <xdr:cxnSp macro="">
      <xdr:nvCxnSpPr>
        <xdr:cNvPr id="194" name="直線コネクタ 193"/>
        <xdr:cNvCxnSpPr/>
      </xdr:nvCxnSpPr>
      <xdr:spPr>
        <a:xfrm>
          <a:off x="4114800" y="13857515"/>
          <a:ext cx="8382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131494</xdr:rowOff>
    </xdr:from>
    <xdr:to>
      <xdr:col>19</xdr:col>
      <xdr:colOff>133350</xdr:colOff>
      <xdr:row>80</xdr:row>
      <xdr:rowOff>141515</xdr:rowOff>
    </xdr:to>
    <xdr:cxnSp macro="">
      <xdr:nvCxnSpPr>
        <xdr:cNvPr id="197" name="直線コネクタ 196"/>
        <xdr:cNvCxnSpPr/>
      </xdr:nvCxnSpPr>
      <xdr:spPr>
        <a:xfrm>
          <a:off x="3225800" y="13847494"/>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80662</xdr:rowOff>
    </xdr:from>
    <xdr:to>
      <xdr:col>15</xdr:col>
      <xdr:colOff>82550</xdr:colOff>
      <xdr:row>80</xdr:row>
      <xdr:rowOff>131494</xdr:rowOff>
    </xdr:to>
    <xdr:cxnSp macro="">
      <xdr:nvCxnSpPr>
        <xdr:cNvPr id="200" name="直線コネクタ 199"/>
        <xdr:cNvCxnSpPr/>
      </xdr:nvCxnSpPr>
      <xdr:spPr>
        <a:xfrm>
          <a:off x="2336800" y="13796662"/>
          <a:ext cx="889000" cy="5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80662</xdr:rowOff>
    </xdr:from>
    <xdr:to>
      <xdr:col>11</xdr:col>
      <xdr:colOff>31750</xdr:colOff>
      <xdr:row>80</xdr:row>
      <xdr:rowOff>86855</xdr:rowOff>
    </xdr:to>
    <xdr:cxnSp macro="">
      <xdr:nvCxnSpPr>
        <xdr:cNvPr id="203" name="直線コネクタ 202"/>
        <xdr:cNvCxnSpPr/>
      </xdr:nvCxnSpPr>
      <xdr:spPr>
        <a:xfrm flipV="1">
          <a:off x="1447800" y="13796662"/>
          <a:ext cx="889000" cy="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108146</xdr:rowOff>
    </xdr:from>
    <xdr:ext cx="762000" cy="259045"/>
    <xdr:sp macro="" textlink="">
      <xdr:nvSpPr>
        <xdr:cNvPr id="205" name="テキスト ボックス 204"/>
        <xdr:cNvSpPr txBox="1"/>
      </xdr:nvSpPr>
      <xdr:spPr>
        <a:xfrm>
          <a:off x="1955800" y="1399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112334</xdr:rowOff>
    </xdr:from>
    <xdr:to>
      <xdr:col>7</xdr:col>
      <xdr:colOff>31750</xdr:colOff>
      <xdr:row>80</xdr:row>
      <xdr:rowOff>42484</xdr:rowOff>
    </xdr:to>
    <xdr:sp macro="" textlink="">
      <xdr:nvSpPr>
        <xdr:cNvPr id="206" name="フローチャート: 判断 205"/>
        <xdr:cNvSpPr/>
      </xdr:nvSpPr>
      <xdr:spPr>
        <a:xfrm>
          <a:off x="1397000" y="136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52661</xdr:rowOff>
    </xdr:from>
    <xdr:ext cx="762000" cy="259045"/>
    <xdr:sp macro="" textlink="">
      <xdr:nvSpPr>
        <xdr:cNvPr id="207" name="テキスト ボックス 206"/>
        <xdr:cNvSpPr txBox="1"/>
      </xdr:nvSpPr>
      <xdr:spPr>
        <a:xfrm>
          <a:off x="1066800" y="134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118703</xdr:rowOff>
    </xdr:from>
    <xdr:to>
      <xdr:col>23</xdr:col>
      <xdr:colOff>184150</xdr:colOff>
      <xdr:row>81</xdr:row>
      <xdr:rowOff>48853</xdr:rowOff>
    </xdr:to>
    <xdr:sp macro="" textlink="">
      <xdr:nvSpPr>
        <xdr:cNvPr id="213" name="楕円 212"/>
        <xdr:cNvSpPr/>
      </xdr:nvSpPr>
      <xdr:spPr>
        <a:xfrm>
          <a:off x="4902200" y="138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135230</xdr:rowOff>
    </xdr:from>
    <xdr:ext cx="762000" cy="259045"/>
    <xdr:sp macro="" textlink="">
      <xdr:nvSpPr>
        <xdr:cNvPr id="214" name="人件費・物件費等の状況該当値テキスト"/>
        <xdr:cNvSpPr txBox="1"/>
      </xdr:nvSpPr>
      <xdr:spPr>
        <a:xfrm>
          <a:off x="5041900" y="1367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90715</xdr:rowOff>
    </xdr:from>
    <xdr:to>
      <xdr:col>19</xdr:col>
      <xdr:colOff>184150</xdr:colOff>
      <xdr:row>81</xdr:row>
      <xdr:rowOff>20865</xdr:rowOff>
    </xdr:to>
    <xdr:sp macro="" textlink="">
      <xdr:nvSpPr>
        <xdr:cNvPr id="215" name="楕円 214"/>
        <xdr:cNvSpPr/>
      </xdr:nvSpPr>
      <xdr:spPr>
        <a:xfrm>
          <a:off x="4064000" y="138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31042</xdr:rowOff>
    </xdr:from>
    <xdr:ext cx="736600" cy="259045"/>
    <xdr:sp macro="" textlink="">
      <xdr:nvSpPr>
        <xdr:cNvPr id="216" name="テキスト ボックス 215"/>
        <xdr:cNvSpPr txBox="1"/>
      </xdr:nvSpPr>
      <xdr:spPr>
        <a:xfrm>
          <a:off x="3733800" y="13575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80694</xdr:rowOff>
    </xdr:from>
    <xdr:to>
      <xdr:col>15</xdr:col>
      <xdr:colOff>133350</xdr:colOff>
      <xdr:row>81</xdr:row>
      <xdr:rowOff>10844</xdr:rowOff>
    </xdr:to>
    <xdr:sp macro="" textlink="">
      <xdr:nvSpPr>
        <xdr:cNvPr id="217" name="楕円 216"/>
        <xdr:cNvSpPr/>
      </xdr:nvSpPr>
      <xdr:spPr>
        <a:xfrm>
          <a:off x="3175000" y="137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21021</xdr:rowOff>
    </xdr:from>
    <xdr:ext cx="762000" cy="259045"/>
    <xdr:sp macro="" textlink="">
      <xdr:nvSpPr>
        <xdr:cNvPr id="218" name="テキスト ボックス 217"/>
        <xdr:cNvSpPr txBox="1"/>
      </xdr:nvSpPr>
      <xdr:spPr>
        <a:xfrm>
          <a:off x="2844800" y="1356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29862</xdr:rowOff>
    </xdr:from>
    <xdr:to>
      <xdr:col>11</xdr:col>
      <xdr:colOff>82550</xdr:colOff>
      <xdr:row>80</xdr:row>
      <xdr:rowOff>131462</xdr:rowOff>
    </xdr:to>
    <xdr:sp macro="" textlink="">
      <xdr:nvSpPr>
        <xdr:cNvPr id="219" name="楕円 218"/>
        <xdr:cNvSpPr/>
      </xdr:nvSpPr>
      <xdr:spPr>
        <a:xfrm>
          <a:off x="2286000" y="1374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141639</xdr:rowOff>
    </xdr:from>
    <xdr:ext cx="762000" cy="259045"/>
    <xdr:sp macro="" textlink="">
      <xdr:nvSpPr>
        <xdr:cNvPr id="220" name="テキスト ボックス 219"/>
        <xdr:cNvSpPr txBox="1"/>
      </xdr:nvSpPr>
      <xdr:spPr>
        <a:xfrm>
          <a:off x="1955800" y="1351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36055</xdr:rowOff>
    </xdr:from>
    <xdr:to>
      <xdr:col>7</xdr:col>
      <xdr:colOff>31750</xdr:colOff>
      <xdr:row>80</xdr:row>
      <xdr:rowOff>137655</xdr:rowOff>
    </xdr:to>
    <xdr:sp macro="" textlink="">
      <xdr:nvSpPr>
        <xdr:cNvPr id="221" name="楕円 220"/>
        <xdr:cNvSpPr/>
      </xdr:nvSpPr>
      <xdr:spPr>
        <a:xfrm>
          <a:off x="1397000" y="137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122432</xdr:rowOff>
    </xdr:from>
    <xdr:ext cx="762000" cy="259045"/>
    <xdr:sp macro="" textlink="">
      <xdr:nvSpPr>
        <xdr:cNvPr id="222" name="テキスト ボックス 221"/>
        <xdr:cNvSpPr txBox="1"/>
      </xdr:nvSpPr>
      <xdr:spPr>
        <a:xfrm>
          <a:off x="1066800" y="1383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年度からの給料表の構造見直し、職務・職責に応じた構造への転換を図り、職務級間の給与水準の縮小、枠外昇給制度や各種手当の廃止などの措置を講じている。今後も引き続き給与適正化に努める。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34572</xdr:rowOff>
    </xdr:to>
    <xdr:cxnSp macro="">
      <xdr:nvCxnSpPr>
        <xdr:cNvPr id="256" name="直線コネクタ 255"/>
        <xdr:cNvCxnSpPr/>
      </xdr:nvCxnSpPr>
      <xdr:spPr>
        <a:xfrm>
          <a:off x="16179800" y="1473905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101600</xdr:rowOff>
    </xdr:to>
    <xdr:cxnSp macro="">
      <xdr:nvCxnSpPr>
        <xdr:cNvPr id="259" name="直線コネクタ 258"/>
        <xdr:cNvCxnSpPr/>
      </xdr:nvCxnSpPr>
      <xdr:spPr>
        <a:xfrm flipV="1">
          <a:off x="15290800" y="147390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77611</xdr:rowOff>
    </xdr:to>
    <xdr:cxnSp macro="">
      <xdr:nvCxnSpPr>
        <xdr:cNvPr id="262" name="直線コネクタ 261"/>
        <xdr:cNvCxnSpPr/>
      </xdr:nvCxnSpPr>
      <xdr:spPr>
        <a:xfrm flipV="1">
          <a:off x="14401800" y="148463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87</xdr:row>
      <xdr:rowOff>77611</xdr:rowOff>
    </xdr:to>
    <xdr:cxnSp macro="">
      <xdr:nvCxnSpPr>
        <xdr:cNvPr id="265" name="直線コネクタ 264"/>
        <xdr:cNvCxnSpPr/>
      </xdr:nvCxnSpPr>
      <xdr:spPr>
        <a:xfrm>
          <a:off x="13512800" y="14765866"/>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6" name="フローチャート: 判断 265"/>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7" name="テキスト ボックス 266"/>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8" name="フローチャート: 判断 267"/>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69" name="テキスト ボックス 268"/>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5" name="楕円 274"/>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6" name="給与水準   （国との比較）該当値テキスト"/>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7" name="楕円 276"/>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8" name="テキスト ボックス 277"/>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9" name="楕円 278"/>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0" name="テキスト ボックス 279"/>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1" name="楕円 280"/>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2" name="テキスト ボックス 281"/>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3" name="楕円 282"/>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4" name="テキスト ボックス 283"/>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「定員適正化計画（令和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年度から令和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年度）」に基づき職員の削減を実施しているが、随時見直しを図るなど適正な定員管理に努める。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40682</xdr:rowOff>
    </xdr:from>
    <xdr:to>
      <xdr:col>81</xdr:col>
      <xdr:colOff>44450</xdr:colOff>
      <xdr:row>60</xdr:row>
      <xdr:rowOff>44905</xdr:rowOff>
    </xdr:to>
    <xdr:cxnSp macro="">
      <xdr:nvCxnSpPr>
        <xdr:cNvPr id="318" name="直線コネクタ 317"/>
        <xdr:cNvCxnSpPr/>
      </xdr:nvCxnSpPr>
      <xdr:spPr>
        <a:xfrm>
          <a:off x="16179800" y="10327682"/>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47219</xdr:rowOff>
    </xdr:from>
    <xdr:ext cx="762000" cy="259045"/>
    <xdr:sp macro="" textlink="">
      <xdr:nvSpPr>
        <xdr:cNvPr id="319" name="定員管理の状況平均値テキスト"/>
        <xdr:cNvSpPr txBox="1"/>
      </xdr:nvSpPr>
      <xdr:spPr>
        <a:xfrm>
          <a:off x="17106900" y="1033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21579</xdr:rowOff>
    </xdr:from>
    <xdr:to>
      <xdr:col>77</xdr:col>
      <xdr:colOff>44450</xdr:colOff>
      <xdr:row>60</xdr:row>
      <xdr:rowOff>40682</xdr:rowOff>
    </xdr:to>
    <xdr:cxnSp macro="">
      <xdr:nvCxnSpPr>
        <xdr:cNvPr id="321" name="直線コネクタ 320"/>
        <xdr:cNvCxnSpPr/>
      </xdr:nvCxnSpPr>
      <xdr:spPr>
        <a:xfrm>
          <a:off x="15290800" y="10308579"/>
          <a:ext cx="889000" cy="1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134373</xdr:rowOff>
    </xdr:from>
    <xdr:ext cx="736600" cy="259045"/>
    <xdr:sp macro="" textlink="">
      <xdr:nvSpPr>
        <xdr:cNvPr id="323" name="テキスト ボックス 322"/>
        <xdr:cNvSpPr txBox="1"/>
      </xdr:nvSpPr>
      <xdr:spPr>
        <a:xfrm>
          <a:off x="15798800" y="1042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11726</xdr:rowOff>
    </xdr:from>
    <xdr:to>
      <xdr:col>72</xdr:col>
      <xdr:colOff>203200</xdr:colOff>
      <xdr:row>60</xdr:row>
      <xdr:rowOff>21579</xdr:rowOff>
    </xdr:to>
    <xdr:cxnSp macro="">
      <xdr:nvCxnSpPr>
        <xdr:cNvPr id="324" name="直線コネクタ 323"/>
        <xdr:cNvCxnSpPr/>
      </xdr:nvCxnSpPr>
      <xdr:spPr>
        <a:xfrm>
          <a:off x="14401800" y="10298726"/>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126530</xdr:rowOff>
    </xdr:from>
    <xdr:ext cx="762000" cy="259045"/>
    <xdr:sp macro="" textlink="">
      <xdr:nvSpPr>
        <xdr:cNvPr id="326" name="テキスト ボックス 325"/>
        <xdr:cNvSpPr txBox="1"/>
      </xdr:nvSpPr>
      <xdr:spPr>
        <a:xfrm>
          <a:off x="14909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6900</xdr:rowOff>
    </xdr:from>
    <xdr:to>
      <xdr:col>68</xdr:col>
      <xdr:colOff>152400</xdr:colOff>
      <xdr:row>60</xdr:row>
      <xdr:rowOff>11726</xdr:rowOff>
    </xdr:to>
    <xdr:cxnSp macro="">
      <xdr:nvCxnSpPr>
        <xdr:cNvPr id="327" name="直線コネクタ 326"/>
        <xdr:cNvCxnSpPr/>
      </xdr:nvCxnSpPr>
      <xdr:spPr>
        <a:xfrm>
          <a:off x="13512800" y="102939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90149</xdr:rowOff>
    </xdr:from>
    <xdr:to>
      <xdr:col>64</xdr:col>
      <xdr:colOff>152400</xdr:colOff>
      <xdr:row>60</xdr:row>
      <xdr:rowOff>20299</xdr:rowOff>
    </xdr:to>
    <xdr:sp macro="" textlink="">
      <xdr:nvSpPr>
        <xdr:cNvPr id="330" name="フローチャート: 判断 329"/>
        <xdr:cNvSpPr/>
      </xdr:nvSpPr>
      <xdr:spPr>
        <a:xfrm>
          <a:off x="13462000" y="1020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30476</xdr:rowOff>
    </xdr:from>
    <xdr:ext cx="762000" cy="259045"/>
    <xdr:sp macro="" textlink="">
      <xdr:nvSpPr>
        <xdr:cNvPr id="331" name="テキスト ボックス 330"/>
        <xdr:cNvSpPr txBox="1"/>
      </xdr:nvSpPr>
      <xdr:spPr>
        <a:xfrm>
          <a:off x="13131800" y="997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165555</xdr:rowOff>
    </xdr:from>
    <xdr:to>
      <xdr:col>81</xdr:col>
      <xdr:colOff>95250</xdr:colOff>
      <xdr:row>60</xdr:row>
      <xdr:rowOff>95705</xdr:rowOff>
    </xdr:to>
    <xdr:sp macro="" textlink="">
      <xdr:nvSpPr>
        <xdr:cNvPr id="337" name="楕円 336"/>
        <xdr:cNvSpPr/>
      </xdr:nvSpPr>
      <xdr:spPr>
        <a:xfrm>
          <a:off x="16967200" y="102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86832</xdr:rowOff>
    </xdr:from>
    <xdr:ext cx="762000" cy="259045"/>
    <xdr:sp macro="" textlink="">
      <xdr:nvSpPr>
        <xdr:cNvPr id="338" name="定員管理の状況該当値テキスト"/>
        <xdr:cNvSpPr txBox="1"/>
      </xdr:nvSpPr>
      <xdr:spPr>
        <a:xfrm>
          <a:off x="17106900" y="1020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161332</xdr:rowOff>
    </xdr:from>
    <xdr:to>
      <xdr:col>77</xdr:col>
      <xdr:colOff>95250</xdr:colOff>
      <xdr:row>60</xdr:row>
      <xdr:rowOff>91482</xdr:rowOff>
    </xdr:to>
    <xdr:sp macro="" textlink="">
      <xdr:nvSpPr>
        <xdr:cNvPr id="339" name="楕円 338"/>
        <xdr:cNvSpPr/>
      </xdr:nvSpPr>
      <xdr:spPr>
        <a:xfrm>
          <a:off x="16129000" y="102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101659</xdr:rowOff>
    </xdr:from>
    <xdr:ext cx="736600" cy="259045"/>
    <xdr:sp macro="" textlink="">
      <xdr:nvSpPr>
        <xdr:cNvPr id="340" name="テキスト ボックス 339"/>
        <xdr:cNvSpPr txBox="1"/>
      </xdr:nvSpPr>
      <xdr:spPr>
        <a:xfrm>
          <a:off x="15798800" y="10045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142229</xdr:rowOff>
    </xdr:from>
    <xdr:to>
      <xdr:col>73</xdr:col>
      <xdr:colOff>44450</xdr:colOff>
      <xdr:row>60</xdr:row>
      <xdr:rowOff>72379</xdr:rowOff>
    </xdr:to>
    <xdr:sp macro="" textlink="">
      <xdr:nvSpPr>
        <xdr:cNvPr id="341" name="楕円 340"/>
        <xdr:cNvSpPr/>
      </xdr:nvSpPr>
      <xdr:spPr>
        <a:xfrm>
          <a:off x="15240000" y="102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82556</xdr:rowOff>
    </xdr:from>
    <xdr:ext cx="762000" cy="259045"/>
    <xdr:sp macro="" textlink="">
      <xdr:nvSpPr>
        <xdr:cNvPr id="342" name="テキスト ボックス 341"/>
        <xdr:cNvSpPr txBox="1"/>
      </xdr:nvSpPr>
      <xdr:spPr>
        <a:xfrm>
          <a:off x="14909800" y="100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132376</xdr:rowOff>
    </xdr:from>
    <xdr:to>
      <xdr:col>68</xdr:col>
      <xdr:colOff>203200</xdr:colOff>
      <xdr:row>60</xdr:row>
      <xdr:rowOff>62526</xdr:rowOff>
    </xdr:to>
    <xdr:sp macro="" textlink="">
      <xdr:nvSpPr>
        <xdr:cNvPr id="343" name="楕円 342"/>
        <xdr:cNvSpPr/>
      </xdr:nvSpPr>
      <xdr:spPr>
        <a:xfrm>
          <a:off x="14351000" y="102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72703</xdr:rowOff>
    </xdr:from>
    <xdr:ext cx="762000" cy="259045"/>
    <xdr:sp macro="" textlink="">
      <xdr:nvSpPr>
        <xdr:cNvPr id="344" name="テキスト ボックス 343"/>
        <xdr:cNvSpPr txBox="1"/>
      </xdr:nvSpPr>
      <xdr:spPr>
        <a:xfrm>
          <a:off x="14020800" y="1001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127550</xdr:rowOff>
    </xdr:from>
    <xdr:to>
      <xdr:col>64</xdr:col>
      <xdr:colOff>152400</xdr:colOff>
      <xdr:row>60</xdr:row>
      <xdr:rowOff>57700</xdr:rowOff>
    </xdr:to>
    <xdr:sp macro="" textlink="">
      <xdr:nvSpPr>
        <xdr:cNvPr id="345" name="楕円 344"/>
        <xdr:cNvSpPr/>
      </xdr:nvSpPr>
      <xdr:spPr>
        <a:xfrm>
          <a:off x="13462000" y="102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42477</xdr:rowOff>
    </xdr:from>
    <xdr:ext cx="762000" cy="259045"/>
    <xdr:sp macro="" textlink="">
      <xdr:nvSpPr>
        <xdr:cNvPr id="346" name="テキスト ボックス 345"/>
        <xdr:cNvSpPr txBox="1"/>
      </xdr:nvSpPr>
      <xdr:spPr>
        <a:xfrm>
          <a:off x="13131800" y="103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実質公債費比率については、昨年度に比べ＋</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％の増となっている。現時点での地方債償還額のピークは令和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の見込みであり、今後実質公債費比率は増加する見込みである。また、今後、</a:t>
          </a:r>
          <a:r>
            <a:rPr kumimoji="1" lang="ja-JP" altLang="ja-JP" sz="1100" b="0" i="0" baseline="0">
              <a:solidFill>
                <a:schemeClr val="dk1"/>
              </a:solidFill>
              <a:effectLst/>
              <a:latin typeface="+mn-lt"/>
              <a:ea typeface="+mn-ea"/>
              <a:cs typeface="+mn-cs"/>
            </a:rPr>
            <a:t>大型事業実施に伴う地方債借入の計画があ</a:t>
          </a:r>
          <a:r>
            <a:rPr kumimoji="1" lang="ja-JP" altLang="en-US" sz="1100" b="0" i="0" baseline="0">
              <a:solidFill>
                <a:schemeClr val="dk1"/>
              </a:solidFill>
              <a:effectLst/>
              <a:latin typeface="+mn-lt"/>
              <a:ea typeface="+mn-ea"/>
              <a:cs typeface="+mn-cs"/>
            </a:rPr>
            <a:t>るため、</a:t>
          </a:r>
          <a:r>
            <a:rPr kumimoji="1" lang="ja-JP" altLang="ja-JP" sz="1100" b="0" i="0" baseline="0">
              <a:solidFill>
                <a:schemeClr val="dk1"/>
              </a:solidFill>
              <a:effectLst/>
              <a:latin typeface="+mn-lt"/>
              <a:ea typeface="+mn-ea"/>
              <a:cs typeface="+mn-cs"/>
            </a:rPr>
            <a:t>新発債を抑制するほか、新発債の償還年限の調整等により公債費負担の平準化に努める。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113877</xdr:rowOff>
    </xdr:to>
    <xdr:cxnSp macro="">
      <xdr:nvCxnSpPr>
        <xdr:cNvPr id="379" name="直線コネクタ 378"/>
        <xdr:cNvCxnSpPr/>
      </xdr:nvCxnSpPr>
      <xdr:spPr>
        <a:xfrm>
          <a:off x="16179800" y="726651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65617</xdr:rowOff>
    </xdr:to>
    <xdr:cxnSp macro="">
      <xdr:nvCxnSpPr>
        <xdr:cNvPr id="382" name="直線コネクタ 381"/>
        <xdr:cNvCxnSpPr/>
      </xdr:nvCxnSpPr>
      <xdr:spPr>
        <a:xfrm>
          <a:off x="15290800" y="72343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33444</xdr:rowOff>
    </xdr:to>
    <xdr:cxnSp macro="">
      <xdr:nvCxnSpPr>
        <xdr:cNvPr id="385" name="直線コネクタ 384"/>
        <xdr:cNvCxnSpPr/>
      </xdr:nvCxnSpPr>
      <xdr:spPr>
        <a:xfrm>
          <a:off x="14401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9313</xdr:rowOff>
    </xdr:to>
    <xdr:cxnSp macro="">
      <xdr:nvCxnSpPr>
        <xdr:cNvPr id="388" name="直線コネクタ 387"/>
        <xdr:cNvCxnSpPr/>
      </xdr:nvCxnSpPr>
      <xdr:spPr>
        <a:xfrm>
          <a:off x="13512800" y="721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1" name="フローチャート: 判断 390"/>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2" name="テキスト ボックス 391"/>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398" name="楕円 397"/>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399" name="公債費負担の状況該当値テキスト"/>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0" name="楕円 399"/>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1" name="テキスト ボックス 400"/>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2" name="楕円 401"/>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3" name="テキスト ボックス 402"/>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4" name="楕円 403"/>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5" name="テキスト ボックス 404"/>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6" name="楕円 405"/>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07" name="テキスト ボックス 406"/>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算定されなかったが、近年は施設の老朽化による地方債の借入が多く、地方債現在高が増加傾向にあるため、事業に優先順位を付け計画的な借入を実施していく。また、借入にあたっては、地方交付税措置のある有利な地方債を活用し、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4,563
163.29
4,599,467
4,449,340
149,432
3,023,696
5,225,250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人件費に係る経常収支比率は、類似団体平均</a:t>
          </a:r>
          <a:r>
            <a:rPr kumimoji="1" lang="ja-JP" altLang="en-US" sz="1100" b="0" i="0" baseline="0">
              <a:solidFill>
                <a:schemeClr val="dk1"/>
              </a:solidFill>
              <a:effectLst/>
              <a:latin typeface="+mn-lt"/>
              <a:ea typeface="+mn-ea"/>
              <a:cs typeface="+mn-cs"/>
            </a:rPr>
            <a:t>と同等であった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今後も「定員適正化計画」に基づく新規採用職員の抑制等による職員数の削減や各種手当の適正化に努める。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39370</xdr:rowOff>
    </xdr:to>
    <xdr:cxnSp macro="">
      <xdr:nvCxnSpPr>
        <xdr:cNvPr id="66" name="直線コネクタ 65"/>
        <xdr:cNvCxnSpPr/>
      </xdr:nvCxnSpPr>
      <xdr:spPr>
        <a:xfrm flipV="1">
          <a:off x="3987800" y="6352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39370</xdr:rowOff>
    </xdr:to>
    <xdr:cxnSp macro="">
      <xdr:nvCxnSpPr>
        <xdr:cNvPr id="69" name="直線コネクタ 68"/>
        <xdr:cNvCxnSpPr/>
      </xdr:nvCxnSpPr>
      <xdr:spPr>
        <a:xfrm>
          <a:off x="3098800" y="638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38</xdr:row>
      <xdr:rowOff>43180</xdr:rowOff>
    </xdr:to>
    <xdr:cxnSp macro="">
      <xdr:nvCxnSpPr>
        <xdr:cNvPr id="72" name="直線コネクタ 71"/>
        <xdr:cNvCxnSpPr/>
      </xdr:nvCxnSpPr>
      <xdr:spPr>
        <a:xfrm flipV="1">
          <a:off x="2209800" y="63830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38</xdr:row>
      <xdr:rowOff>43180</xdr:rowOff>
    </xdr:to>
    <xdr:cxnSp macro="">
      <xdr:nvCxnSpPr>
        <xdr:cNvPr id="75" name="直線コネクタ 74"/>
        <xdr:cNvCxnSpPr/>
      </xdr:nvCxnSpPr>
      <xdr:spPr>
        <a:xfrm>
          <a:off x="1320800" y="63373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物件費に係る経常収支比率は類似団体平均を</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ポイント下回っているが、</a:t>
          </a:r>
          <a:r>
            <a:rPr kumimoji="1" lang="ja-JP" altLang="ja-JP" sz="1100">
              <a:solidFill>
                <a:schemeClr val="dk1"/>
              </a:solidFill>
              <a:effectLst/>
              <a:latin typeface="+mn-lt"/>
              <a:ea typeface="+mn-ea"/>
              <a:cs typeface="+mn-cs"/>
            </a:rPr>
            <a:t>対前年比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ポイント増加している。</a:t>
          </a:r>
          <a:r>
            <a:rPr kumimoji="1" lang="ja-JP" altLang="en-US" sz="1100">
              <a:solidFill>
                <a:schemeClr val="dk1"/>
              </a:solidFill>
              <a:effectLst/>
              <a:latin typeface="+mn-lt"/>
              <a:ea typeface="+mn-ea"/>
              <a:cs typeface="+mn-cs"/>
            </a:rPr>
            <a:t>物価高に伴う委託料や消耗品に係る費用が</a:t>
          </a:r>
          <a:r>
            <a:rPr kumimoji="1" lang="ja-JP" altLang="ja-JP" sz="1100" b="0" i="0" baseline="0">
              <a:solidFill>
                <a:schemeClr val="dk1"/>
              </a:solidFill>
              <a:effectLst/>
              <a:latin typeface="+mn-lt"/>
              <a:ea typeface="+mn-ea"/>
              <a:cs typeface="+mn-cs"/>
            </a:rPr>
            <a:t>増加傾向にあるため、</a:t>
          </a:r>
          <a:r>
            <a:rPr kumimoji="1" lang="ja-JP" altLang="en-US" sz="1100" b="0" i="0" baseline="0">
              <a:solidFill>
                <a:schemeClr val="dk1"/>
              </a:solidFill>
              <a:effectLst/>
              <a:latin typeface="+mn-lt"/>
              <a:ea typeface="+mn-ea"/>
              <a:cs typeface="+mn-cs"/>
            </a:rPr>
            <a:t>引き続き事業</a:t>
          </a:r>
          <a:r>
            <a:rPr kumimoji="1" lang="ja-JP" altLang="ja-JP" sz="1100" b="0" i="0" baseline="0">
              <a:solidFill>
                <a:schemeClr val="dk1"/>
              </a:solidFill>
              <a:effectLst/>
              <a:latin typeface="+mn-lt"/>
              <a:ea typeface="+mn-ea"/>
              <a:cs typeface="+mn-cs"/>
            </a:rPr>
            <a:t>内容の見直しにより適正化を図る。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39370</xdr:rowOff>
    </xdr:from>
    <xdr:to>
      <xdr:col>82</xdr:col>
      <xdr:colOff>107950</xdr:colOff>
      <xdr:row>16</xdr:row>
      <xdr:rowOff>62230</xdr:rowOff>
    </xdr:to>
    <xdr:cxnSp macro="">
      <xdr:nvCxnSpPr>
        <xdr:cNvPr id="126" name="直線コネクタ 125"/>
        <xdr:cNvCxnSpPr/>
      </xdr:nvCxnSpPr>
      <xdr:spPr>
        <a:xfrm>
          <a:off x="15671800" y="27825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xdr:rowOff>
    </xdr:from>
    <xdr:to>
      <xdr:col>78</xdr:col>
      <xdr:colOff>69850</xdr:colOff>
      <xdr:row>16</xdr:row>
      <xdr:rowOff>39370</xdr:rowOff>
    </xdr:to>
    <xdr:cxnSp macro="">
      <xdr:nvCxnSpPr>
        <xdr:cNvPr id="129" name="直線コネクタ 128"/>
        <xdr:cNvCxnSpPr/>
      </xdr:nvCxnSpPr>
      <xdr:spPr>
        <a:xfrm>
          <a:off x="14782800" y="27520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xdr:rowOff>
    </xdr:from>
    <xdr:to>
      <xdr:col>73</xdr:col>
      <xdr:colOff>180975</xdr:colOff>
      <xdr:row>16</xdr:row>
      <xdr:rowOff>50800</xdr:rowOff>
    </xdr:to>
    <xdr:cxnSp macro="">
      <xdr:nvCxnSpPr>
        <xdr:cNvPr id="132" name="直線コネクタ 131"/>
        <xdr:cNvCxnSpPr/>
      </xdr:nvCxnSpPr>
      <xdr:spPr>
        <a:xfrm flipV="1">
          <a:off x="13893800" y="2752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17</xdr:row>
      <xdr:rowOff>50800</xdr:rowOff>
    </xdr:to>
    <xdr:cxnSp macro="">
      <xdr:nvCxnSpPr>
        <xdr:cNvPr id="135" name="直線コネクタ 134"/>
        <xdr:cNvCxnSpPr/>
      </xdr:nvCxnSpPr>
      <xdr:spPr>
        <a:xfrm flipV="1">
          <a:off x="13004800" y="27940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85107</xdr:rowOff>
    </xdr:from>
    <xdr:ext cx="762000" cy="259045"/>
    <xdr:sp macro="" textlink="">
      <xdr:nvSpPr>
        <xdr:cNvPr id="137" name="テキスト ボックス 136"/>
        <xdr:cNvSpPr txBox="1"/>
      </xdr:nvSpPr>
      <xdr:spPr>
        <a:xfrm>
          <a:off x="13512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167640</xdr:rowOff>
    </xdr:from>
    <xdr:to>
      <xdr:col>65</xdr:col>
      <xdr:colOff>53975</xdr:colOff>
      <xdr:row>16</xdr:row>
      <xdr:rowOff>97790</xdr:rowOff>
    </xdr:to>
    <xdr:sp macro="" textlink="">
      <xdr:nvSpPr>
        <xdr:cNvPr id="138" name="フローチャート: 判断 137"/>
        <xdr:cNvSpPr/>
      </xdr:nvSpPr>
      <xdr:spPr>
        <a:xfrm>
          <a:off x="12954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107967</xdr:rowOff>
    </xdr:from>
    <xdr:ext cx="762000" cy="259045"/>
    <xdr:sp macro="" textlink="">
      <xdr:nvSpPr>
        <xdr:cNvPr id="139" name="テキスト ボックス 138"/>
        <xdr:cNvSpPr txBox="1"/>
      </xdr:nvSpPr>
      <xdr:spPr>
        <a:xfrm>
          <a:off x="12623800" y="250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xdr:rowOff>
    </xdr:from>
    <xdr:to>
      <xdr:col>82</xdr:col>
      <xdr:colOff>158750</xdr:colOff>
      <xdr:row>16</xdr:row>
      <xdr:rowOff>113030</xdr:rowOff>
    </xdr:to>
    <xdr:sp macro="" textlink="">
      <xdr:nvSpPr>
        <xdr:cNvPr id="145" name="楕円 144"/>
        <xdr:cNvSpPr/>
      </xdr:nvSpPr>
      <xdr:spPr>
        <a:xfrm>
          <a:off x="16459200" y="27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27957</xdr:rowOff>
    </xdr:from>
    <xdr:ext cx="762000" cy="259045"/>
    <xdr:sp macro="" textlink="">
      <xdr:nvSpPr>
        <xdr:cNvPr id="146" name="物件費該当値テキスト"/>
        <xdr:cNvSpPr txBox="1"/>
      </xdr:nvSpPr>
      <xdr:spPr>
        <a:xfrm>
          <a:off x="16598900" y="259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160020</xdr:rowOff>
    </xdr:from>
    <xdr:to>
      <xdr:col>78</xdr:col>
      <xdr:colOff>120650</xdr:colOff>
      <xdr:row>16</xdr:row>
      <xdr:rowOff>90170</xdr:rowOff>
    </xdr:to>
    <xdr:sp macro="" textlink="">
      <xdr:nvSpPr>
        <xdr:cNvPr id="147" name="楕円 146"/>
        <xdr:cNvSpPr/>
      </xdr:nvSpPr>
      <xdr:spPr>
        <a:xfrm>
          <a:off x="15621000" y="27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100347</xdr:rowOff>
    </xdr:from>
    <xdr:ext cx="736600" cy="259045"/>
    <xdr:sp macro="" textlink="">
      <xdr:nvSpPr>
        <xdr:cNvPr id="148" name="テキスト ボックス 147"/>
        <xdr:cNvSpPr txBox="1"/>
      </xdr:nvSpPr>
      <xdr:spPr>
        <a:xfrm>
          <a:off x="15290800" y="2500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129540</xdr:rowOff>
    </xdr:from>
    <xdr:to>
      <xdr:col>74</xdr:col>
      <xdr:colOff>31750</xdr:colOff>
      <xdr:row>16</xdr:row>
      <xdr:rowOff>59690</xdr:rowOff>
    </xdr:to>
    <xdr:sp macro="" textlink="">
      <xdr:nvSpPr>
        <xdr:cNvPr id="149" name="楕円 148"/>
        <xdr:cNvSpPr/>
      </xdr:nvSpPr>
      <xdr:spPr>
        <a:xfrm>
          <a:off x="14732000" y="27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50" name="テキスト ボックス 149"/>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1" name="楕円 150"/>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2" name="テキスト ボックス 151"/>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0</xdr:rowOff>
    </xdr:from>
    <xdr:to>
      <xdr:col>65</xdr:col>
      <xdr:colOff>53975</xdr:colOff>
      <xdr:row>17</xdr:row>
      <xdr:rowOff>101600</xdr:rowOff>
    </xdr:to>
    <xdr:sp macro="" textlink="">
      <xdr:nvSpPr>
        <xdr:cNvPr id="153" name="楕円 152"/>
        <xdr:cNvSpPr/>
      </xdr:nvSpPr>
      <xdr:spPr>
        <a:xfrm>
          <a:off x="12954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86377</xdr:rowOff>
    </xdr:from>
    <xdr:ext cx="762000" cy="259045"/>
    <xdr:sp macro="" textlink="">
      <xdr:nvSpPr>
        <xdr:cNvPr id="154" name="テキスト ボックス 153"/>
        <xdr:cNvSpPr txBox="1"/>
      </xdr:nvSpPr>
      <xdr:spPr>
        <a:xfrm>
          <a:off x="12623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扶助費に係る経常収支比率は、類似団体平均と同等である。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今後は、高齢化に伴う高齢者福祉や障がい者医療費関係の社会保障費の増加が見込まれる。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50800</xdr:rowOff>
    </xdr:to>
    <xdr:cxnSp macro="">
      <xdr:nvCxnSpPr>
        <xdr:cNvPr id="186" name="直線コネクタ 185"/>
        <xdr:cNvCxnSpPr/>
      </xdr:nvCxnSpPr>
      <xdr:spPr>
        <a:xfrm>
          <a:off x="3987800" y="961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xdr:rowOff>
    </xdr:to>
    <xdr:cxnSp macro="">
      <xdr:nvCxnSpPr>
        <xdr:cNvPr id="189" name="直線コネクタ 188"/>
        <xdr:cNvCxnSpPr/>
      </xdr:nvCxnSpPr>
      <xdr:spPr>
        <a:xfrm>
          <a:off x="3098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12700</xdr:rowOff>
    </xdr:to>
    <xdr:cxnSp macro="">
      <xdr:nvCxnSpPr>
        <xdr:cNvPr id="192" name="直線コネクタ 191"/>
        <xdr:cNvCxnSpPr/>
      </xdr:nvCxnSpPr>
      <xdr:spPr>
        <a:xfrm>
          <a:off x="2209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5" name="直線コネクタ 194"/>
        <xdr:cNvCxnSpPr/>
      </xdr:nvCxnSpPr>
      <xdr:spPr>
        <a:xfrm flipV="1">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8" name="フローチャート: 判断 197"/>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9" name="テキスト ボックス 198"/>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5" name="楕円 204"/>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6"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8" name="テキスト ボックス 207"/>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0" name="テキスト ボックス 20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2" name="テキスト ボックス 211"/>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3" name="楕円 212"/>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4" name="テキスト ボックス 213"/>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その他に係る経常収支比率は類似団体を</a:t>
          </a:r>
          <a:r>
            <a:rPr kumimoji="1" lang="ja-JP" altLang="en-US" sz="1100" b="0" i="0" baseline="0">
              <a:solidFill>
                <a:schemeClr val="dk1"/>
              </a:solidFill>
              <a:effectLst/>
              <a:latin typeface="+mn-lt"/>
              <a:ea typeface="+mn-ea"/>
              <a:cs typeface="+mn-cs"/>
            </a:rPr>
            <a:t>若干上</a:t>
          </a:r>
          <a:r>
            <a:rPr kumimoji="1" lang="ja-JP" altLang="ja-JP" sz="1100" b="0" i="0" baseline="0">
              <a:solidFill>
                <a:schemeClr val="dk1"/>
              </a:solidFill>
              <a:effectLst/>
              <a:latin typeface="+mn-lt"/>
              <a:ea typeface="+mn-ea"/>
              <a:cs typeface="+mn-cs"/>
            </a:rPr>
            <a:t>回っている。要因としては特別会計繰出金</a:t>
          </a:r>
          <a:r>
            <a:rPr kumimoji="1" lang="ja-JP" altLang="en-US" sz="1100" b="0" i="0" baseline="0">
              <a:solidFill>
                <a:schemeClr val="dk1"/>
              </a:solidFill>
              <a:effectLst/>
              <a:latin typeface="+mn-lt"/>
              <a:ea typeface="+mn-ea"/>
              <a:cs typeface="+mn-cs"/>
            </a:rPr>
            <a:t>が増加</a:t>
          </a:r>
          <a:r>
            <a:rPr kumimoji="1" lang="ja-JP" altLang="ja-JP" sz="1100" b="0" i="0" baseline="0">
              <a:solidFill>
                <a:schemeClr val="dk1"/>
              </a:solidFill>
              <a:effectLst/>
              <a:latin typeface="+mn-lt"/>
              <a:ea typeface="+mn-ea"/>
              <a:cs typeface="+mn-cs"/>
            </a:rPr>
            <a:t>したためである。今後も国民健康保険事業等の保険料の適正化</a:t>
          </a:r>
          <a:r>
            <a:rPr kumimoji="1" lang="ja-JP" altLang="en-US" sz="1100" b="0" i="0" baseline="0">
              <a:solidFill>
                <a:schemeClr val="dk1"/>
              </a:solidFill>
              <a:effectLst/>
              <a:latin typeface="+mn-lt"/>
              <a:ea typeface="+mn-ea"/>
              <a:cs typeface="+mn-cs"/>
            </a:rPr>
            <a:t>や公営企業会計への繰出の適正化</a:t>
          </a:r>
          <a:r>
            <a:rPr kumimoji="1" lang="ja-JP" altLang="ja-JP" sz="1100" b="0" i="0" baseline="0">
              <a:solidFill>
                <a:schemeClr val="dk1"/>
              </a:solidFill>
              <a:effectLst/>
              <a:latin typeface="+mn-lt"/>
              <a:ea typeface="+mn-ea"/>
              <a:cs typeface="+mn-cs"/>
            </a:rPr>
            <a:t>を図り、独立採算の原則に立ち応分の負担を求め、健全化に努める。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123190</xdr:rowOff>
    </xdr:to>
    <xdr:cxnSp macro="">
      <xdr:nvCxnSpPr>
        <xdr:cNvPr id="246" name="直線コネクタ 245"/>
        <xdr:cNvCxnSpPr/>
      </xdr:nvCxnSpPr>
      <xdr:spPr>
        <a:xfrm>
          <a:off x="15671800" y="98425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123190</xdr:rowOff>
    </xdr:to>
    <xdr:cxnSp macro="">
      <xdr:nvCxnSpPr>
        <xdr:cNvPr id="249" name="直線コネクタ 248"/>
        <xdr:cNvCxnSpPr/>
      </xdr:nvCxnSpPr>
      <xdr:spPr>
        <a:xfrm flipV="1">
          <a:off x="14782800" y="984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57</xdr:row>
      <xdr:rowOff>130810</xdr:rowOff>
    </xdr:to>
    <xdr:cxnSp macro="">
      <xdr:nvCxnSpPr>
        <xdr:cNvPr id="252" name="直線コネクタ 251"/>
        <xdr:cNvCxnSpPr/>
      </xdr:nvCxnSpPr>
      <xdr:spPr>
        <a:xfrm flipV="1">
          <a:off x="13893800" y="989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58</xdr:row>
      <xdr:rowOff>111760</xdr:rowOff>
    </xdr:to>
    <xdr:cxnSp macro="">
      <xdr:nvCxnSpPr>
        <xdr:cNvPr id="255" name="直線コネクタ 254"/>
        <xdr:cNvCxnSpPr/>
      </xdr:nvCxnSpPr>
      <xdr:spPr>
        <a:xfrm flipV="1">
          <a:off x="13004800" y="99034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7" name="テキスト ボックス 256"/>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58" name="フローチャート: 判断 257"/>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59" name="テキスト ボックス 258"/>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5" name="楕円 264"/>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6" name="その他該当値テキスト"/>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7" name="楕円 266"/>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8" name="テキスト ボックス 267"/>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69" name="楕円 268"/>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12717</xdr:rowOff>
    </xdr:from>
    <xdr:ext cx="762000" cy="259045"/>
    <xdr:sp macro="" textlink="">
      <xdr:nvSpPr>
        <xdr:cNvPr id="270" name="テキスト ボックス 269"/>
        <xdr:cNvSpPr txBox="1"/>
      </xdr:nvSpPr>
      <xdr:spPr>
        <a:xfrm>
          <a:off x="14401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1" name="楕円 270"/>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72" name="テキスト ボックス 271"/>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3" name="楕円 272"/>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74" name="テキスト ボックス 273"/>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補助費等に係る経常収支比率は類似団体を下回っている。今後も</a:t>
          </a:r>
          <a:r>
            <a:rPr kumimoji="1" lang="ja-JP" altLang="en-US" sz="1100" b="0" i="0" baseline="0">
              <a:solidFill>
                <a:schemeClr val="dk1"/>
              </a:solidFill>
              <a:effectLst/>
              <a:latin typeface="+mn-lt"/>
              <a:ea typeface="+mn-ea"/>
              <a:cs typeface="+mn-cs"/>
            </a:rPr>
            <a:t>当初の目的を達成した</a:t>
          </a:r>
          <a:r>
            <a:rPr kumimoji="1" lang="ja-JP" altLang="ja-JP" sz="1100" b="0" i="0" baseline="0">
              <a:solidFill>
                <a:schemeClr val="dk1"/>
              </a:solidFill>
              <a:effectLst/>
              <a:latin typeface="+mn-lt"/>
              <a:ea typeface="+mn-ea"/>
              <a:cs typeface="+mn-cs"/>
            </a:rPr>
            <a:t>補助</a:t>
          </a:r>
          <a:r>
            <a:rPr kumimoji="1" lang="ja-JP" altLang="en-US" sz="1100" b="0" i="0" baseline="0">
              <a:solidFill>
                <a:schemeClr val="dk1"/>
              </a:solidFill>
              <a:effectLst/>
              <a:latin typeface="+mn-lt"/>
              <a:ea typeface="+mn-ea"/>
              <a:cs typeface="+mn-cs"/>
            </a:rPr>
            <a:t>事業</a:t>
          </a:r>
          <a:r>
            <a:rPr kumimoji="1" lang="ja-JP" altLang="ja-JP" sz="1100" b="0" i="0" baseline="0">
              <a:solidFill>
                <a:schemeClr val="dk1"/>
              </a:solidFill>
              <a:effectLst/>
              <a:latin typeface="+mn-lt"/>
              <a:ea typeface="+mn-ea"/>
              <a:cs typeface="+mn-cs"/>
            </a:rPr>
            <a:t>等の見直しに努める。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36</xdr:row>
      <xdr:rowOff>81280</xdr:rowOff>
    </xdr:to>
    <xdr:cxnSp macro="">
      <xdr:nvCxnSpPr>
        <xdr:cNvPr id="304" name="直線コネクタ 303"/>
        <xdr:cNvCxnSpPr/>
      </xdr:nvCxnSpPr>
      <xdr:spPr>
        <a:xfrm>
          <a:off x="15671800" y="6034024"/>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35</xdr:row>
      <xdr:rowOff>161290</xdr:rowOff>
    </xdr:to>
    <xdr:cxnSp macro="">
      <xdr:nvCxnSpPr>
        <xdr:cNvPr id="307" name="直線コネクタ 306"/>
        <xdr:cNvCxnSpPr/>
      </xdr:nvCxnSpPr>
      <xdr:spPr>
        <a:xfrm flipV="1">
          <a:off x="14782800" y="60340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35</xdr:row>
      <xdr:rowOff>161290</xdr:rowOff>
    </xdr:to>
    <xdr:cxnSp macro="">
      <xdr:nvCxnSpPr>
        <xdr:cNvPr id="310" name="直線コネクタ 309"/>
        <xdr:cNvCxnSpPr/>
      </xdr:nvCxnSpPr>
      <xdr:spPr>
        <a:xfrm>
          <a:off x="13893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35560</xdr:rowOff>
    </xdr:to>
    <xdr:cxnSp macro="">
      <xdr:nvCxnSpPr>
        <xdr:cNvPr id="313" name="直線コネクタ 312"/>
        <xdr:cNvCxnSpPr/>
      </xdr:nvCxnSpPr>
      <xdr:spPr>
        <a:xfrm flipV="1">
          <a:off x="13004800" y="61574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7" name="テキスト ボックス 316"/>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3" name="楕円 322"/>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4"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25" name="楕円 324"/>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26" name="テキスト ボックス 325"/>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7" name="楕円 326"/>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8" name="テキスト ボックス 327"/>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9" name="楕円 328"/>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0" name="テキスト ボックス 329"/>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1" name="楕円 330"/>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2" name="テキスト ボックス 331"/>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公債費に係る経常収支比率は、類似団体平均を上回っている。近年大型の建設工事が続いていることが要因である。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今後は、新発債を抑制するほか、新発債の償還年限の調整等により公債費負担の平準化に努める。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88900</xdr:rowOff>
    </xdr:to>
    <xdr:cxnSp macro="">
      <xdr:nvCxnSpPr>
        <xdr:cNvPr id="364" name="直線コネクタ 363"/>
        <xdr:cNvCxnSpPr/>
      </xdr:nvCxnSpPr>
      <xdr:spPr>
        <a:xfrm flipV="1">
          <a:off x="3987800" y="13431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88900</xdr:rowOff>
    </xdr:to>
    <xdr:cxnSp macro="">
      <xdr:nvCxnSpPr>
        <xdr:cNvPr id="367" name="直線コネクタ 366"/>
        <xdr:cNvCxnSpPr/>
      </xdr:nvCxnSpPr>
      <xdr:spPr>
        <a:xfrm>
          <a:off x="3098800" y="1341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43180</xdr:rowOff>
    </xdr:to>
    <xdr:cxnSp macro="">
      <xdr:nvCxnSpPr>
        <xdr:cNvPr id="370" name="直線コネクタ 369"/>
        <xdr:cNvCxnSpPr/>
      </xdr:nvCxnSpPr>
      <xdr:spPr>
        <a:xfrm>
          <a:off x="2209800" y="1337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78</xdr:row>
      <xdr:rowOff>5080</xdr:rowOff>
    </xdr:to>
    <xdr:cxnSp macro="">
      <xdr:nvCxnSpPr>
        <xdr:cNvPr id="373" name="直線コネクタ 372"/>
        <xdr:cNvCxnSpPr/>
      </xdr:nvCxnSpPr>
      <xdr:spPr>
        <a:xfrm>
          <a:off x="1320800" y="133248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7" name="テキスト ボックス 376"/>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3" name="楕円 382"/>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4"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85" name="楕円 384"/>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86" name="テキスト ボックス 385"/>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87" name="楕円 386"/>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388" name="テキスト ボックス 387"/>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89" name="楕円 388"/>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0" name="テキスト ボックス 389"/>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1" name="楕円 390"/>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92" name="テキスト ボックス 391"/>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公債費以外に係る経常収支比率は類似団体平均を下回っている。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今後も経費節減に努め、財政健全化に努める。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157480</xdr:rowOff>
    </xdr:from>
    <xdr:to>
      <xdr:col>82</xdr:col>
      <xdr:colOff>107950</xdr:colOff>
      <xdr:row>76</xdr:row>
      <xdr:rowOff>39370</xdr:rowOff>
    </xdr:to>
    <xdr:cxnSp macro="">
      <xdr:nvCxnSpPr>
        <xdr:cNvPr id="425" name="直線コネクタ 424"/>
        <xdr:cNvCxnSpPr/>
      </xdr:nvCxnSpPr>
      <xdr:spPr>
        <a:xfrm>
          <a:off x="15671800" y="12844780"/>
          <a:ext cx="8382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157480</xdr:rowOff>
    </xdr:from>
    <xdr:to>
      <xdr:col>78</xdr:col>
      <xdr:colOff>69850</xdr:colOff>
      <xdr:row>75</xdr:row>
      <xdr:rowOff>88900</xdr:rowOff>
    </xdr:to>
    <xdr:cxnSp macro="">
      <xdr:nvCxnSpPr>
        <xdr:cNvPr id="428" name="直線コネクタ 427"/>
        <xdr:cNvCxnSpPr/>
      </xdr:nvCxnSpPr>
      <xdr:spPr>
        <a:xfrm flipV="1">
          <a:off x="14782800" y="128447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88900</xdr:rowOff>
    </xdr:from>
    <xdr:to>
      <xdr:col>73</xdr:col>
      <xdr:colOff>180975</xdr:colOff>
      <xdr:row>76</xdr:row>
      <xdr:rowOff>46989</xdr:rowOff>
    </xdr:to>
    <xdr:cxnSp macro="">
      <xdr:nvCxnSpPr>
        <xdr:cNvPr id="431" name="直線コネクタ 430"/>
        <xdr:cNvCxnSpPr/>
      </xdr:nvCxnSpPr>
      <xdr:spPr>
        <a:xfrm flipV="1">
          <a:off x="13893800" y="1294765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46989</xdr:rowOff>
    </xdr:from>
    <xdr:to>
      <xdr:col>69</xdr:col>
      <xdr:colOff>92075</xdr:colOff>
      <xdr:row>77</xdr:row>
      <xdr:rowOff>62230</xdr:rowOff>
    </xdr:to>
    <xdr:cxnSp macro="">
      <xdr:nvCxnSpPr>
        <xdr:cNvPr id="434" name="直線コネクタ 433"/>
        <xdr:cNvCxnSpPr/>
      </xdr:nvCxnSpPr>
      <xdr:spPr>
        <a:xfrm flipV="1">
          <a:off x="13004800" y="13077189"/>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38" name="テキスト ボックス 437"/>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44" name="楕円 443"/>
        <xdr:cNvSpPr/>
      </xdr:nvSpPr>
      <xdr:spPr>
        <a:xfrm>
          <a:off x="16459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5097</xdr:rowOff>
    </xdr:from>
    <xdr:ext cx="762000" cy="259045"/>
    <xdr:sp macro="" textlink="">
      <xdr:nvSpPr>
        <xdr:cNvPr id="445" name="公債費以外該当値テキスト"/>
        <xdr:cNvSpPr txBox="1"/>
      </xdr:nvSpPr>
      <xdr:spPr>
        <a:xfrm>
          <a:off x="16598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106680</xdr:rowOff>
    </xdr:from>
    <xdr:to>
      <xdr:col>78</xdr:col>
      <xdr:colOff>120650</xdr:colOff>
      <xdr:row>75</xdr:row>
      <xdr:rowOff>36830</xdr:rowOff>
    </xdr:to>
    <xdr:sp macro="" textlink="">
      <xdr:nvSpPr>
        <xdr:cNvPr id="446" name="楕円 445"/>
        <xdr:cNvSpPr/>
      </xdr:nvSpPr>
      <xdr:spPr>
        <a:xfrm>
          <a:off x="15621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47007</xdr:rowOff>
    </xdr:from>
    <xdr:ext cx="736600" cy="259045"/>
    <xdr:sp macro="" textlink="">
      <xdr:nvSpPr>
        <xdr:cNvPr id="447" name="テキスト ボックス 446"/>
        <xdr:cNvSpPr txBox="1"/>
      </xdr:nvSpPr>
      <xdr:spPr>
        <a:xfrm>
          <a:off x="15290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38100</xdr:rowOff>
    </xdr:from>
    <xdr:to>
      <xdr:col>74</xdr:col>
      <xdr:colOff>31750</xdr:colOff>
      <xdr:row>75</xdr:row>
      <xdr:rowOff>139700</xdr:rowOff>
    </xdr:to>
    <xdr:sp macro="" textlink="">
      <xdr:nvSpPr>
        <xdr:cNvPr id="448" name="楕円 447"/>
        <xdr:cNvSpPr/>
      </xdr:nvSpPr>
      <xdr:spPr>
        <a:xfrm>
          <a:off x="14732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149877</xdr:rowOff>
    </xdr:from>
    <xdr:ext cx="762000" cy="259045"/>
    <xdr:sp macro="" textlink="">
      <xdr:nvSpPr>
        <xdr:cNvPr id="449" name="テキスト ボックス 448"/>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50" name="楕円 449"/>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107967</xdr:rowOff>
    </xdr:from>
    <xdr:ext cx="762000" cy="259045"/>
    <xdr:sp macro="" textlink="">
      <xdr:nvSpPr>
        <xdr:cNvPr id="451" name="テキスト ボックス 450"/>
        <xdr:cNvSpPr txBox="1"/>
      </xdr:nvSpPr>
      <xdr:spPr>
        <a:xfrm>
          <a:off x="13512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52" name="楕円 451"/>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123207</xdr:rowOff>
    </xdr:from>
    <xdr:ext cx="762000" cy="259045"/>
    <xdr:sp macro="" textlink="">
      <xdr:nvSpPr>
        <xdr:cNvPr id="453" name="テキスト ボックス 452"/>
        <xdr:cNvSpPr txBox="1"/>
      </xdr:nvSpPr>
      <xdr:spPr>
        <a:xfrm>
          <a:off x="12623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70070</xdr:rowOff>
    </xdr:from>
    <xdr:to>
      <xdr:col>29</xdr:col>
      <xdr:colOff>127000</xdr:colOff>
      <xdr:row>17</xdr:row>
      <xdr:rowOff>71943</xdr:rowOff>
    </xdr:to>
    <xdr:cxnSp macro="">
      <xdr:nvCxnSpPr>
        <xdr:cNvPr id="47" name="直線コネクタ 46"/>
        <xdr:cNvCxnSpPr/>
      </xdr:nvCxnSpPr>
      <xdr:spPr bwMode="auto">
        <a:xfrm flipV="1">
          <a:off x="5003800" y="3032345"/>
          <a:ext cx="647700" cy="1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71943</xdr:rowOff>
    </xdr:from>
    <xdr:to>
      <xdr:col>26</xdr:col>
      <xdr:colOff>50800</xdr:colOff>
      <xdr:row>17</xdr:row>
      <xdr:rowOff>85832</xdr:rowOff>
    </xdr:to>
    <xdr:cxnSp macro="">
      <xdr:nvCxnSpPr>
        <xdr:cNvPr id="50" name="直線コネクタ 49"/>
        <xdr:cNvCxnSpPr/>
      </xdr:nvCxnSpPr>
      <xdr:spPr bwMode="auto">
        <a:xfrm flipV="1">
          <a:off x="4305300" y="3034218"/>
          <a:ext cx="698500" cy="1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85832</xdr:rowOff>
    </xdr:from>
    <xdr:to>
      <xdr:col>22</xdr:col>
      <xdr:colOff>114300</xdr:colOff>
      <xdr:row>17</xdr:row>
      <xdr:rowOff>122657</xdr:rowOff>
    </xdr:to>
    <xdr:cxnSp macro="">
      <xdr:nvCxnSpPr>
        <xdr:cNvPr id="53" name="直線コネクタ 52"/>
        <xdr:cNvCxnSpPr/>
      </xdr:nvCxnSpPr>
      <xdr:spPr bwMode="auto">
        <a:xfrm flipV="1">
          <a:off x="3606800" y="3048107"/>
          <a:ext cx="698500" cy="36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122657</xdr:rowOff>
    </xdr:from>
    <xdr:to>
      <xdr:col>18</xdr:col>
      <xdr:colOff>177800</xdr:colOff>
      <xdr:row>17</xdr:row>
      <xdr:rowOff>141567</xdr:rowOff>
    </xdr:to>
    <xdr:cxnSp macro="">
      <xdr:nvCxnSpPr>
        <xdr:cNvPr id="56" name="直線コネクタ 55"/>
        <xdr:cNvCxnSpPr/>
      </xdr:nvCxnSpPr>
      <xdr:spPr bwMode="auto">
        <a:xfrm flipV="1">
          <a:off x="2908300" y="3084932"/>
          <a:ext cx="698500" cy="18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142088</xdr:rowOff>
    </xdr:from>
    <xdr:to>
      <xdr:col>15</xdr:col>
      <xdr:colOff>101600</xdr:colOff>
      <xdr:row>18</xdr:row>
      <xdr:rowOff>72238</xdr:rowOff>
    </xdr:to>
    <xdr:sp macro="" textlink="">
      <xdr:nvSpPr>
        <xdr:cNvPr id="59" name="フローチャート: 判断 58"/>
        <xdr:cNvSpPr/>
      </xdr:nvSpPr>
      <xdr:spPr bwMode="auto">
        <a:xfrm>
          <a:off x="2857500" y="31043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57015</xdr:rowOff>
    </xdr:from>
    <xdr:ext cx="762000" cy="259045"/>
    <xdr:sp macro="" textlink="">
      <xdr:nvSpPr>
        <xdr:cNvPr id="60" name="テキスト ボックス 59"/>
        <xdr:cNvSpPr txBox="1"/>
      </xdr:nvSpPr>
      <xdr:spPr>
        <a:xfrm>
          <a:off x="2527300" y="3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19270</xdr:rowOff>
    </xdr:from>
    <xdr:to>
      <xdr:col>29</xdr:col>
      <xdr:colOff>177800</xdr:colOff>
      <xdr:row>17</xdr:row>
      <xdr:rowOff>120870</xdr:rowOff>
    </xdr:to>
    <xdr:sp macro="" textlink="">
      <xdr:nvSpPr>
        <xdr:cNvPr id="66" name="楕円 65"/>
        <xdr:cNvSpPr/>
      </xdr:nvSpPr>
      <xdr:spPr bwMode="auto">
        <a:xfrm>
          <a:off x="5600700" y="2981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162797</xdr:rowOff>
    </xdr:from>
    <xdr:ext cx="762000" cy="259045"/>
    <xdr:sp macro="" textlink="">
      <xdr:nvSpPr>
        <xdr:cNvPr id="67" name="人口1人当たり決算額の推移該当値テキスト130"/>
        <xdr:cNvSpPr txBox="1"/>
      </xdr:nvSpPr>
      <xdr:spPr>
        <a:xfrm>
          <a:off x="5740400" y="295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21143</xdr:rowOff>
    </xdr:from>
    <xdr:to>
      <xdr:col>26</xdr:col>
      <xdr:colOff>101600</xdr:colOff>
      <xdr:row>17</xdr:row>
      <xdr:rowOff>122743</xdr:rowOff>
    </xdr:to>
    <xdr:sp macro="" textlink="">
      <xdr:nvSpPr>
        <xdr:cNvPr id="68" name="楕円 67"/>
        <xdr:cNvSpPr/>
      </xdr:nvSpPr>
      <xdr:spPr bwMode="auto">
        <a:xfrm>
          <a:off x="4953000" y="2983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107520</xdr:rowOff>
    </xdr:from>
    <xdr:ext cx="736600" cy="259045"/>
    <xdr:sp macro="" textlink="">
      <xdr:nvSpPr>
        <xdr:cNvPr id="69" name="テキスト ボックス 68"/>
        <xdr:cNvSpPr txBox="1"/>
      </xdr:nvSpPr>
      <xdr:spPr>
        <a:xfrm>
          <a:off x="4622800" y="3069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35032</xdr:rowOff>
    </xdr:from>
    <xdr:to>
      <xdr:col>22</xdr:col>
      <xdr:colOff>165100</xdr:colOff>
      <xdr:row>17</xdr:row>
      <xdr:rowOff>136632</xdr:rowOff>
    </xdr:to>
    <xdr:sp macro="" textlink="">
      <xdr:nvSpPr>
        <xdr:cNvPr id="70" name="楕円 69"/>
        <xdr:cNvSpPr/>
      </xdr:nvSpPr>
      <xdr:spPr bwMode="auto">
        <a:xfrm>
          <a:off x="4254500" y="299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121409</xdr:rowOff>
    </xdr:from>
    <xdr:ext cx="762000" cy="259045"/>
    <xdr:sp macro="" textlink="">
      <xdr:nvSpPr>
        <xdr:cNvPr id="71" name="テキスト ボックス 70"/>
        <xdr:cNvSpPr txBox="1"/>
      </xdr:nvSpPr>
      <xdr:spPr>
        <a:xfrm>
          <a:off x="3924300" y="30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71857</xdr:rowOff>
    </xdr:from>
    <xdr:to>
      <xdr:col>19</xdr:col>
      <xdr:colOff>38100</xdr:colOff>
      <xdr:row>18</xdr:row>
      <xdr:rowOff>2007</xdr:rowOff>
    </xdr:to>
    <xdr:sp macro="" textlink="">
      <xdr:nvSpPr>
        <xdr:cNvPr id="72" name="楕円 71"/>
        <xdr:cNvSpPr/>
      </xdr:nvSpPr>
      <xdr:spPr bwMode="auto">
        <a:xfrm>
          <a:off x="3556000" y="3034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158234</xdr:rowOff>
    </xdr:from>
    <xdr:ext cx="762000" cy="259045"/>
    <xdr:sp macro="" textlink="">
      <xdr:nvSpPr>
        <xdr:cNvPr id="73" name="テキスト ボックス 72"/>
        <xdr:cNvSpPr txBox="1"/>
      </xdr:nvSpPr>
      <xdr:spPr>
        <a:xfrm>
          <a:off x="3225800" y="312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90767</xdr:rowOff>
    </xdr:from>
    <xdr:to>
      <xdr:col>15</xdr:col>
      <xdr:colOff>101600</xdr:colOff>
      <xdr:row>18</xdr:row>
      <xdr:rowOff>20917</xdr:rowOff>
    </xdr:to>
    <xdr:sp macro="" textlink="">
      <xdr:nvSpPr>
        <xdr:cNvPr id="74" name="楕円 73"/>
        <xdr:cNvSpPr/>
      </xdr:nvSpPr>
      <xdr:spPr bwMode="auto">
        <a:xfrm>
          <a:off x="2857500" y="3053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31094</xdr:rowOff>
    </xdr:from>
    <xdr:ext cx="762000" cy="259045"/>
    <xdr:sp macro="" textlink="">
      <xdr:nvSpPr>
        <xdr:cNvPr id="75" name="テキスト ボックス 74"/>
        <xdr:cNvSpPr txBox="1"/>
      </xdr:nvSpPr>
      <xdr:spPr>
        <a:xfrm>
          <a:off x="2527300" y="282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125034</xdr:rowOff>
    </xdr:from>
    <xdr:to>
      <xdr:col>29</xdr:col>
      <xdr:colOff>127000</xdr:colOff>
      <xdr:row>36</xdr:row>
      <xdr:rowOff>147545</xdr:rowOff>
    </xdr:to>
    <xdr:cxnSp macro="">
      <xdr:nvCxnSpPr>
        <xdr:cNvPr id="105" name="直線コネクタ 104"/>
        <xdr:cNvCxnSpPr/>
      </xdr:nvCxnSpPr>
      <xdr:spPr bwMode="auto">
        <a:xfrm flipV="1">
          <a:off x="5003800" y="7078284"/>
          <a:ext cx="647700" cy="22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109811</xdr:rowOff>
    </xdr:from>
    <xdr:ext cx="762000" cy="259045"/>
    <xdr:sp macro="" textlink="">
      <xdr:nvSpPr>
        <xdr:cNvPr id="106" name="人口1人当たり決算額の推移平均値テキスト445"/>
        <xdr:cNvSpPr txBox="1"/>
      </xdr:nvSpPr>
      <xdr:spPr>
        <a:xfrm>
          <a:off x="5740400" y="7063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147545</xdr:rowOff>
    </xdr:from>
    <xdr:to>
      <xdr:col>26</xdr:col>
      <xdr:colOff>50800</xdr:colOff>
      <xdr:row>36</xdr:row>
      <xdr:rowOff>158959</xdr:rowOff>
    </xdr:to>
    <xdr:cxnSp macro="">
      <xdr:nvCxnSpPr>
        <xdr:cNvPr id="108" name="直線コネクタ 107"/>
        <xdr:cNvCxnSpPr/>
      </xdr:nvCxnSpPr>
      <xdr:spPr bwMode="auto">
        <a:xfrm flipV="1">
          <a:off x="4305300" y="7100795"/>
          <a:ext cx="698500" cy="11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158959</xdr:rowOff>
    </xdr:from>
    <xdr:to>
      <xdr:col>22</xdr:col>
      <xdr:colOff>114300</xdr:colOff>
      <xdr:row>37</xdr:row>
      <xdr:rowOff>38606</xdr:rowOff>
    </xdr:to>
    <xdr:cxnSp macro="">
      <xdr:nvCxnSpPr>
        <xdr:cNvPr id="111" name="直線コネクタ 110"/>
        <xdr:cNvCxnSpPr/>
      </xdr:nvCxnSpPr>
      <xdr:spPr bwMode="auto">
        <a:xfrm flipV="1">
          <a:off x="3606800" y="7112209"/>
          <a:ext cx="698500" cy="5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38606</xdr:rowOff>
    </xdr:from>
    <xdr:to>
      <xdr:col>18</xdr:col>
      <xdr:colOff>177800</xdr:colOff>
      <xdr:row>37</xdr:row>
      <xdr:rowOff>54437</xdr:rowOff>
    </xdr:to>
    <xdr:cxnSp macro="">
      <xdr:nvCxnSpPr>
        <xdr:cNvPr id="114" name="直線コネクタ 113"/>
        <xdr:cNvCxnSpPr/>
      </xdr:nvCxnSpPr>
      <xdr:spPr bwMode="auto">
        <a:xfrm flipV="1">
          <a:off x="2908300" y="7163306"/>
          <a:ext cx="698500" cy="1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29069</xdr:rowOff>
    </xdr:from>
    <xdr:to>
      <xdr:col>15</xdr:col>
      <xdr:colOff>101600</xdr:colOff>
      <xdr:row>37</xdr:row>
      <xdr:rowOff>130669</xdr:rowOff>
    </xdr:to>
    <xdr:sp macro="" textlink="">
      <xdr:nvSpPr>
        <xdr:cNvPr id="117" name="フローチャート: 判断 116"/>
        <xdr:cNvSpPr/>
      </xdr:nvSpPr>
      <xdr:spPr bwMode="auto">
        <a:xfrm>
          <a:off x="2857500" y="7153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115446</xdr:rowOff>
    </xdr:from>
    <xdr:ext cx="762000" cy="259045"/>
    <xdr:sp macro="" textlink="">
      <xdr:nvSpPr>
        <xdr:cNvPr id="118" name="テキスト ボックス 117"/>
        <xdr:cNvSpPr txBox="1"/>
      </xdr:nvSpPr>
      <xdr:spPr>
        <a:xfrm>
          <a:off x="2527300" y="72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74234</xdr:rowOff>
    </xdr:from>
    <xdr:to>
      <xdr:col>29</xdr:col>
      <xdr:colOff>177800</xdr:colOff>
      <xdr:row>37</xdr:row>
      <xdr:rowOff>4384</xdr:rowOff>
    </xdr:to>
    <xdr:sp macro="" textlink="">
      <xdr:nvSpPr>
        <xdr:cNvPr id="124" name="楕円 123"/>
        <xdr:cNvSpPr/>
      </xdr:nvSpPr>
      <xdr:spPr bwMode="auto">
        <a:xfrm>
          <a:off x="5600700" y="7027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262211</xdr:rowOff>
    </xdr:from>
    <xdr:ext cx="762000" cy="259045"/>
    <xdr:sp macro="" textlink="">
      <xdr:nvSpPr>
        <xdr:cNvPr id="125" name="人口1人当たり決算額の推移該当値テキスト445"/>
        <xdr:cNvSpPr txBox="1"/>
      </xdr:nvSpPr>
      <xdr:spPr>
        <a:xfrm>
          <a:off x="5740400" y="687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96745</xdr:rowOff>
    </xdr:from>
    <xdr:to>
      <xdr:col>26</xdr:col>
      <xdr:colOff>101600</xdr:colOff>
      <xdr:row>37</xdr:row>
      <xdr:rowOff>26895</xdr:rowOff>
    </xdr:to>
    <xdr:sp macro="" textlink="">
      <xdr:nvSpPr>
        <xdr:cNvPr id="126" name="楕円 125"/>
        <xdr:cNvSpPr/>
      </xdr:nvSpPr>
      <xdr:spPr bwMode="auto">
        <a:xfrm>
          <a:off x="4953000" y="7049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208522</xdr:rowOff>
    </xdr:from>
    <xdr:ext cx="736600" cy="259045"/>
    <xdr:sp macro="" textlink="">
      <xdr:nvSpPr>
        <xdr:cNvPr id="127" name="テキスト ボックス 126"/>
        <xdr:cNvSpPr txBox="1"/>
      </xdr:nvSpPr>
      <xdr:spPr>
        <a:xfrm>
          <a:off x="4622800" y="6818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108159</xdr:rowOff>
    </xdr:from>
    <xdr:to>
      <xdr:col>22</xdr:col>
      <xdr:colOff>165100</xdr:colOff>
      <xdr:row>37</xdr:row>
      <xdr:rowOff>38309</xdr:rowOff>
    </xdr:to>
    <xdr:sp macro="" textlink="">
      <xdr:nvSpPr>
        <xdr:cNvPr id="128" name="楕円 127"/>
        <xdr:cNvSpPr/>
      </xdr:nvSpPr>
      <xdr:spPr bwMode="auto">
        <a:xfrm>
          <a:off x="4254500" y="7061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219936</xdr:rowOff>
    </xdr:from>
    <xdr:ext cx="762000" cy="259045"/>
    <xdr:sp macro="" textlink="">
      <xdr:nvSpPr>
        <xdr:cNvPr id="129" name="テキスト ボックス 128"/>
        <xdr:cNvSpPr txBox="1"/>
      </xdr:nvSpPr>
      <xdr:spPr>
        <a:xfrm>
          <a:off x="3924300" y="683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159256</xdr:rowOff>
    </xdr:from>
    <xdr:to>
      <xdr:col>19</xdr:col>
      <xdr:colOff>38100</xdr:colOff>
      <xdr:row>37</xdr:row>
      <xdr:rowOff>89406</xdr:rowOff>
    </xdr:to>
    <xdr:sp macro="" textlink="">
      <xdr:nvSpPr>
        <xdr:cNvPr id="130" name="楕円 129"/>
        <xdr:cNvSpPr/>
      </xdr:nvSpPr>
      <xdr:spPr bwMode="auto">
        <a:xfrm>
          <a:off x="3556000" y="711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271033</xdr:rowOff>
    </xdr:from>
    <xdr:ext cx="762000" cy="259045"/>
    <xdr:sp macro="" textlink="">
      <xdr:nvSpPr>
        <xdr:cNvPr id="131" name="テキスト ボックス 130"/>
        <xdr:cNvSpPr txBox="1"/>
      </xdr:nvSpPr>
      <xdr:spPr>
        <a:xfrm>
          <a:off x="3225800" y="688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3637</xdr:rowOff>
    </xdr:from>
    <xdr:to>
      <xdr:col>15</xdr:col>
      <xdr:colOff>101600</xdr:colOff>
      <xdr:row>37</xdr:row>
      <xdr:rowOff>105237</xdr:rowOff>
    </xdr:to>
    <xdr:sp macro="" textlink="">
      <xdr:nvSpPr>
        <xdr:cNvPr id="132" name="楕円 131"/>
        <xdr:cNvSpPr/>
      </xdr:nvSpPr>
      <xdr:spPr bwMode="auto">
        <a:xfrm>
          <a:off x="2857500" y="7128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286864</xdr:rowOff>
    </xdr:from>
    <xdr:ext cx="762000" cy="259045"/>
    <xdr:sp macro="" textlink="">
      <xdr:nvSpPr>
        <xdr:cNvPr id="133" name="テキスト ボックス 132"/>
        <xdr:cNvSpPr txBox="1"/>
      </xdr:nvSpPr>
      <xdr:spPr>
        <a:xfrm>
          <a:off x="2527300" y="689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4,563
163.29
4,599,467
4,449,340
149,432
3,023,696
5,225,250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91164</xdr:rowOff>
    </xdr:from>
    <xdr:to>
      <xdr:col>24</xdr:col>
      <xdr:colOff>63500</xdr:colOff>
      <xdr:row>36</xdr:row>
      <xdr:rowOff>94291</xdr:rowOff>
    </xdr:to>
    <xdr:cxnSp macro="">
      <xdr:nvCxnSpPr>
        <xdr:cNvPr id="58" name="直線コネクタ 57"/>
        <xdr:cNvCxnSpPr/>
      </xdr:nvCxnSpPr>
      <xdr:spPr>
        <a:xfrm>
          <a:off x="3797300" y="6263364"/>
          <a:ext cx="8382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91164</xdr:rowOff>
    </xdr:from>
    <xdr:to>
      <xdr:col>19</xdr:col>
      <xdr:colOff>177800</xdr:colOff>
      <xdr:row>36</xdr:row>
      <xdr:rowOff>98376</xdr:rowOff>
    </xdr:to>
    <xdr:cxnSp macro="">
      <xdr:nvCxnSpPr>
        <xdr:cNvPr id="61" name="直線コネクタ 60"/>
        <xdr:cNvCxnSpPr/>
      </xdr:nvCxnSpPr>
      <xdr:spPr>
        <a:xfrm flipV="1">
          <a:off x="2908300" y="6263364"/>
          <a:ext cx="889000" cy="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98376</xdr:rowOff>
    </xdr:from>
    <xdr:to>
      <xdr:col>15</xdr:col>
      <xdr:colOff>50800</xdr:colOff>
      <xdr:row>36</xdr:row>
      <xdr:rowOff>124142</xdr:rowOff>
    </xdr:to>
    <xdr:cxnSp macro="">
      <xdr:nvCxnSpPr>
        <xdr:cNvPr id="64" name="直線コネクタ 63"/>
        <xdr:cNvCxnSpPr/>
      </xdr:nvCxnSpPr>
      <xdr:spPr>
        <a:xfrm flipV="1">
          <a:off x="2019300" y="6270576"/>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104665</xdr:rowOff>
    </xdr:from>
    <xdr:ext cx="599010" cy="259045"/>
    <xdr:sp macro="" textlink="">
      <xdr:nvSpPr>
        <xdr:cNvPr id="66" name="テキスト ボックス 65"/>
        <xdr:cNvSpPr txBox="1"/>
      </xdr:nvSpPr>
      <xdr:spPr>
        <a:xfrm>
          <a:off x="2608795" y="59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124142</xdr:rowOff>
    </xdr:from>
    <xdr:to>
      <xdr:col>10</xdr:col>
      <xdr:colOff>114300</xdr:colOff>
      <xdr:row>37</xdr:row>
      <xdr:rowOff>6378</xdr:rowOff>
    </xdr:to>
    <xdr:cxnSp macro="">
      <xdr:nvCxnSpPr>
        <xdr:cNvPr id="67" name="直線コネクタ 66"/>
        <xdr:cNvCxnSpPr/>
      </xdr:nvCxnSpPr>
      <xdr:spPr>
        <a:xfrm flipV="1">
          <a:off x="1130300" y="6296342"/>
          <a:ext cx="889000" cy="5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93360</xdr:rowOff>
    </xdr:from>
    <xdr:ext cx="599010" cy="259045"/>
    <xdr:sp macro="" textlink="">
      <xdr:nvSpPr>
        <xdr:cNvPr id="69" name="テキスト ボックス 68"/>
        <xdr:cNvSpPr txBox="1"/>
      </xdr:nvSpPr>
      <xdr:spPr>
        <a:xfrm>
          <a:off x="1719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169189</xdr:rowOff>
    </xdr:from>
    <xdr:to>
      <xdr:col>6</xdr:col>
      <xdr:colOff>38100</xdr:colOff>
      <xdr:row>37</xdr:row>
      <xdr:rowOff>99339</xdr:rowOff>
    </xdr:to>
    <xdr:sp macro="" textlink="">
      <xdr:nvSpPr>
        <xdr:cNvPr id="70" name="フローチャート: 判断 69"/>
        <xdr:cNvSpPr/>
      </xdr:nvSpPr>
      <xdr:spPr>
        <a:xfrm>
          <a:off x="1079500" y="634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90466</xdr:rowOff>
    </xdr:from>
    <xdr:ext cx="599010" cy="259045"/>
    <xdr:sp macro="" textlink="">
      <xdr:nvSpPr>
        <xdr:cNvPr id="71" name="テキスト ボックス 70"/>
        <xdr:cNvSpPr txBox="1"/>
      </xdr:nvSpPr>
      <xdr:spPr>
        <a:xfrm>
          <a:off x="830795" y="643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43491</xdr:rowOff>
    </xdr:from>
    <xdr:to>
      <xdr:col>24</xdr:col>
      <xdr:colOff>114300</xdr:colOff>
      <xdr:row>36</xdr:row>
      <xdr:rowOff>145091</xdr:rowOff>
    </xdr:to>
    <xdr:sp macro="" textlink="">
      <xdr:nvSpPr>
        <xdr:cNvPr id="77" name="楕円 76"/>
        <xdr:cNvSpPr/>
      </xdr:nvSpPr>
      <xdr:spPr>
        <a:xfrm>
          <a:off x="4584700" y="62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129868</xdr:rowOff>
    </xdr:from>
    <xdr:ext cx="599010" cy="259045"/>
    <xdr:sp macro="" textlink="">
      <xdr:nvSpPr>
        <xdr:cNvPr id="78" name="人件費該当値テキスト"/>
        <xdr:cNvSpPr txBox="1"/>
      </xdr:nvSpPr>
      <xdr:spPr>
        <a:xfrm>
          <a:off x="4686300" y="613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40364</xdr:rowOff>
    </xdr:from>
    <xdr:to>
      <xdr:col>20</xdr:col>
      <xdr:colOff>38100</xdr:colOff>
      <xdr:row>36</xdr:row>
      <xdr:rowOff>141964</xdr:rowOff>
    </xdr:to>
    <xdr:sp macro="" textlink="">
      <xdr:nvSpPr>
        <xdr:cNvPr id="79" name="楕円 78"/>
        <xdr:cNvSpPr/>
      </xdr:nvSpPr>
      <xdr:spPr>
        <a:xfrm>
          <a:off x="3746500" y="62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133091</xdr:rowOff>
    </xdr:from>
    <xdr:ext cx="599010" cy="259045"/>
    <xdr:sp macro="" textlink="">
      <xdr:nvSpPr>
        <xdr:cNvPr id="80" name="テキスト ボックス 79"/>
        <xdr:cNvSpPr txBox="1"/>
      </xdr:nvSpPr>
      <xdr:spPr>
        <a:xfrm>
          <a:off x="3497795" y="630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47576</xdr:rowOff>
    </xdr:from>
    <xdr:to>
      <xdr:col>15</xdr:col>
      <xdr:colOff>101600</xdr:colOff>
      <xdr:row>36</xdr:row>
      <xdr:rowOff>149176</xdr:rowOff>
    </xdr:to>
    <xdr:sp macro="" textlink="">
      <xdr:nvSpPr>
        <xdr:cNvPr id="81" name="楕円 80"/>
        <xdr:cNvSpPr/>
      </xdr:nvSpPr>
      <xdr:spPr>
        <a:xfrm>
          <a:off x="2857500" y="621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140303</xdr:rowOff>
    </xdr:from>
    <xdr:ext cx="599010" cy="259045"/>
    <xdr:sp macro="" textlink="">
      <xdr:nvSpPr>
        <xdr:cNvPr id="82" name="テキスト ボックス 81"/>
        <xdr:cNvSpPr txBox="1"/>
      </xdr:nvSpPr>
      <xdr:spPr>
        <a:xfrm>
          <a:off x="2608795" y="631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73342</xdr:rowOff>
    </xdr:from>
    <xdr:to>
      <xdr:col>10</xdr:col>
      <xdr:colOff>165100</xdr:colOff>
      <xdr:row>37</xdr:row>
      <xdr:rowOff>3492</xdr:rowOff>
    </xdr:to>
    <xdr:sp macro="" textlink="">
      <xdr:nvSpPr>
        <xdr:cNvPr id="83" name="楕円 82"/>
        <xdr:cNvSpPr/>
      </xdr:nvSpPr>
      <xdr:spPr>
        <a:xfrm>
          <a:off x="1968500" y="62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166069</xdr:rowOff>
    </xdr:from>
    <xdr:ext cx="599010" cy="259045"/>
    <xdr:sp macro="" textlink="">
      <xdr:nvSpPr>
        <xdr:cNvPr id="84" name="テキスト ボックス 83"/>
        <xdr:cNvSpPr txBox="1"/>
      </xdr:nvSpPr>
      <xdr:spPr>
        <a:xfrm>
          <a:off x="1719795" y="633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127028</xdr:rowOff>
    </xdr:from>
    <xdr:to>
      <xdr:col>6</xdr:col>
      <xdr:colOff>38100</xdr:colOff>
      <xdr:row>37</xdr:row>
      <xdr:rowOff>57178</xdr:rowOff>
    </xdr:to>
    <xdr:sp macro="" textlink="">
      <xdr:nvSpPr>
        <xdr:cNvPr id="85" name="楕円 84"/>
        <xdr:cNvSpPr/>
      </xdr:nvSpPr>
      <xdr:spPr>
        <a:xfrm>
          <a:off x="1079500" y="62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73705</xdr:rowOff>
    </xdr:from>
    <xdr:ext cx="599010" cy="259045"/>
    <xdr:sp macro="" textlink="">
      <xdr:nvSpPr>
        <xdr:cNvPr id="86" name="テキスト ボックス 85"/>
        <xdr:cNvSpPr txBox="1"/>
      </xdr:nvSpPr>
      <xdr:spPr>
        <a:xfrm>
          <a:off x="830795" y="607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34551</xdr:rowOff>
    </xdr:from>
    <xdr:to>
      <xdr:col>24</xdr:col>
      <xdr:colOff>63500</xdr:colOff>
      <xdr:row>57</xdr:row>
      <xdr:rowOff>70793</xdr:rowOff>
    </xdr:to>
    <xdr:cxnSp macro="">
      <xdr:nvCxnSpPr>
        <xdr:cNvPr id="115" name="直線コネクタ 114"/>
        <xdr:cNvCxnSpPr/>
      </xdr:nvCxnSpPr>
      <xdr:spPr>
        <a:xfrm flipV="1">
          <a:off x="3797300" y="9807201"/>
          <a:ext cx="838200" cy="3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70227</xdr:rowOff>
    </xdr:from>
    <xdr:to>
      <xdr:col>19</xdr:col>
      <xdr:colOff>177800</xdr:colOff>
      <xdr:row>57</xdr:row>
      <xdr:rowOff>70793</xdr:rowOff>
    </xdr:to>
    <xdr:cxnSp macro="">
      <xdr:nvCxnSpPr>
        <xdr:cNvPr id="118" name="直線コネクタ 117"/>
        <xdr:cNvCxnSpPr/>
      </xdr:nvCxnSpPr>
      <xdr:spPr>
        <a:xfrm>
          <a:off x="2908300" y="9842877"/>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70227</xdr:rowOff>
    </xdr:from>
    <xdr:to>
      <xdr:col>15</xdr:col>
      <xdr:colOff>50800</xdr:colOff>
      <xdr:row>57</xdr:row>
      <xdr:rowOff>112861</xdr:rowOff>
    </xdr:to>
    <xdr:cxnSp macro="">
      <xdr:nvCxnSpPr>
        <xdr:cNvPr id="121" name="直線コネクタ 120"/>
        <xdr:cNvCxnSpPr/>
      </xdr:nvCxnSpPr>
      <xdr:spPr>
        <a:xfrm flipV="1">
          <a:off x="2019300" y="9842877"/>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62178</xdr:rowOff>
    </xdr:from>
    <xdr:to>
      <xdr:col>10</xdr:col>
      <xdr:colOff>114300</xdr:colOff>
      <xdr:row>57</xdr:row>
      <xdr:rowOff>112861</xdr:rowOff>
    </xdr:to>
    <xdr:cxnSp macro="">
      <xdr:nvCxnSpPr>
        <xdr:cNvPr id="124" name="直線コネクタ 123"/>
        <xdr:cNvCxnSpPr/>
      </xdr:nvCxnSpPr>
      <xdr:spPr>
        <a:xfrm>
          <a:off x="1130300" y="9834828"/>
          <a:ext cx="889000" cy="5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121108</xdr:rowOff>
    </xdr:from>
    <xdr:to>
      <xdr:col>6</xdr:col>
      <xdr:colOff>38100</xdr:colOff>
      <xdr:row>58</xdr:row>
      <xdr:rowOff>51258</xdr:rowOff>
    </xdr:to>
    <xdr:sp macro="" textlink="">
      <xdr:nvSpPr>
        <xdr:cNvPr id="127" name="フローチャート: 判断 126"/>
        <xdr:cNvSpPr/>
      </xdr:nvSpPr>
      <xdr:spPr>
        <a:xfrm>
          <a:off x="1079500" y="989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42385</xdr:rowOff>
    </xdr:from>
    <xdr:ext cx="599010" cy="259045"/>
    <xdr:sp macro="" textlink="">
      <xdr:nvSpPr>
        <xdr:cNvPr id="128" name="テキスト ボックス 127"/>
        <xdr:cNvSpPr txBox="1"/>
      </xdr:nvSpPr>
      <xdr:spPr>
        <a:xfrm>
          <a:off x="830795" y="998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155201</xdr:rowOff>
    </xdr:from>
    <xdr:to>
      <xdr:col>24</xdr:col>
      <xdr:colOff>114300</xdr:colOff>
      <xdr:row>57</xdr:row>
      <xdr:rowOff>85351</xdr:rowOff>
    </xdr:to>
    <xdr:sp macro="" textlink="">
      <xdr:nvSpPr>
        <xdr:cNvPr id="134" name="楕円 133"/>
        <xdr:cNvSpPr/>
      </xdr:nvSpPr>
      <xdr:spPr>
        <a:xfrm>
          <a:off x="4584700" y="97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133628</xdr:rowOff>
    </xdr:from>
    <xdr:ext cx="599010" cy="259045"/>
    <xdr:sp macro="" textlink="">
      <xdr:nvSpPr>
        <xdr:cNvPr id="135" name="物件費該当値テキスト"/>
        <xdr:cNvSpPr txBox="1"/>
      </xdr:nvSpPr>
      <xdr:spPr>
        <a:xfrm>
          <a:off x="4686300" y="973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19993</xdr:rowOff>
    </xdr:from>
    <xdr:to>
      <xdr:col>20</xdr:col>
      <xdr:colOff>38100</xdr:colOff>
      <xdr:row>57</xdr:row>
      <xdr:rowOff>121593</xdr:rowOff>
    </xdr:to>
    <xdr:sp macro="" textlink="">
      <xdr:nvSpPr>
        <xdr:cNvPr id="136" name="楕円 135"/>
        <xdr:cNvSpPr/>
      </xdr:nvSpPr>
      <xdr:spPr>
        <a:xfrm>
          <a:off x="3746500" y="97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112720</xdr:rowOff>
    </xdr:from>
    <xdr:ext cx="599010" cy="259045"/>
    <xdr:sp macro="" textlink="">
      <xdr:nvSpPr>
        <xdr:cNvPr id="137" name="テキスト ボックス 136"/>
        <xdr:cNvSpPr txBox="1"/>
      </xdr:nvSpPr>
      <xdr:spPr>
        <a:xfrm>
          <a:off x="3497795" y="988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19427</xdr:rowOff>
    </xdr:from>
    <xdr:to>
      <xdr:col>15</xdr:col>
      <xdr:colOff>101600</xdr:colOff>
      <xdr:row>57</xdr:row>
      <xdr:rowOff>121027</xdr:rowOff>
    </xdr:to>
    <xdr:sp macro="" textlink="">
      <xdr:nvSpPr>
        <xdr:cNvPr id="138" name="楕円 137"/>
        <xdr:cNvSpPr/>
      </xdr:nvSpPr>
      <xdr:spPr>
        <a:xfrm>
          <a:off x="2857500" y="979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112154</xdr:rowOff>
    </xdr:from>
    <xdr:ext cx="599010" cy="259045"/>
    <xdr:sp macro="" textlink="">
      <xdr:nvSpPr>
        <xdr:cNvPr id="139" name="テキスト ボックス 138"/>
        <xdr:cNvSpPr txBox="1"/>
      </xdr:nvSpPr>
      <xdr:spPr>
        <a:xfrm>
          <a:off x="2608795" y="988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62061</xdr:rowOff>
    </xdr:from>
    <xdr:to>
      <xdr:col>10</xdr:col>
      <xdr:colOff>165100</xdr:colOff>
      <xdr:row>57</xdr:row>
      <xdr:rowOff>163661</xdr:rowOff>
    </xdr:to>
    <xdr:sp macro="" textlink="">
      <xdr:nvSpPr>
        <xdr:cNvPr id="140" name="楕円 139"/>
        <xdr:cNvSpPr/>
      </xdr:nvSpPr>
      <xdr:spPr>
        <a:xfrm>
          <a:off x="1968500" y="98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154788</xdr:rowOff>
    </xdr:from>
    <xdr:ext cx="599010" cy="259045"/>
    <xdr:sp macro="" textlink="">
      <xdr:nvSpPr>
        <xdr:cNvPr id="141" name="テキスト ボックス 140"/>
        <xdr:cNvSpPr txBox="1"/>
      </xdr:nvSpPr>
      <xdr:spPr>
        <a:xfrm>
          <a:off x="1719795" y="992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11378</xdr:rowOff>
    </xdr:from>
    <xdr:to>
      <xdr:col>6</xdr:col>
      <xdr:colOff>38100</xdr:colOff>
      <xdr:row>57</xdr:row>
      <xdr:rowOff>112978</xdr:rowOff>
    </xdr:to>
    <xdr:sp macro="" textlink="">
      <xdr:nvSpPr>
        <xdr:cNvPr id="142" name="楕円 141"/>
        <xdr:cNvSpPr/>
      </xdr:nvSpPr>
      <xdr:spPr>
        <a:xfrm>
          <a:off x="1079500" y="97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129505</xdr:rowOff>
    </xdr:from>
    <xdr:ext cx="599010" cy="259045"/>
    <xdr:sp macro="" textlink="">
      <xdr:nvSpPr>
        <xdr:cNvPr id="143" name="テキスト ボックス 142"/>
        <xdr:cNvSpPr txBox="1"/>
      </xdr:nvSpPr>
      <xdr:spPr>
        <a:xfrm>
          <a:off x="830795" y="955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84716</xdr:rowOff>
    </xdr:from>
    <xdr:to>
      <xdr:col>24</xdr:col>
      <xdr:colOff>63500</xdr:colOff>
      <xdr:row>78</xdr:row>
      <xdr:rowOff>112747</xdr:rowOff>
    </xdr:to>
    <xdr:cxnSp macro="">
      <xdr:nvCxnSpPr>
        <xdr:cNvPr id="174" name="直線コネクタ 173"/>
        <xdr:cNvCxnSpPr/>
      </xdr:nvCxnSpPr>
      <xdr:spPr>
        <a:xfrm flipV="1">
          <a:off x="3797300" y="13457816"/>
          <a:ext cx="8382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112747</xdr:rowOff>
    </xdr:from>
    <xdr:to>
      <xdr:col>19</xdr:col>
      <xdr:colOff>177800</xdr:colOff>
      <xdr:row>78</xdr:row>
      <xdr:rowOff>135933</xdr:rowOff>
    </xdr:to>
    <xdr:cxnSp macro="">
      <xdr:nvCxnSpPr>
        <xdr:cNvPr id="177" name="直線コネクタ 176"/>
        <xdr:cNvCxnSpPr/>
      </xdr:nvCxnSpPr>
      <xdr:spPr>
        <a:xfrm flipV="1">
          <a:off x="2908300" y="13485847"/>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135933</xdr:rowOff>
    </xdr:from>
    <xdr:to>
      <xdr:col>15</xdr:col>
      <xdr:colOff>50800</xdr:colOff>
      <xdr:row>79</xdr:row>
      <xdr:rowOff>17149</xdr:rowOff>
    </xdr:to>
    <xdr:cxnSp macro="">
      <xdr:nvCxnSpPr>
        <xdr:cNvPr id="180" name="直線コネクタ 179"/>
        <xdr:cNvCxnSpPr/>
      </xdr:nvCxnSpPr>
      <xdr:spPr>
        <a:xfrm flipV="1">
          <a:off x="2019300" y="13509033"/>
          <a:ext cx="889000" cy="5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17149</xdr:rowOff>
    </xdr:from>
    <xdr:to>
      <xdr:col>10</xdr:col>
      <xdr:colOff>114300</xdr:colOff>
      <xdr:row>79</xdr:row>
      <xdr:rowOff>18836</xdr:rowOff>
    </xdr:to>
    <xdr:cxnSp macro="">
      <xdr:nvCxnSpPr>
        <xdr:cNvPr id="183" name="直線コネクタ 182"/>
        <xdr:cNvCxnSpPr/>
      </xdr:nvCxnSpPr>
      <xdr:spPr>
        <a:xfrm flipV="1">
          <a:off x="1130300" y="13561699"/>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113164</xdr:rowOff>
    </xdr:from>
    <xdr:to>
      <xdr:col>6</xdr:col>
      <xdr:colOff>38100</xdr:colOff>
      <xdr:row>79</xdr:row>
      <xdr:rowOff>43314</xdr:rowOff>
    </xdr:to>
    <xdr:sp macro="" textlink="">
      <xdr:nvSpPr>
        <xdr:cNvPr id="186" name="フローチャート: 判断 185"/>
        <xdr:cNvSpPr/>
      </xdr:nvSpPr>
      <xdr:spPr>
        <a:xfrm>
          <a:off x="1079500" y="1348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59841</xdr:rowOff>
    </xdr:from>
    <xdr:ext cx="469744" cy="259045"/>
    <xdr:sp macro="" textlink="">
      <xdr:nvSpPr>
        <xdr:cNvPr id="187" name="テキスト ボックス 186"/>
        <xdr:cNvSpPr txBox="1"/>
      </xdr:nvSpPr>
      <xdr:spPr>
        <a:xfrm>
          <a:off x="895428" y="1326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33916</xdr:rowOff>
    </xdr:from>
    <xdr:to>
      <xdr:col>24</xdr:col>
      <xdr:colOff>114300</xdr:colOff>
      <xdr:row>78</xdr:row>
      <xdr:rowOff>135516</xdr:rowOff>
    </xdr:to>
    <xdr:sp macro="" textlink="">
      <xdr:nvSpPr>
        <xdr:cNvPr id="193" name="楕円 192"/>
        <xdr:cNvSpPr/>
      </xdr:nvSpPr>
      <xdr:spPr>
        <a:xfrm>
          <a:off x="4584700" y="134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12343</xdr:rowOff>
    </xdr:from>
    <xdr:ext cx="534377" cy="259045"/>
    <xdr:sp macro="" textlink="">
      <xdr:nvSpPr>
        <xdr:cNvPr id="194" name="維持補修費該当値テキスト"/>
        <xdr:cNvSpPr txBox="1"/>
      </xdr:nvSpPr>
      <xdr:spPr>
        <a:xfrm>
          <a:off x="4686300" y="133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61947</xdr:rowOff>
    </xdr:from>
    <xdr:to>
      <xdr:col>20</xdr:col>
      <xdr:colOff>38100</xdr:colOff>
      <xdr:row>78</xdr:row>
      <xdr:rowOff>163547</xdr:rowOff>
    </xdr:to>
    <xdr:sp macro="" textlink="">
      <xdr:nvSpPr>
        <xdr:cNvPr id="195" name="楕円 194"/>
        <xdr:cNvSpPr/>
      </xdr:nvSpPr>
      <xdr:spPr>
        <a:xfrm>
          <a:off x="3746500" y="1343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154674</xdr:rowOff>
    </xdr:from>
    <xdr:ext cx="534377" cy="259045"/>
    <xdr:sp macro="" textlink="">
      <xdr:nvSpPr>
        <xdr:cNvPr id="196" name="テキスト ボックス 195"/>
        <xdr:cNvSpPr txBox="1"/>
      </xdr:nvSpPr>
      <xdr:spPr>
        <a:xfrm>
          <a:off x="3530111" y="1352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85133</xdr:rowOff>
    </xdr:from>
    <xdr:to>
      <xdr:col>15</xdr:col>
      <xdr:colOff>101600</xdr:colOff>
      <xdr:row>79</xdr:row>
      <xdr:rowOff>15283</xdr:rowOff>
    </xdr:to>
    <xdr:sp macro="" textlink="">
      <xdr:nvSpPr>
        <xdr:cNvPr id="197" name="楕円 196"/>
        <xdr:cNvSpPr/>
      </xdr:nvSpPr>
      <xdr:spPr>
        <a:xfrm>
          <a:off x="2857500" y="134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6410</xdr:rowOff>
    </xdr:from>
    <xdr:ext cx="534377" cy="259045"/>
    <xdr:sp macro="" textlink="">
      <xdr:nvSpPr>
        <xdr:cNvPr id="198" name="テキスト ボックス 197"/>
        <xdr:cNvSpPr txBox="1"/>
      </xdr:nvSpPr>
      <xdr:spPr>
        <a:xfrm>
          <a:off x="2641111" y="1355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137799</xdr:rowOff>
    </xdr:from>
    <xdr:to>
      <xdr:col>10</xdr:col>
      <xdr:colOff>165100</xdr:colOff>
      <xdr:row>79</xdr:row>
      <xdr:rowOff>67949</xdr:rowOff>
    </xdr:to>
    <xdr:sp macro="" textlink="">
      <xdr:nvSpPr>
        <xdr:cNvPr id="199" name="楕円 198"/>
        <xdr:cNvSpPr/>
      </xdr:nvSpPr>
      <xdr:spPr>
        <a:xfrm>
          <a:off x="1968500" y="1351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59076</xdr:rowOff>
    </xdr:from>
    <xdr:ext cx="469744" cy="259045"/>
    <xdr:sp macro="" textlink="">
      <xdr:nvSpPr>
        <xdr:cNvPr id="200" name="テキスト ボックス 199"/>
        <xdr:cNvSpPr txBox="1"/>
      </xdr:nvSpPr>
      <xdr:spPr>
        <a:xfrm>
          <a:off x="1784428" y="1360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139486</xdr:rowOff>
    </xdr:from>
    <xdr:to>
      <xdr:col>6</xdr:col>
      <xdr:colOff>38100</xdr:colOff>
      <xdr:row>79</xdr:row>
      <xdr:rowOff>69636</xdr:rowOff>
    </xdr:to>
    <xdr:sp macro="" textlink="">
      <xdr:nvSpPr>
        <xdr:cNvPr id="201" name="楕円 200"/>
        <xdr:cNvSpPr/>
      </xdr:nvSpPr>
      <xdr:spPr>
        <a:xfrm>
          <a:off x="1079500" y="135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60763</xdr:rowOff>
    </xdr:from>
    <xdr:ext cx="469744" cy="259045"/>
    <xdr:sp macro="" textlink="">
      <xdr:nvSpPr>
        <xdr:cNvPr id="202" name="テキスト ボックス 201"/>
        <xdr:cNvSpPr txBox="1"/>
      </xdr:nvSpPr>
      <xdr:spPr>
        <a:xfrm>
          <a:off x="895428" y="1360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67374</xdr:rowOff>
    </xdr:from>
    <xdr:to>
      <xdr:col>24</xdr:col>
      <xdr:colOff>63500</xdr:colOff>
      <xdr:row>96</xdr:row>
      <xdr:rowOff>104191</xdr:rowOff>
    </xdr:to>
    <xdr:cxnSp macro="">
      <xdr:nvCxnSpPr>
        <xdr:cNvPr id="232" name="直線コネクタ 231"/>
        <xdr:cNvCxnSpPr/>
      </xdr:nvCxnSpPr>
      <xdr:spPr>
        <a:xfrm flipV="1">
          <a:off x="3797300" y="16526574"/>
          <a:ext cx="838200" cy="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138658</xdr:rowOff>
    </xdr:from>
    <xdr:to>
      <xdr:col>19</xdr:col>
      <xdr:colOff>177800</xdr:colOff>
      <xdr:row>96</xdr:row>
      <xdr:rowOff>104191</xdr:rowOff>
    </xdr:to>
    <xdr:cxnSp macro="">
      <xdr:nvCxnSpPr>
        <xdr:cNvPr id="235" name="直線コネクタ 234"/>
        <xdr:cNvCxnSpPr/>
      </xdr:nvCxnSpPr>
      <xdr:spPr>
        <a:xfrm>
          <a:off x="2908300" y="16426408"/>
          <a:ext cx="889000" cy="13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138658</xdr:rowOff>
    </xdr:from>
    <xdr:to>
      <xdr:col>15</xdr:col>
      <xdr:colOff>50800</xdr:colOff>
      <xdr:row>97</xdr:row>
      <xdr:rowOff>98247</xdr:rowOff>
    </xdr:to>
    <xdr:cxnSp macro="">
      <xdr:nvCxnSpPr>
        <xdr:cNvPr id="238" name="直線コネクタ 237"/>
        <xdr:cNvCxnSpPr/>
      </xdr:nvCxnSpPr>
      <xdr:spPr>
        <a:xfrm flipV="1">
          <a:off x="2019300" y="16426408"/>
          <a:ext cx="889000" cy="3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98247</xdr:rowOff>
    </xdr:from>
    <xdr:to>
      <xdr:col>10</xdr:col>
      <xdr:colOff>114300</xdr:colOff>
      <xdr:row>97</xdr:row>
      <xdr:rowOff>129502</xdr:rowOff>
    </xdr:to>
    <xdr:cxnSp macro="">
      <xdr:nvCxnSpPr>
        <xdr:cNvPr id="241" name="直線コネクタ 240"/>
        <xdr:cNvCxnSpPr/>
      </xdr:nvCxnSpPr>
      <xdr:spPr>
        <a:xfrm flipV="1">
          <a:off x="1130300" y="16728897"/>
          <a:ext cx="889000" cy="3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132601</xdr:rowOff>
    </xdr:from>
    <xdr:to>
      <xdr:col>6</xdr:col>
      <xdr:colOff>38100</xdr:colOff>
      <xdr:row>97</xdr:row>
      <xdr:rowOff>62751</xdr:rowOff>
    </xdr:to>
    <xdr:sp macro="" textlink="">
      <xdr:nvSpPr>
        <xdr:cNvPr id="244" name="フローチャート: 判断 243"/>
        <xdr:cNvSpPr/>
      </xdr:nvSpPr>
      <xdr:spPr>
        <a:xfrm>
          <a:off x="1079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79278</xdr:rowOff>
    </xdr:from>
    <xdr:ext cx="534377" cy="259045"/>
    <xdr:sp macro="" textlink="">
      <xdr:nvSpPr>
        <xdr:cNvPr id="245" name="テキスト ボックス 244"/>
        <xdr:cNvSpPr txBox="1"/>
      </xdr:nvSpPr>
      <xdr:spPr>
        <a:xfrm>
          <a:off x="863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16574</xdr:rowOff>
    </xdr:from>
    <xdr:to>
      <xdr:col>24</xdr:col>
      <xdr:colOff>114300</xdr:colOff>
      <xdr:row>96</xdr:row>
      <xdr:rowOff>118174</xdr:rowOff>
    </xdr:to>
    <xdr:sp macro="" textlink="">
      <xdr:nvSpPr>
        <xdr:cNvPr id="251" name="楕円 250"/>
        <xdr:cNvSpPr/>
      </xdr:nvSpPr>
      <xdr:spPr>
        <a:xfrm>
          <a:off x="4584700" y="1647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166451</xdr:rowOff>
    </xdr:from>
    <xdr:ext cx="534377" cy="259045"/>
    <xdr:sp macro="" textlink="">
      <xdr:nvSpPr>
        <xdr:cNvPr id="252" name="扶助費該当値テキスト"/>
        <xdr:cNvSpPr txBox="1"/>
      </xdr:nvSpPr>
      <xdr:spPr>
        <a:xfrm>
          <a:off x="4686300" y="1645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53391</xdr:rowOff>
    </xdr:from>
    <xdr:to>
      <xdr:col>20</xdr:col>
      <xdr:colOff>38100</xdr:colOff>
      <xdr:row>96</xdr:row>
      <xdr:rowOff>154991</xdr:rowOff>
    </xdr:to>
    <xdr:sp macro="" textlink="">
      <xdr:nvSpPr>
        <xdr:cNvPr id="253" name="楕円 252"/>
        <xdr:cNvSpPr/>
      </xdr:nvSpPr>
      <xdr:spPr>
        <a:xfrm>
          <a:off x="3746500" y="165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146118</xdr:rowOff>
    </xdr:from>
    <xdr:ext cx="534377" cy="259045"/>
    <xdr:sp macro="" textlink="">
      <xdr:nvSpPr>
        <xdr:cNvPr id="254" name="テキスト ボックス 253"/>
        <xdr:cNvSpPr txBox="1"/>
      </xdr:nvSpPr>
      <xdr:spPr>
        <a:xfrm>
          <a:off x="3530111" y="166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87858</xdr:rowOff>
    </xdr:from>
    <xdr:to>
      <xdr:col>15</xdr:col>
      <xdr:colOff>101600</xdr:colOff>
      <xdr:row>96</xdr:row>
      <xdr:rowOff>18008</xdr:rowOff>
    </xdr:to>
    <xdr:sp macro="" textlink="">
      <xdr:nvSpPr>
        <xdr:cNvPr id="255" name="楕円 254"/>
        <xdr:cNvSpPr/>
      </xdr:nvSpPr>
      <xdr:spPr>
        <a:xfrm>
          <a:off x="2857500" y="163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9135</xdr:rowOff>
    </xdr:from>
    <xdr:ext cx="534377" cy="259045"/>
    <xdr:sp macro="" textlink="">
      <xdr:nvSpPr>
        <xdr:cNvPr id="256" name="テキスト ボックス 255"/>
        <xdr:cNvSpPr txBox="1"/>
      </xdr:nvSpPr>
      <xdr:spPr>
        <a:xfrm>
          <a:off x="2641111" y="164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47447</xdr:rowOff>
    </xdr:from>
    <xdr:to>
      <xdr:col>10</xdr:col>
      <xdr:colOff>165100</xdr:colOff>
      <xdr:row>97</xdr:row>
      <xdr:rowOff>149047</xdr:rowOff>
    </xdr:to>
    <xdr:sp macro="" textlink="">
      <xdr:nvSpPr>
        <xdr:cNvPr id="257" name="楕円 256"/>
        <xdr:cNvSpPr/>
      </xdr:nvSpPr>
      <xdr:spPr>
        <a:xfrm>
          <a:off x="1968500" y="166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140174</xdr:rowOff>
    </xdr:from>
    <xdr:ext cx="534377" cy="259045"/>
    <xdr:sp macro="" textlink="">
      <xdr:nvSpPr>
        <xdr:cNvPr id="258" name="テキスト ボックス 257"/>
        <xdr:cNvSpPr txBox="1"/>
      </xdr:nvSpPr>
      <xdr:spPr>
        <a:xfrm>
          <a:off x="1752111" y="167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78702</xdr:rowOff>
    </xdr:from>
    <xdr:to>
      <xdr:col>6</xdr:col>
      <xdr:colOff>38100</xdr:colOff>
      <xdr:row>98</xdr:row>
      <xdr:rowOff>8852</xdr:rowOff>
    </xdr:to>
    <xdr:sp macro="" textlink="">
      <xdr:nvSpPr>
        <xdr:cNvPr id="259" name="楕円 258"/>
        <xdr:cNvSpPr/>
      </xdr:nvSpPr>
      <xdr:spPr>
        <a:xfrm>
          <a:off x="1079500" y="167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171429</xdr:rowOff>
    </xdr:from>
    <xdr:ext cx="534377" cy="259045"/>
    <xdr:sp macro="" textlink="">
      <xdr:nvSpPr>
        <xdr:cNvPr id="260" name="テキスト ボックス 259"/>
        <xdr:cNvSpPr txBox="1"/>
      </xdr:nvSpPr>
      <xdr:spPr>
        <a:xfrm>
          <a:off x="863111" y="1680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4407</xdr:rowOff>
    </xdr:from>
    <xdr:to>
      <xdr:col>55</xdr:col>
      <xdr:colOff>0</xdr:colOff>
      <xdr:row>39</xdr:row>
      <xdr:rowOff>6617</xdr:rowOff>
    </xdr:to>
    <xdr:cxnSp macro="">
      <xdr:nvCxnSpPr>
        <xdr:cNvPr id="290" name="直線コネクタ 289"/>
        <xdr:cNvCxnSpPr/>
      </xdr:nvCxnSpPr>
      <xdr:spPr>
        <a:xfrm flipV="1">
          <a:off x="9639300" y="6690957"/>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171323</xdr:rowOff>
    </xdr:from>
    <xdr:ext cx="599010" cy="259045"/>
    <xdr:sp macro="" textlink="">
      <xdr:nvSpPr>
        <xdr:cNvPr id="291" name="補助費等平均値テキスト"/>
        <xdr:cNvSpPr txBox="1"/>
      </xdr:nvSpPr>
      <xdr:spPr>
        <a:xfrm>
          <a:off x="10528300" y="6172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6617</xdr:rowOff>
    </xdr:from>
    <xdr:to>
      <xdr:col>50</xdr:col>
      <xdr:colOff>114300</xdr:colOff>
      <xdr:row>39</xdr:row>
      <xdr:rowOff>48138</xdr:rowOff>
    </xdr:to>
    <xdr:cxnSp macro="">
      <xdr:nvCxnSpPr>
        <xdr:cNvPr id="293" name="直線コネクタ 292"/>
        <xdr:cNvCxnSpPr/>
      </xdr:nvCxnSpPr>
      <xdr:spPr>
        <a:xfrm flipV="1">
          <a:off x="8750300" y="6693167"/>
          <a:ext cx="889000" cy="4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107475</xdr:rowOff>
    </xdr:from>
    <xdr:ext cx="599010" cy="259045"/>
    <xdr:sp macro="" textlink="">
      <xdr:nvSpPr>
        <xdr:cNvPr id="295" name="テキスト ボックス 294"/>
        <xdr:cNvSpPr txBox="1"/>
      </xdr:nvSpPr>
      <xdr:spPr>
        <a:xfrm>
          <a:off x="9339795" y="61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140782</xdr:rowOff>
    </xdr:from>
    <xdr:to>
      <xdr:col>45</xdr:col>
      <xdr:colOff>177800</xdr:colOff>
      <xdr:row>39</xdr:row>
      <xdr:rowOff>48138</xdr:rowOff>
    </xdr:to>
    <xdr:cxnSp macro="">
      <xdr:nvCxnSpPr>
        <xdr:cNvPr id="296" name="直線コネクタ 295"/>
        <xdr:cNvCxnSpPr/>
      </xdr:nvCxnSpPr>
      <xdr:spPr>
        <a:xfrm>
          <a:off x="7861300" y="6141532"/>
          <a:ext cx="889000" cy="59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5932</xdr:rowOff>
    </xdr:from>
    <xdr:ext cx="599010" cy="259045"/>
    <xdr:sp macro="" textlink="">
      <xdr:nvSpPr>
        <xdr:cNvPr id="298" name="テキスト ボックス 297"/>
        <xdr:cNvSpPr txBox="1"/>
      </xdr:nvSpPr>
      <xdr:spPr>
        <a:xfrm>
          <a:off x="8450795" y="61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140782</xdr:rowOff>
    </xdr:from>
    <xdr:to>
      <xdr:col>41</xdr:col>
      <xdr:colOff>50800</xdr:colOff>
      <xdr:row>39</xdr:row>
      <xdr:rowOff>15943</xdr:rowOff>
    </xdr:to>
    <xdr:cxnSp macro="">
      <xdr:nvCxnSpPr>
        <xdr:cNvPr id="299" name="直線コネクタ 298"/>
        <xdr:cNvCxnSpPr/>
      </xdr:nvCxnSpPr>
      <xdr:spPr>
        <a:xfrm flipV="1">
          <a:off x="6972300" y="6141532"/>
          <a:ext cx="889000" cy="5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163325</xdr:rowOff>
    </xdr:from>
    <xdr:to>
      <xdr:col>36</xdr:col>
      <xdr:colOff>165100</xdr:colOff>
      <xdr:row>39</xdr:row>
      <xdr:rowOff>93475</xdr:rowOff>
    </xdr:to>
    <xdr:sp macro="" textlink="">
      <xdr:nvSpPr>
        <xdr:cNvPr id="302" name="フローチャート: 判断 301"/>
        <xdr:cNvSpPr/>
      </xdr:nvSpPr>
      <xdr:spPr>
        <a:xfrm>
          <a:off x="6921500" y="66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84602</xdr:rowOff>
    </xdr:from>
    <xdr:ext cx="599010" cy="259045"/>
    <xdr:sp macro="" textlink="">
      <xdr:nvSpPr>
        <xdr:cNvPr id="303" name="テキスト ボックス 302"/>
        <xdr:cNvSpPr txBox="1"/>
      </xdr:nvSpPr>
      <xdr:spPr>
        <a:xfrm>
          <a:off x="6672795" y="67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125057</xdr:rowOff>
    </xdr:from>
    <xdr:to>
      <xdr:col>55</xdr:col>
      <xdr:colOff>50800</xdr:colOff>
      <xdr:row>39</xdr:row>
      <xdr:rowOff>55207</xdr:rowOff>
    </xdr:to>
    <xdr:sp macro="" textlink="">
      <xdr:nvSpPr>
        <xdr:cNvPr id="309" name="楕円 308"/>
        <xdr:cNvSpPr/>
      </xdr:nvSpPr>
      <xdr:spPr>
        <a:xfrm>
          <a:off x="10426700" y="664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39984</xdr:rowOff>
    </xdr:from>
    <xdr:ext cx="599010" cy="259045"/>
    <xdr:sp macro="" textlink="">
      <xdr:nvSpPr>
        <xdr:cNvPr id="310" name="補助費等該当値テキスト"/>
        <xdr:cNvSpPr txBox="1"/>
      </xdr:nvSpPr>
      <xdr:spPr>
        <a:xfrm>
          <a:off x="10528300" y="655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127267</xdr:rowOff>
    </xdr:from>
    <xdr:to>
      <xdr:col>50</xdr:col>
      <xdr:colOff>165100</xdr:colOff>
      <xdr:row>39</xdr:row>
      <xdr:rowOff>57417</xdr:rowOff>
    </xdr:to>
    <xdr:sp macro="" textlink="">
      <xdr:nvSpPr>
        <xdr:cNvPr id="311" name="楕円 310"/>
        <xdr:cNvSpPr/>
      </xdr:nvSpPr>
      <xdr:spPr>
        <a:xfrm>
          <a:off x="9588500" y="66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48544</xdr:rowOff>
    </xdr:from>
    <xdr:ext cx="599010" cy="259045"/>
    <xdr:sp macro="" textlink="">
      <xdr:nvSpPr>
        <xdr:cNvPr id="312" name="テキスト ボックス 311"/>
        <xdr:cNvSpPr txBox="1"/>
      </xdr:nvSpPr>
      <xdr:spPr>
        <a:xfrm>
          <a:off x="9339795" y="673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168788</xdr:rowOff>
    </xdr:from>
    <xdr:to>
      <xdr:col>46</xdr:col>
      <xdr:colOff>38100</xdr:colOff>
      <xdr:row>39</xdr:row>
      <xdr:rowOff>98938</xdr:rowOff>
    </xdr:to>
    <xdr:sp macro="" textlink="">
      <xdr:nvSpPr>
        <xdr:cNvPr id="313" name="楕円 312"/>
        <xdr:cNvSpPr/>
      </xdr:nvSpPr>
      <xdr:spPr>
        <a:xfrm>
          <a:off x="8699500" y="668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90065</xdr:rowOff>
    </xdr:from>
    <xdr:ext cx="534377" cy="259045"/>
    <xdr:sp macro="" textlink="">
      <xdr:nvSpPr>
        <xdr:cNvPr id="314" name="テキスト ボックス 313"/>
        <xdr:cNvSpPr txBox="1"/>
      </xdr:nvSpPr>
      <xdr:spPr>
        <a:xfrm>
          <a:off x="8483111" y="677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89982</xdr:rowOff>
    </xdr:from>
    <xdr:to>
      <xdr:col>41</xdr:col>
      <xdr:colOff>101600</xdr:colOff>
      <xdr:row>36</xdr:row>
      <xdr:rowOff>20132</xdr:rowOff>
    </xdr:to>
    <xdr:sp macro="" textlink="">
      <xdr:nvSpPr>
        <xdr:cNvPr id="315" name="楕円 314"/>
        <xdr:cNvSpPr/>
      </xdr:nvSpPr>
      <xdr:spPr>
        <a:xfrm>
          <a:off x="7810500" y="60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11259</xdr:rowOff>
    </xdr:from>
    <xdr:ext cx="599010" cy="259045"/>
    <xdr:sp macro="" textlink="">
      <xdr:nvSpPr>
        <xdr:cNvPr id="316" name="テキスト ボックス 315"/>
        <xdr:cNvSpPr txBox="1"/>
      </xdr:nvSpPr>
      <xdr:spPr>
        <a:xfrm>
          <a:off x="7561795" y="618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136593</xdr:rowOff>
    </xdr:from>
    <xdr:to>
      <xdr:col>36</xdr:col>
      <xdr:colOff>165100</xdr:colOff>
      <xdr:row>39</xdr:row>
      <xdr:rowOff>66743</xdr:rowOff>
    </xdr:to>
    <xdr:sp macro="" textlink="">
      <xdr:nvSpPr>
        <xdr:cNvPr id="317" name="楕円 316"/>
        <xdr:cNvSpPr/>
      </xdr:nvSpPr>
      <xdr:spPr>
        <a:xfrm>
          <a:off x="6921500" y="665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83271</xdr:rowOff>
    </xdr:from>
    <xdr:ext cx="599010" cy="259045"/>
    <xdr:sp macro="" textlink="">
      <xdr:nvSpPr>
        <xdr:cNvPr id="318" name="テキスト ボックス 317"/>
        <xdr:cNvSpPr txBox="1"/>
      </xdr:nvSpPr>
      <xdr:spPr>
        <a:xfrm>
          <a:off x="6672795" y="642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132951</xdr:rowOff>
    </xdr:from>
    <xdr:to>
      <xdr:col>55</xdr:col>
      <xdr:colOff>0</xdr:colOff>
      <xdr:row>59</xdr:row>
      <xdr:rowOff>14030</xdr:rowOff>
    </xdr:to>
    <xdr:cxnSp macro="">
      <xdr:nvCxnSpPr>
        <xdr:cNvPr id="349" name="直線コネクタ 348"/>
        <xdr:cNvCxnSpPr/>
      </xdr:nvCxnSpPr>
      <xdr:spPr>
        <a:xfrm>
          <a:off x="9639300" y="10077051"/>
          <a:ext cx="838200" cy="5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49996</xdr:rowOff>
    </xdr:from>
    <xdr:to>
      <xdr:col>50</xdr:col>
      <xdr:colOff>114300</xdr:colOff>
      <xdr:row>58</xdr:row>
      <xdr:rowOff>132951</xdr:rowOff>
    </xdr:to>
    <xdr:cxnSp macro="">
      <xdr:nvCxnSpPr>
        <xdr:cNvPr id="352" name="直線コネクタ 351"/>
        <xdr:cNvCxnSpPr/>
      </xdr:nvCxnSpPr>
      <xdr:spPr>
        <a:xfrm>
          <a:off x="8750300" y="9994096"/>
          <a:ext cx="889000" cy="8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6824</xdr:rowOff>
    </xdr:from>
    <xdr:to>
      <xdr:col>45</xdr:col>
      <xdr:colOff>177800</xdr:colOff>
      <xdr:row>58</xdr:row>
      <xdr:rowOff>49996</xdr:rowOff>
    </xdr:to>
    <xdr:cxnSp macro="">
      <xdr:nvCxnSpPr>
        <xdr:cNvPr id="355" name="直線コネクタ 354"/>
        <xdr:cNvCxnSpPr/>
      </xdr:nvCxnSpPr>
      <xdr:spPr>
        <a:xfrm>
          <a:off x="7861300" y="9950924"/>
          <a:ext cx="889000" cy="4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6824</xdr:rowOff>
    </xdr:from>
    <xdr:to>
      <xdr:col>41</xdr:col>
      <xdr:colOff>50800</xdr:colOff>
      <xdr:row>58</xdr:row>
      <xdr:rowOff>18621</xdr:rowOff>
    </xdr:to>
    <xdr:cxnSp macro="">
      <xdr:nvCxnSpPr>
        <xdr:cNvPr id="358" name="直線コネクタ 357"/>
        <xdr:cNvCxnSpPr/>
      </xdr:nvCxnSpPr>
      <xdr:spPr>
        <a:xfrm flipV="1">
          <a:off x="6972300" y="9950924"/>
          <a:ext cx="889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82083</xdr:rowOff>
    </xdr:from>
    <xdr:to>
      <xdr:col>36</xdr:col>
      <xdr:colOff>165100</xdr:colOff>
      <xdr:row>59</xdr:row>
      <xdr:rowOff>12233</xdr:rowOff>
    </xdr:to>
    <xdr:sp macro="" textlink="">
      <xdr:nvSpPr>
        <xdr:cNvPr id="361" name="フローチャート: 判断 360"/>
        <xdr:cNvSpPr/>
      </xdr:nvSpPr>
      <xdr:spPr>
        <a:xfrm>
          <a:off x="6921500" y="100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3360</xdr:rowOff>
    </xdr:from>
    <xdr:ext cx="599010" cy="259045"/>
    <xdr:sp macro="" textlink="">
      <xdr:nvSpPr>
        <xdr:cNvPr id="362" name="テキスト ボックス 361"/>
        <xdr:cNvSpPr txBox="1"/>
      </xdr:nvSpPr>
      <xdr:spPr>
        <a:xfrm>
          <a:off x="6672795" y="1011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134680</xdr:rowOff>
    </xdr:from>
    <xdr:to>
      <xdr:col>55</xdr:col>
      <xdr:colOff>50800</xdr:colOff>
      <xdr:row>59</xdr:row>
      <xdr:rowOff>64830</xdr:rowOff>
    </xdr:to>
    <xdr:sp macro="" textlink="">
      <xdr:nvSpPr>
        <xdr:cNvPr id="368" name="楕円 367"/>
        <xdr:cNvSpPr/>
      </xdr:nvSpPr>
      <xdr:spPr>
        <a:xfrm>
          <a:off x="10426700" y="100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49607</xdr:rowOff>
    </xdr:from>
    <xdr:ext cx="534377" cy="259045"/>
    <xdr:sp macro="" textlink="">
      <xdr:nvSpPr>
        <xdr:cNvPr id="369" name="普通建設事業費該当値テキスト"/>
        <xdr:cNvSpPr txBox="1"/>
      </xdr:nvSpPr>
      <xdr:spPr>
        <a:xfrm>
          <a:off x="10528300" y="999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82151</xdr:rowOff>
    </xdr:from>
    <xdr:to>
      <xdr:col>50</xdr:col>
      <xdr:colOff>165100</xdr:colOff>
      <xdr:row>59</xdr:row>
      <xdr:rowOff>12301</xdr:rowOff>
    </xdr:to>
    <xdr:sp macro="" textlink="">
      <xdr:nvSpPr>
        <xdr:cNvPr id="370" name="楕円 369"/>
        <xdr:cNvSpPr/>
      </xdr:nvSpPr>
      <xdr:spPr>
        <a:xfrm>
          <a:off x="9588500" y="100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3428</xdr:rowOff>
    </xdr:from>
    <xdr:ext cx="599010" cy="259045"/>
    <xdr:sp macro="" textlink="">
      <xdr:nvSpPr>
        <xdr:cNvPr id="371" name="テキスト ボックス 370"/>
        <xdr:cNvSpPr txBox="1"/>
      </xdr:nvSpPr>
      <xdr:spPr>
        <a:xfrm>
          <a:off x="9339795" y="1011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170646</xdr:rowOff>
    </xdr:from>
    <xdr:to>
      <xdr:col>46</xdr:col>
      <xdr:colOff>38100</xdr:colOff>
      <xdr:row>58</xdr:row>
      <xdr:rowOff>100796</xdr:rowOff>
    </xdr:to>
    <xdr:sp macro="" textlink="">
      <xdr:nvSpPr>
        <xdr:cNvPr id="372" name="楕円 371"/>
        <xdr:cNvSpPr/>
      </xdr:nvSpPr>
      <xdr:spPr>
        <a:xfrm>
          <a:off x="8699500" y="99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91923</xdr:rowOff>
    </xdr:from>
    <xdr:ext cx="599010" cy="259045"/>
    <xdr:sp macro="" textlink="">
      <xdr:nvSpPr>
        <xdr:cNvPr id="373" name="テキスト ボックス 372"/>
        <xdr:cNvSpPr txBox="1"/>
      </xdr:nvSpPr>
      <xdr:spPr>
        <a:xfrm>
          <a:off x="8450795" y="1003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127474</xdr:rowOff>
    </xdr:from>
    <xdr:to>
      <xdr:col>41</xdr:col>
      <xdr:colOff>101600</xdr:colOff>
      <xdr:row>58</xdr:row>
      <xdr:rowOff>57624</xdr:rowOff>
    </xdr:to>
    <xdr:sp macro="" textlink="">
      <xdr:nvSpPr>
        <xdr:cNvPr id="374" name="楕円 373"/>
        <xdr:cNvSpPr/>
      </xdr:nvSpPr>
      <xdr:spPr>
        <a:xfrm>
          <a:off x="7810500" y="99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48751</xdr:rowOff>
    </xdr:from>
    <xdr:ext cx="599010" cy="259045"/>
    <xdr:sp macro="" textlink="">
      <xdr:nvSpPr>
        <xdr:cNvPr id="375" name="テキスト ボックス 374"/>
        <xdr:cNvSpPr txBox="1"/>
      </xdr:nvSpPr>
      <xdr:spPr>
        <a:xfrm>
          <a:off x="7561795" y="999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139271</xdr:rowOff>
    </xdr:from>
    <xdr:to>
      <xdr:col>36</xdr:col>
      <xdr:colOff>165100</xdr:colOff>
      <xdr:row>58</xdr:row>
      <xdr:rowOff>69421</xdr:rowOff>
    </xdr:to>
    <xdr:sp macro="" textlink="">
      <xdr:nvSpPr>
        <xdr:cNvPr id="376" name="楕円 375"/>
        <xdr:cNvSpPr/>
      </xdr:nvSpPr>
      <xdr:spPr>
        <a:xfrm>
          <a:off x="6921500" y="99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85948</xdr:rowOff>
    </xdr:from>
    <xdr:ext cx="599010" cy="259045"/>
    <xdr:sp macro="" textlink="">
      <xdr:nvSpPr>
        <xdr:cNvPr id="377" name="テキスト ボックス 376"/>
        <xdr:cNvSpPr txBox="1"/>
      </xdr:nvSpPr>
      <xdr:spPr>
        <a:xfrm>
          <a:off x="6672795" y="968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33708</xdr:rowOff>
    </xdr:from>
    <xdr:to>
      <xdr:col>55</xdr:col>
      <xdr:colOff>0</xdr:colOff>
      <xdr:row>79</xdr:row>
      <xdr:rowOff>34528</xdr:rowOff>
    </xdr:to>
    <xdr:cxnSp macro="">
      <xdr:nvCxnSpPr>
        <xdr:cNvPr id="406" name="直線コネクタ 405"/>
        <xdr:cNvCxnSpPr/>
      </xdr:nvCxnSpPr>
      <xdr:spPr>
        <a:xfrm flipV="1">
          <a:off x="9639300" y="13578258"/>
          <a:ext cx="8382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143571</xdr:rowOff>
    </xdr:from>
    <xdr:to>
      <xdr:col>50</xdr:col>
      <xdr:colOff>114300</xdr:colOff>
      <xdr:row>79</xdr:row>
      <xdr:rowOff>34528</xdr:rowOff>
    </xdr:to>
    <xdr:cxnSp macro="">
      <xdr:nvCxnSpPr>
        <xdr:cNvPr id="409" name="直線コネクタ 408"/>
        <xdr:cNvCxnSpPr/>
      </xdr:nvCxnSpPr>
      <xdr:spPr>
        <a:xfrm>
          <a:off x="8750300" y="13516671"/>
          <a:ext cx="8890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99853</xdr:rowOff>
    </xdr:from>
    <xdr:to>
      <xdr:col>45</xdr:col>
      <xdr:colOff>177800</xdr:colOff>
      <xdr:row>78</xdr:row>
      <xdr:rowOff>143571</xdr:rowOff>
    </xdr:to>
    <xdr:cxnSp macro="">
      <xdr:nvCxnSpPr>
        <xdr:cNvPr id="412" name="直線コネクタ 411"/>
        <xdr:cNvCxnSpPr/>
      </xdr:nvCxnSpPr>
      <xdr:spPr>
        <a:xfrm>
          <a:off x="7861300" y="13472953"/>
          <a:ext cx="889000" cy="4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99853</xdr:rowOff>
    </xdr:from>
    <xdr:to>
      <xdr:col>41</xdr:col>
      <xdr:colOff>50800</xdr:colOff>
      <xdr:row>78</xdr:row>
      <xdr:rowOff>116968</xdr:rowOff>
    </xdr:to>
    <xdr:cxnSp macro="">
      <xdr:nvCxnSpPr>
        <xdr:cNvPr id="415" name="直線コネクタ 414"/>
        <xdr:cNvCxnSpPr/>
      </xdr:nvCxnSpPr>
      <xdr:spPr>
        <a:xfrm flipV="1">
          <a:off x="6972300" y="13472953"/>
          <a:ext cx="889000" cy="1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8" name="フローチャート: 判断 417"/>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9" name="テキスト ボックス 418"/>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154358</xdr:rowOff>
    </xdr:from>
    <xdr:to>
      <xdr:col>55</xdr:col>
      <xdr:colOff>50800</xdr:colOff>
      <xdr:row>79</xdr:row>
      <xdr:rowOff>84508</xdr:rowOff>
    </xdr:to>
    <xdr:sp macro="" textlink="">
      <xdr:nvSpPr>
        <xdr:cNvPr id="425" name="楕円 424"/>
        <xdr:cNvSpPr/>
      </xdr:nvSpPr>
      <xdr:spPr>
        <a:xfrm>
          <a:off x="10426700" y="1352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69285</xdr:rowOff>
    </xdr:from>
    <xdr:ext cx="469744" cy="259045"/>
    <xdr:sp macro="" textlink="">
      <xdr:nvSpPr>
        <xdr:cNvPr id="426" name="普通建設事業費 （ うち新規整備　）該当値テキスト"/>
        <xdr:cNvSpPr txBox="1"/>
      </xdr:nvSpPr>
      <xdr:spPr>
        <a:xfrm>
          <a:off x="10528300" y="1344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155178</xdr:rowOff>
    </xdr:from>
    <xdr:to>
      <xdr:col>50</xdr:col>
      <xdr:colOff>165100</xdr:colOff>
      <xdr:row>79</xdr:row>
      <xdr:rowOff>85328</xdr:rowOff>
    </xdr:to>
    <xdr:sp macro="" textlink="">
      <xdr:nvSpPr>
        <xdr:cNvPr id="427" name="楕円 426"/>
        <xdr:cNvSpPr/>
      </xdr:nvSpPr>
      <xdr:spPr>
        <a:xfrm>
          <a:off x="9588500" y="135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76455</xdr:rowOff>
    </xdr:from>
    <xdr:ext cx="469744" cy="259045"/>
    <xdr:sp macro="" textlink="">
      <xdr:nvSpPr>
        <xdr:cNvPr id="428" name="テキスト ボックス 427"/>
        <xdr:cNvSpPr txBox="1"/>
      </xdr:nvSpPr>
      <xdr:spPr>
        <a:xfrm>
          <a:off x="9404428" y="136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92771</xdr:rowOff>
    </xdr:from>
    <xdr:to>
      <xdr:col>46</xdr:col>
      <xdr:colOff>38100</xdr:colOff>
      <xdr:row>79</xdr:row>
      <xdr:rowOff>22921</xdr:rowOff>
    </xdr:to>
    <xdr:sp macro="" textlink="">
      <xdr:nvSpPr>
        <xdr:cNvPr id="429" name="楕円 428"/>
        <xdr:cNvSpPr/>
      </xdr:nvSpPr>
      <xdr:spPr>
        <a:xfrm>
          <a:off x="8699500" y="1346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14048</xdr:rowOff>
    </xdr:from>
    <xdr:ext cx="534377" cy="259045"/>
    <xdr:sp macro="" textlink="">
      <xdr:nvSpPr>
        <xdr:cNvPr id="430" name="テキスト ボックス 429"/>
        <xdr:cNvSpPr txBox="1"/>
      </xdr:nvSpPr>
      <xdr:spPr>
        <a:xfrm>
          <a:off x="8483111" y="1355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49053</xdr:rowOff>
    </xdr:from>
    <xdr:to>
      <xdr:col>41</xdr:col>
      <xdr:colOff>101600</xdr:colOff>
      <xdr:row>78</xdr:row>
      <xdr:rowOff>150653</xdr:rowOff>
    </xdr:to>
    <xdr:sp macro="" textlink="">
      <xdr:nvSpPr>
        <xdr:cNvPr id="431" name="楕円 430"/>
        <xdr:cNvSpPr/>
      </xdr:nvSpPr>
      <xdr:spPr>
        <a:xfrm>
          <a:off x="7810500" y="134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141780</xdr:rowOff>
    </xdr:from>
    <xdr:ext cx="534377" cy="259045"/>
    <xdr:sp macro="" textlink="">
      <xdr:nvSpPr>
        <xdr:cNvPr id="432" name="テキスト ボックス 431"/>
        <xdr:cNvSpPr txBox="1"/>
      </xdr:nvSpPr>
      <xdr:spPr>
        <a:xfrm>
          <a:off x="7594111" y="1351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66168</xdr:rowOff>
    </xdr:from>
    <xdr:to>
      <xdr:col>36</xdr:col>
      <xdr:colOff>165100</xdr:colOff>
      <xdr:row>78</xdr:row>
      <xdr:rowOff>167768</xdr:rowOff>
    </xdr:to>
    <xdr:sp macro="" textlink="">
      <xdr:nvSpPr>
        <xdr:cNvPr id="433" name="楕円 432"/>
        <xdr:cNvSpPr/>
      </xdr:nvSpPr>
      <xdr:spPr>
        <a:xfrm>
          <a:off x="6921500" y="1343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12845</xdr:rowOff>
    </xdr:from>
    <xdr:ext cx="534377" cy="259045"/>
    <xdr:sp macro="" textlink="">
      <xdr:nvSpPr>
        <xdr:cNvPr id="434" name="テキスト ボックス 433"/>
        <xdr:cNvSpPr txBox="1"/>
      </xdr:nvSpPr>
      <xdr:spPr>
        <a:xfrm>
          <a:off x="6705111" y="1321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65593</xdr:rowOff>
    </xdr:from>
    <xdr:to>
      <xdr:col>55</xdr:col>
      <xdr:colOff>0</xdr:colOff>
      <xdr:row>98</xdr:row>
      <xdr:rowOff>139534</xdr:rowOff>
    </xdr:to>
    <xdr:cxnSp macro="">
      <xdr:nvCxnSpPr>
        <xdr:cNvPr id="463" name="直線コネクタ 462"/>
        <xdr:cNvCxnSpPr/>
      </xdr:nvCxnSpPr>
      <xdr:spPr>
        <a:xfrm>
          <a:off x="9639300" y="16867693"/>
          <a:ext cx="838200" cy="7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13125</xdr:rowOff>
    </xdr:from>
    <xdr:to>
      <xdr:col>50</xdr:col>
      <xdr:colOff>114300</xdr:colOff>
      <xdr:row>98</xdr:row>
      <xdr:rowOff>65593</xdr:rowOff>
    </xdr:to>
    <xdr:cxnSp macro="">
      <xdr:nvCxnSpPr>
        <xdr:cNvPr id="466" name="直線コネクタ 465"/>
        <xdr:cNvCxnSpPr/>
      </xdr:nvCxnSpPr>
      <xdr:spPr>
        <a:xfrm>
          <a:off x="8750300" y="16815225"/>
          <a:ext cx="889000" cy="5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13125</xdr:rowOff>
    </xdr:from>
    <xdr:to>
      <xdr:col>45</xdr:col>
      <xdr:colOff>177800</xdr:colOff>
      <xdr:row>98</xdr:row>
      <xdr:rowOff>21659</xdr:rowOff>
    </xdr:to>
    <xdr:cxnSp macro="">
      <xdr:nvCxnSpPr>
        <xdr:cNvPr id="469" name="直線コネクタ 468"/>
        <xdr:cNvCxnSpPr/>
      </xdr:nvCxnSpPr>
      <xdr:spPr>
        <a:xfrm flipV="1">
          <a:off x="7861300" y="16815225"/>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21659</xdr:rowOff>
    </xdr:from>
    <xdr:to>
      <xdr:col>41</xdr:col>
      <xdr:colOff>50800</xdr:colOff>
      <xdr:row>98</xdr:row>
      <xdr:rowOff>27426</xdr:rowOff>
    </xdr:to>
    <xdr:cxnSp macro="">
      <xdr:nvCxnSpPr>
        <xdr:cNvPr id="472" name="直線コネクタ 471"/>
        <xdr:cNvCxnSpPr/>
      </xdr:nvCxnSpPr>
      <xdr:spPr>
        <a:xfrm flipV="1">
          <a:off x="6972300" y="16823759"/>
          <a:ext cx="889000" cy="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74685</xdr:rowOff>
    </xdr:from>
    <xdr:to>
      <xdr:col>36</xdr:col>
      <xdr:colOff>165100</xdr:colOff>
      <xdr:row>99</xdr:row>
      <xdr:rowOff>4835</xdr:rowOff>
    </xdr:to>
    <xdr:sp macro="" textlink="">
      <xdr:nvSpPr>
        <xdr:cNvPr id="475" name="フローチャート: 判断 474"/>
        <xdr:cNvSpPr/>
      </xdr:nvSpPr>
      <xdr:spPr>
        <a:xfrm>
          <a:off x="6921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167412</xdr:rowOff>
    </xdr:from>
    <xdr:ext cx="534377" cy="259045"/>
    <xdr:sp macro="" textlink="">
      <xdr:nvSpPr>
        <xdr:cNvPr id="476" name="テキスト ボックス 475"/>
        <xdr:cNvSpPr txBox="1"/>
      </xdr:nvSpPr>
      <xdr:spPr>
        <a:xfrm>
          <a:off x="6705111" y="169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88734</xdr:rowOff>
    </xdr:from>
    <xdr:to>
      <xdr:col>55</xdr:col>
      <xdr:colOff>50800</xdr:colOff>
      <xdr:row>99</xdr:row>
      <xdr:rowOff>18884</xdr:rowOff>
    </xdr:to>
    <xdr:sp macro="" textlink="">
      <xdr:nvSpPr>
        <xdr:cNvPr id="482" name="楕円 481"/>
        <xdr:cNvSpPr/>
      </xdr:nvSpPr>
      <xdr:spPr>
        <a:xfrm>
          <a:off x="10426700" y="1689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3661</xdr:rowOff>
    </xdr:from>
    <xdr:ext cx="534377" cy="259045"/>
    <xdr:sp macro="" textlink="">
      <xdr:nvSpPr>
        <xdr:cNvPr id="483" name="普通建設事業費 （ うち更新整備　）該当値テキスト"/>
        <xdr:cNvSpPr txBox="1"/>
      </xdr:nvSpPr>
      <xdr:spPr>
        <a:xfrm>
          <a:off x="10528300" y="1680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14793</xdr:rowOff>
    </xdr:from>
    <xdr:to>
      <xdr:col>50</xdr:col>
      <xdr:colOff>165100</xdr:colOff>
      <xdr:row>98</xdr:row>
      <xdr:rowOff>116393</xdr:rowOff>
    </xdr:to>
    <xdr:sp macro="" textlink="">
      <xdr:nvSpPr>
        <xdr:cNvPr id="484" name="楕円 483"/>
        <xdr:cNvSpPr/>
      </xdr:nvSpPr>
      <xdr:spPr>
        <a:xfrm>
          <a:off x="9588500" y="1681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107520</xdr:rowOff>
    </xdr:from>
    <xdr:ext cx="599010" cy="259045"/>
    <xdr:sp macro="" textlink="">
      <xdr:nvSpPr>
        <xdr:cNvPr id="485" name="テキスト ボックス 484"/>
        <xdr:cNvSpPr txBox="1"/>
      </xdr:nvSpPr>
      <xdr:spPr>
        <a:xfrm>
          <a:off x="9339795" y="169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133775</xdr:rowOff>
    </xdr:from>
    <xdr:to>
      <xdr:col>46</xdr:col>
      <xdr:colOff>38100</xdr:colOff>
      <xdr:row>98</xdr:row>
      <xdr:rowOff>63925</xdr:rowOff>
    </xdr:to>
    <xdr:sp macro="" textlink="">
      <xdr:nvSpPr>
        <xdr:cNvPr id="486" name="楕円 485"/>
        <xdr:cNvSpPr/>
      </xdr:nvSpPr>
      <xdr:spPr>
        <a:xfrm>
          <a:off x="8699500" y="1676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55052</xdr:rowOff>
    </xdr:from>
    <xdr:ext cx="599010" cy="259045"/>
    <xdr:sp macro="" textlink="">
      <xdr:nvSpPr>
        <xdr:cNvPr id="487" name="テキスト ボックス 486"/>
        <xdr:cNvSpPr txBox="1"/>
      </xdr:nvSpPr>
      <xdr:spPr>
        <a:xfrm>
          <a:off x="8450795" y="1685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142309</xdr:rowOff>
    </xdr:from>
    <xdr:to>
      <xdr:col>41</xdr:col>
      <xdr:colOff>101600</xdr:colOff>
      <xdr:row>98</xdr:row>
      <xdr:rowOff>72459</xdr:rowOff>
    </xdr:to>
    <xdr:sp macro="" textlink="">
      <xdr:nvSpPr>
        <xdr:cNvPr id="488" name="楕円 487"/>
        <xdr:cNvSpPr/>
      </xdr:nvSpPr>
      <xdr:spPr>
        <a:xfrm>
          <a:off x="7810500" y="167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63586</xdr:rowOff>
    </xdr:from>
    <xdr:ext cx="599010" cy="259045"/>
    <xdr:sp macro="" textlink="">
      <xdr:nvSpPr>
        <xdr:cNvPr id="489" name="テキスト ボックス 488"/>
        <xdr:cNvSpPr txBox="1"/>
      </xdr:nvSpPr>
      <xdr:spPr>
        <a:xfrm>
          <a:off x="7561795" y="1686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148076</xdr:rowOff>
    </xdr:from>
    <xdr:to>
      <xdr:col>36</xdr:col>
      <xdr:colOff>165100</xdr:colOff>
      <xdr:row>98</xdr:row>
      <xdr:rowOff>78226</xdr:rowOff>
    </xdr:to>
    <xdr:sp macro="" textlink="">
      <xdr:nvSpPr>
        <xdr:cNvPr id="490" name="楕円 489"/>
        <xdr:cNvSpPr/>
      </xdr:nvSpPr>
      <xdr:spPr>
        <a:xfrm>
          <a:off x="6921500" y="1677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94753</xdr:rowOff>
    </xdr:from>
    <xdr:ext cx="599010" cy="259045"/>
    <xdr:sp macro="" textlink="">
      <xdr:nvSpPr>
        <xdr:cNvPr id="491" name="テキスト ボックス 490"/>
        <xdr:cNvSpPr txBox="1"/>
      </xdr:nvSpPr>
      <xdr:spPr>
        <a:xfrm>
          <a:off x="6672795" y="1655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93483</xdr:rowOff>
    </xdr:from>
    <xdr:to>
      <xdr:col>85</xdr:col>
      <xdr:colOff>127000</xdr:colOff>
      <xdr:row>39</xdr:row>
      <xdr:rowOff>98213</xdr:rowOff>
    </xdr:to>
    <xdr:cxnSp macro="">
      <xdr:nvCxnSpPr>
        <xdr:cNvPr id="522" name="直線コネクタ 521"/>
        <xdr:cNvCxnSpPr/>
      </xdr:nvCxnSpPr>
      <xdr:spPr>
        <a:xfrm flipV="1">
          <a:off x="15481300" y="6780033"/>
          <a:ext cx="838200" cy="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75244</xdr:rowOff>
    </xdr:from>
    <xdr:to>
      <xdr:col>81</xdr:col>
      <xdr:colOff>50800</xdr:colOff>
      <xdr:row>39</xdr:row>
      <xdr:rowOff>98213</xdr:rowOff>
    </xdr:to>
    <xdr:cxnSp macro="">
      <xdr:nvCxnSpPr>
        <xdr:cNvPr id="525" name="直線コネクタ 524"/>
        <xdr:cNvCxnSpPr/>
      </xdr:nvCxnSpPr>
      <xdr:spPr>
        <a:xfrm>
          <a:off x="14592300" y="6761794"/>
          <a:ext cx="8890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57727</xdr:rowOff>
    </xdr:from>
    <xdr:to>
      <xdr:col>76</xdr:col>
      <xdr:colOff>114300</xdr:colOff>
      <xdr:row>39</xdr:row>
      <xdr:rowOff>75244</xdr:rowOff>
    </xdr:to>
    <xdr:cxnSp macro="">
      <xdr:nvCxnSpPr>
        <xdr:cNvPr id="528" name="直線コネクタ 527"/>
        <xdr:cNvCxnSpPr/>
      </xdr:nvCxnSpPr>
      <xdr:spPr>
        <a:xfrm>
          <a:off x="13703300" y="6572827"/>
          <a:ext cx="889000" cy="18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57727</xdr:rowOff>
    </xdr:from>
    <xdr:to>
      <xdr:col>71</xdr:col>
      <xdr:colOff>177800</xdr:colOff>
      <xdr:row>39</xdr:row>
      <xdr:rowOff>53616</xdr:rowOff>
    </xdr:to>
    <xdr:cxnSp macro="">
      <xdr:nvCxnSpPr>
        <xdr:cNvPr id="531" name="直線コネクタ 530"/>
        <xdr:cNvCxnSpPr/>
      </xdr:nvCxnSpPr>
      <xdr:spPr>
        <a:xfrm flipV="1">
          <a:off x="12814300" y="6572827"/>
          <a:ext cx="889000" cy="16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37315</xdr:rowOff>
    </xdr:from>
    <xdr:ext cx="534377" cy="259045"/>
    <xdr:sp macro="" textlink="">
      <xdr:nvSpPr>
        <xdr:cNvPr id="533" name="テキスト ボックス 532"/>
        <xdr:cNvSpPr txBox="1"/>
      </xdr:nvSpPr>
      <xdr:spPr>
        <a:xfrm>
          <a:off x="13436111" y="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19468</xdr:rowOff>
    </xdr:from>
    <xdr:to>
      <xdr:col>67</xdr:col>
      <xdr:colOff>101600</xdr:colOff>
      <xdr:row>39</xdr:row>
      <xdr:rowOff>121068</xdr:rowOff>
    </xdr:to>
    <xdr:sp macro="" textlink="">
      <xdr:nvSpPr>
        <xdr:cNvPr id="534" name="フローチャート: 判断 533"/>
        <xdr:cNvSpPr/>
      </xdr:nvSpPr>
      <xdr:spPr>
        <a:xfrm>
          <a:off x="12763500" y="670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112195</xdr:rowOff>
    </xdr:from>
    <xdr:ext cx="469744" cy="259045"/>
    <xdr:sp macro="" textlink="">
      <xdr:nvSpPr>
        <xdr:cNvPr id="535" name="テキスト ボックス 534"/>
        <xdr:cNvSpPr txBox="1"/>
      </xdr:nvSpPr>
      <xdr:spPr>
        <a:xfrm>
          <a:off x="12579428" y="679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42683</xdr:rowOff>
    </xdr:from>
    <xdr:to>
      <xdr:col>85</xdr:col>
      <xdr:colOff>177800</xdr:colOff>
      <xdr:row>39</xdr:row>
      <xdr:rowOff>144283</xdr:rowOff>
    </xdr:to>
    <xdr:sp macro="" textlink="">
      <xdr:nvSpPr>
        <xdr:cNvPr id="541" name="楕円 540"/>
        <xdr:cNvSpPr/>
      </xdr:nvSpPr>
      <xdr:spPr>
        <a:xfrm>
          <a:off x="16268700" y="672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129060</xdr:rowOff>
    </xdr:from>
    <xdr:ext cx="469744" cy="259045"/>
    <xdr:sp macro="" textlink="">
      <xdr:nvSpPr>
        <xdr:cNvPr id="542" name="災害復旧事業費該当値テキスト"/>
        <xdr:cNvSpPr txBox="1"/>
      </xdr:nvSpPr>
      <xdr:spPr>
        <a:xfrm>
          <a:off x="16370300" y="664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47413</xdr:rowOff>
    </xdr:from>
    <xdr:to>
      <xdr:col>81</xdr:col>
      <xdr:colOff>101600</xdr:colOff>
      <xdr:row>39</xdr:row>
      <xdr:rowOff>149013</xdr:rowOff>
    </xdr:to>
    <xdr:sp macro="" textlink="">
      <xdr:nvSpPr>
        <xdr:cNvPr id="543" name="楕円 542"/>
        <xdr:cNvSpPr/>
      </xdr:nvSpPr>
      <xdr:spPr>
        <a:xfrm>
          <a:off x="15430500" y="67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140140</xdr:rowOff>
    </xdr:from>
    <xdr:ext cx="378565" cy="259045"/>
    <xdr:sp macro="" textlink="">
      <xdr:nvSpPr>
        <xdr:cNvPr id="544" name="テキスト ボックス 543"/>
        <xdr:cNvSpPr txBox="1"/>
      </xdr:nvSpPr>
      <xdr:spPr>
        <a:xfrm>
          <a:off x="15292017" y="6826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24444</xdr:rowOff>
    </xdr:from>
    <xdr:to>
      <xdr:col>76</xdr:col>
      <xdr:colOff>165100</xdr:colOff>
      <xdr:row>39</xdr:row>
      <xdr:rowOff>126044</xdr:rowOff>
    </xdr:to>
    <xdr:sp macro="" textlink="">
      <xdr:nvSpPr>
        <xdr:cNvPr id="545" name="楕円 544"/>
        <xdr:cNvSpPr/>
      </xdr:nvSpPr>
      <xdr:spPr>
        <a:xfrm>
          <a:off x="14541500" y="671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117171</xdr:rowOff>
    </xdr:from>
    <xdr:ext cx="469744" cy="259045"/>
    <xdr:sp macro="" textlink="">
      <xdr:nvSpPr>
        <xdr:cNvPr id="546" name="テキスト ボックス 545"/>
        <xdr:cNvSpPr txBox="1"/>
      </xdr:nvSpPr>
      <xdr:spPr>
        <a:xfrm>
          <a:off x="14357428" y="680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6927</xdr:rowOff>
    </xdr:from>
    <xdr:to>
      <xdr:col>72</xdr:col>
      <xdr:colOff>38100</xdr:colOff>
      <xdr:row>38</xdr:row>
      <xdr:rowOff>108527</xdr:rowOff>
    </xdr:to>
    <xdr:sp macro="" textlink="">
      <xdr:nvSpPr>
        <xdr:cNvPr id="547" name="楕円 546"/>
        <xdr:cNvSpPr/>
      </xdr:nvSpPr>
      <xdr:spPr>
        <a:xfrm>
          <a:off x="13652500" y="6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125054</xdr:rowOff>
    </xdr:from>
    <xdr:ext cx="534377" cy="259045"/>
    <xdr:sp macro="" textlink="">
      <xdr:nvSpPr>
        <xdr:cNvPr id="548" name="テキスト ボックス 547"/>
        <xdr:cNvSpPr txBox="1"/>
      </xdr:nvSpPr>
      <xdr:spPr>
        <a:xfrm>
          <a:off x="13436111" y="62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2816</xdr:rowOff>
    </xdr:from>
    <xdr:to>
      <xdr:col>67</xdr:col>
      <xdr:colOff>101600</xdr:colOff>
      <xdr:row>39</xdr:row>
      <xdr:rowOff>104416</xdr:rowOff>
    </xdr:to>
    <xdr:sp macro="" textlink="">
      <xdr:nvSpPr>
        <xdr:cNvPr id="549" name="楕円 548"/>
        <xdr:cNvSpPr/>
      </xdr:nvSpPr>
      <xdr:spPr>
        <a:xfrm>
          <a:off x="12763500" y="668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120943</xdr:rowOff>
    </xdr:from>
    <xdr:ext cx="534377" cy="259045"/>
    <xdr:sp macro="" textlink="">
      <xdr:nvSpPr>
        <xdr:cNvPr id="550" name="テキスト ボックス 549"/>
        <xdr:cNvSpPr txBox="1"/>
      </xdr:nvSpPr>
      <xdr:spPr>
        <a:xfrm>
          <a:off x="12547111" y="646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115399</xdr:rowOff>
    </xdr:from>
    <xdr:to>
      <xdr:col>85</xdr:col>
      <xdr:colOff>127000</xdr:colOff>
      <xdr:row>76</xdr:row>
      <xdr:rowOff>122034</xdr:rowOff>
    </xdr:to>
    <xdr:cxnSp macro="">
      <xdr:nvCxnSpPr>
        <xdr:cNvPr id="626" name="直線コネクタ 625"/>
        <xdr:cNvCxnSpPr/>
      </xdr:nvCxnSpPr>
      <xdr:spPr>
        <a:xfrm>
          <a:off x="15481300" y="13145599"/>
          <a:ext cx="8382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115399</xdr:rowOff>
    </xdr:from>
    <xdr:to>
      <xdr:col>81</xdr:col>
      <xdr:colOff>50800</xdr:colOff>
      <xdr:row>76</xdr:row>
      <xdr:rowOff>136038</xdr:rowOff>
    </xdr:to>
    <xdr:cxnSp macro="">
      <xdr:nvCxnSpPr>
        <xdr:cNvPr id="629" name="直線コネクタ 628"/>
        <xdr:cNvCxnSpPr/>
      </xdr:nvCxnSpPr>
      <xdr:spPr>
        <a:xfrm flipV="1">
          <a:off x="14592300" y="13145599"/>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136038</xdr:rowOff>
    </xdr:from>
    <xdr:to>
      <xdr:col>76</xdr:col>
      <xdr:colOff>114300</xdr:colOff>
      <xdr:row>77</xdr:row>
      <xdr:rowOff>18154</xdr:rowOff>
    </xdr:to>
    <xdr:cxnSp macro="">
      <xdr:nvCxnSpPr>
        <xdr:cNvPr id="632" name="直線コネクタ 631"/>
        <xdr:cNvCxnSpPr/>
      </xdr:nvCxnSpPr>
      <xdr:spPr>
        <a:xfrm flipV="1">
          <a:off x="13703300" y="13166238"/>
          <a:ext cx="889000" cy="5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18154</xdr:rowOff>
    </xdr:from>
    <xdr:to>
      <xdr:col>71</xdr:col>
      <xdr:colOff>177800</xdr:colOff>
      <xdr:row>77</xdr:row>
      <xdr:rowOff>59592</xdr:rowOff>
    </xdr:to>
    <xdr:cxnSp macro="">
      <xdr:nvCxnSpPr>
        <xdr:cNvPr id="635" name="直線コネクタ 634"/>
        <xdr:cNvCxnSpPr/>
      </xdr:nvCxnSpPr>
      <xdr:spPr>
        <a:xfrm flipV="1">
          <a:off x="12814300" y="13219804"/>
          <a:ext cx="8890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7" name="テキスト ボックス 636"/>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88703</xdr:rowOff>
    </xdr:from>
    <xdr:to>
      <xdr:col>67</xdr:col>
      <xdr:colOff>101600</xdr:colOff>
      <xdr:row>78</xdr:row>
      <xdr:rowOff>18853</xdr:rowOff>
    </xdr:to>
    <xdr:sp macro="" textlink="">
      <xdr:nvSpPr>
        <xdr:cNvPr id="638" name="フローチャート: 判断 637"/>
        <xdr:cNvSpPr/>
      </xdr:nvSpPr>
      <xdr:spPr>
        <a:xfrm>
          <a:off x="12763500" y="132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9980</xdr:rowOff>
    </xdr:from>
    <xdr:ext cx="534377" cy="259045"/>
    <xdr:sp macro="" textlink="">
      <xdr:nvSpPr>
        <xdr:cNvPr id="639" name="テキスト ボックス 638"/>
        <xdr:cNvSpPr txBox="1"/>
      </xdr:nvSpPr>
      <xdr:spPr>
        <a:xfrm>
          <a:off x="12547111" y="133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71234</xdr:rowOff>
    </xdr:from>
    <xdr:to>
      <xdr:col>85</xdr:col>
      <xdr:colOff>177800</xdr:colOff>
      <xdr:row>77</xdr:row>
      <xdr:rowOff>1384</xdr:rowOff>
    </xdr:to>
    <xdr:sp macro="" textlink="">
      <xdr:nvSpPr>
        <xdr:cNvPr id="645" name="楕円 644"/>
        <xdr:cNvSpPr/>
      </xdr:nvSpPr>
      <xdr:spPr>
        <a:xfrm>
          <a:off x="16268700" y="1310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94111</xdr:rowOff>
    </xdr:from>
    <xdr:ext cx="599010" cy="259045"/>
    <xdr:sp macro="" textlink="">
      <xdr:nvSpPr>
        <xdr:cNvPr id="646" name="公債費該当値テキスト"/>
        <xdr:cNvSpPr txBox="1"/>
      </xdr:nvSpPr>
      <xdr:spPr>
        <a:xfrm>
          <a:off x="16370300" y="1295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64599</xdr:rowOff>
    </xdr:from>
    <xdr:to>
      <xdr:col>81</xdr:col>
      <xdr:colOff>101600</xdr:colOff>
      <xdr:row>76</xdr:row>
      <xdr:rowOff>166199</xdr:rowOff>
    </xdr:to>
    <xdr:sp macro="" textlink="">
      <xdr:nvSpPr>
        <xdr:cNvPr id="647" name="楕円 646"/>
        <xdr:cNvSpPr/>
      </xdr:nvSpPr>
      <xdr:spPr>
        <a:xfrm>
          <a:off x="15430500" y="130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11277</xdr:rowOff>
    </xdr:from>
    <xdr:ext cx="599010" cy="259045"/>
    <xdr:sp macro="" textlink="">
      <xdr:nvSpPr>
        <xdr:cNvPr id="648" name="テキスト ボックス 647"/>
        <xdr:cNvSpPr txBox="1"/>
      </xdr:nvSpPr>
      <xdr:spPr>
        <a:xfrm>
          <a:off x="15181795" y="12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85238</xdr:rowOff>
    </xdr:from>
    <xdr:to>
      <xdr:col>76</xdr:col>
      <xdr:colOff>165100</xdr:colOff>
      <xdr:row>77</xdr:row>
      <xdr:rowOff>15388</xdr:rowOff>
    </xdr:to>
    <xdr:sp macro="" textlink="">
      <xdr:nvSpPr>
        <xdr:cNvPr id="649" name="楕円 648"/>
        <xdr:cNvSpPr/>
      </xdr:nvSpPr>
      <xdr:spPr>
        <a:xfrm>
          <a:off x="14541500" y="131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31915</xdr:rowOff>
    </xdr:from>
    <xdr:ext cx="599010" cy="259045"/>
    <xdr:sp macro="" textlink="">
      <xdr:nvSpPr>
        <xdr:cNvPr id="650" name="テキスト ボックス 649"/>
        <xdr:cNvSpPr txBox="1"/>
      </xdr:nvSpPr>
      <xdr:spPr>
        <a:xfrm>
          <a:off x="14292795" y="1289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138804</xdr:rowOff>
    </xdr:from>
    <xdr:to>
      <xdr:col>72</xdr:col>
      <xdr:colOff>38100</xdr:colOff>
      <xdr:row>77</xdr:row>
      <xdr:rowOff>68954</xdr:rowOff>
    </xdr:to>
    <xdr:sp macro="" textlink="">
      <xdr:nvSpPr>
        <xdr:cNvPr id="651" name="楕円 650"/>
        <xdr:cNvSpPr/>
      </xdr:nvSpPr>
      <xdr:spPr>
        <a:xfrm>
          <a:off x="13652500" y="131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85480</xdr:rowOff>
    </xdr:from>
    <xdr:ext cx="599010" cy="259045"/>
    <xdr:sp macro="" textlink="">
      <xdr:nvSpPr>
        <xdr:cNvPr id="652" name="テキスト ボックス 651"/>
        <xdr:cNvSpPr txBox="1"/>
      </xdr:nvSpPr>
      <xdr:spPr>
        <a:xfrm>
          <a:off x="13403795" y="1294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8792</xdr:rowOff>
    </xdr:from>
    <xdr:to>
      <xdr:col>67</xdr:col>
      <xdr:colOff>101600</xdr:colOff>
      <xdr:row>77</xdr:row>
      <xdr:rowOff>110392</xdr:rowOff>
    </xdr:to>
    <xdr:sp macro="" textlink="">
      <xdr:nvSpPr>
        <xdr:cNvPr id="653" name="楕円 652"/>
        <xdr:cNvSpPr/>
      </xdr:nvSpPr>
      <xdr:spPr>
        <a:xfrm>
          <a:off x="12763500" y="132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126919</xdr:rowOff>
    </xdr:from>
    <xdr:ext cx="599010" cy="259045"/>
    <xdr:sp macro="" textlink="">
      <xdr:nvSpPr>
        <xdr:cNvPr id="654" name="テキスト ボックス 653"/>
        <xdr:cNvSpPr txBox="1"/>
      </xdr:nvSpPr>
      <xdr:spPr>
        <a:xfrm>
          <a:off x="12514795" y="1298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147658</xdr:rowOff>
    </xdr:from>
    <xdr:to>
      <xdr:col>85</xdr:col>
      <xdr:colOff>127000</xdr:colOff>
      <xdr:row>97</xdr:row>
      <xdr:rowOff>112951</xdr:rowOff>
    </xdr:to>
    <xdr:cxnSp macro="">
      <xdr:nvCxnSpPr>
        <xdr:cNvPr id="681" name="直線コネクタ 680"/>
        <xdr:cNvCxnSpPr/>
      </xdr:nvCxnSpPr>
      <xdr:spPr>
        <a:xfrm>
          <a:off x="15481300" y="16606858"/>
          <a:ext cx="838200" cy="13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147658</xdr:rowOff>
    </xdr:from>
    <xdr:to>
      <xdr:col>81</xdr:col>
      <xdr:colOff>50800</xdr:colOff>
      <xdr:row>97</xdr:row>
      <xdr:rowOff>81663</xdr:rowOff>
    </xdr:to>
    <xdr:cxnSp macro="">
      <xdr:nvCxnSpPr>
        <xdr:cNvPr id="684" name="直線コネクタ 683"/>
        <xdr:cNvCxnSpPr/>
      </xdr:nvCxnSpPr>
      <xdr:spPr>
        <a:xfrm flipV="1">
          <a:off x="14592300" y="16606858"/>
          <a:ext cx="889000" cy="1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81663</xdr:rowOff>
    </xdr:from>
    <xdr:to>
      <xdr:col>76</xdr:col>
      <xdr:colOff>114300</xdr:colOff>
      <xdr:row>98</xdr:row>
      <xdr:rowOff>103918</xdr:rowOff>
    </xdr:to>
    <xdr:cxnSp macro="">
      <xdr:nvCxnSpPr>
        <xdr:cNvPr id="687" name="直線コネクタ 686"/>
        <xdr:cNvCxnSpPr/>
      </xdr:nvCxnSpPr>
      <xdr:spPr>
        <a:xfrm flipV="1">
          <a:off x="13703300" y="16712313"/>
          <a:ext cx="889000" cy="19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98219</xdr:rowOff>
    </xdr:from>
    <xdr:to>
      <xdr:col>71</xdr:col>
      <xdr:colOff>177800</xdr:colOff>
      <xdr:row>98</xdr:row>
      <xdr:rowOff>103918</xdr:rowOff>
    </xdr:to>
    <xdr:cxnSp macro="">
      <xdr:nvCxnSpPr>
        <xdr:cNvPr id="690" name="直線コネクタ 689"/>
        <xdr:cNvCxnSpPr/>
      </xdr:nvCxnSpPr>
      <xdr:spPr>
        <a:xfrm>
          <a:off x="12814300" y="16900319"/>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136932</xdr:rowOff>
    </xdr:from>
    <xdr:ext cx="534377" cy="259045"/>
    <xdr:sp macro="" textlink="">
      <xdr:nvSpPr>
        <xdr:cNvPr id="694" name="テキスト ボックス 693"/>
        <xdr:cNvSpPr txBox="1"/>
      </xdr:nvSpPr>
      <xdr:spPr>
        <a:xfrm>
          <a:off x="12547111" y="165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62151</xdr:rowOff>
    </xdr:from>
    <xdr:to>
      <xdr:col>85</xdr:col>
      <xdr:colOff>177800</xdr:colOff>
      <xdr:row>97</xdr:row>
      <xdr:rowOff>163751</xdr:rowOff>
    </xdr:to>
    <xdr:sp macro="" textlink="">
      <xdr:nvSpPr>
        <xdr:cNvPr id="700" name="楕円 699"/>
        <xdr:cNvSpPr/>
      </xdr:nvSpPr>
      <xdr:spPr>
        <a:xfrm>
          <a:off x="16268700" y="166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40578</xdr:rowOff>
    </xdr:from>
    <xdr:ext cx="534377" cy="259045"/>
    <xdr:sp macro="" textlink="">
      <xdr:nvSpPr>
        <xdr:cNvPr id="701" name="積立金該当値テキスト"/>
        <xdr:cNvSpPr txBox="1"/>
      </xdr:nvSpPr>
      <xdr:spPr>
        <a:xfrm>
          <a:off x="16370300" y="1667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96858</xdr:rowOff>
    </xdr:from>
    <xdr:to>
      <xdr:col>81</xdr:col>
      <xdr:colOff>101600</xdr:colOff>
      <xdr:row>97</xdr:row>
      <xdr:rowOff>27008</xdr:rowOff>
    </xdr:to>
    <xdr:sp macro="" textlink="">
      <xdr:nvSpPr>
        <xdr:cNvPr id="702" name="楕円 701"/>
        <xdr:cNvSpPr/>
      </xdr:nvSpPr>
      <xdr:spPr>
        <a:xfrm>
          <a:off x="15430500" y="165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18135</xdr:rowOff>
    </xdr:from>
    <xdr:ext cx="599010" cy="259045"/>
    <xdr:sp macro="" textlink="">
      <xdr:nvSpPr>
        <xdr:cNvPr id="703" name="テキスト ボックス 702"/>
        <xdr:cNvSpPr txBox="1"/>
      </xdr:nvSpPr>
      <xdr:spPr>
        <a:xfrm>
          <a:off x="15181795" y="1664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30863</xdr:rowOff>
    </xdr:from>
    <xdr:to>
      <xdr:col>76</xdr:col>
      <xdr:colOff>165100</xdr:colOff>
      <xdr:row>97</xdr:row>
      <xdr:rowOff>132463</xdr:rowOff>
    </xdr:to>
    <xdr:sp macro="" textlink="">
      <xdr:nvSpPr>
        <xdr:cNvPr id="704" name="楕円 703"/>
        <xdr:cNvSpPr/>
      </xdr:nvSpPr>
      <xdr:spPr>
        <a:xfrm>
          <a:off x="14541500" y="1666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123590</xdr:rowOff>
    </xdr:from>
    <xdr:ext cx="599010" cy="259045"/>
    <xdr:sp macro="" textlink="">
      <xdr:nvSpPr>
        <xdr:cNvPr id="705" name="テキスト ボックス 704"/>
        <xdr:cNvSpPr txBox="1"/>
      </xdr:nvSpPr>
      <xdr:spPr>
        <a:xfrm>
          <a:off x="14292795" y="1675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53118</xdr:rowOff>
    </xdr:from>
    <xdr:to>
      <xdr:col>72</xdr:col>
      <xdr:colOff>38100</xdr:colOff>
      <xdr:row>98</xdr:row>
      <xdr:rowOff>154718</xdr:rowOff>
    </xdr:to>
    <xdr:sp macro="" textlink="">
      <xdr:nvSpPr>
        <xdr:cNvPr id="706" name="楕円 705"/>
        <xdr:cNvSpPr/>
      </xdr:nvSpPr>
      <xdr:spPr>
        <a:xfrm>
          <a:off x="13652500" y="1685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145845</xdr:rowOff>
    </xdr:from>
    <xdr:ext cx="534377" cy="259045"/>
    <xdr:sp macro="" textlink="">
      <xdr:nvSpPr>
        <xdr:cNvPr id="707" name="テキスト ボックス 706"/>
        <xdr:cNvSpPr txBox="1"/>
      </xdr:nvSpPr>
      <xdr:spPr>
        <a:xfrm>
          <a:off x="13436111" y="1694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47419</xdr:rowOff>
    </xdr:from>
    <xdr:to>
      <xdr:col>67</xdr:col>
      <xdr:colOff>101600</xdr:colOff>
      <xdr:row>98</xdr:row>
      <xdr:rowOff>149019</xdr:rowOff>
    </xdr:to>
    <xdr:sp macro="" textlink="">
      <xdr:nvSpPr>
        <xdr:cNvPr id="708" name="楕円 707"/>
        <xdr:cNvSpPr/>
      </xdr:nvSpPr>
      <xdr:spPr>
        <a:xfrm>
          <a:off x="12763500" y="168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140146</xdr:rowOff>
    </xdr:from>
    <xdr:ext cx="534377" cy="259045"/>
    <xdr:sp macro="" textlink="">
      <xdr:nvSpPr>
        <xdr:cNvPr id="709" name="テキスト ボックス 708"/>
        <xdr:cNvSpPr txBox="1"/>
      </xdr:nvSpPr>
      <xdr:spPr>
        <a:xfrm>
          <a:off x="12547111" y="1694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156063</xdr:rowOff>
    </xdr:from>
    <xdr:to>
      <xdr:col>98</xdr:col>
      <xdr:colOff>38100</xdr:colOff>
      <xdr:row>38</xdr:row>
      <xdr:rowOff>86213</xdr:rowOff>
    </xdr:to>
    <xdr:sp macro="" textlink="">
      <xdr:nvSpPr>
        <xdr:cNvPr id="748" name="フローチャート: 判断 747"/>
        <xdr:cNvSpPr/>
      </xdr:nvSpPr>
      <xdr:spPr>
        <a:xfrm>
          <a:off x="18605500" y="64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102740</xdr:rowOff>
    </xdr:from>
    <xdr:ext cx="469744" cy="259045"/>
    <xdr:sp macro="" textlink="">
      <xdr:nvSpPr>
        <xdr:cNvPr id="749" name="テキスト ボックス 748"/>
        <xdr:cNvSpPr txBox="1"/>
      </xdr:nvSpPr>
      <xdr:spPr>
        <a:xfrm>
          <a:off x="18421428" y="627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2" name="貸付金平均値テキスト"/>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27109</xdr:rowOff>
    </xdr:from>
    <xdr:to>
      <xdr:col>98</xdr:col>
      <xdr:colOff>38100</xdr:colOff>
      <xdr:row>58</xdr:row>
      <xdr:rowOff>128709</xdr:rowOff>
    </xdr:to>
    <xdr:sp macro="" textlink="">
      <xdr:nvSpPr>
        <xdr:cNvPr id="803" name="フローチャート: 判断 802"/>
        <xdr:cNvSpPr/>
      </xdr:nvSpPr>
      <xdr:spPr>
        <a:xfrm>
          <a:off x="18605500" y="99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145236</xdr:rowOff>
    </xdr:from>
    <xdr:ext cx="469744" cy="259045"/>
    <xdr:sp macro="" textlink="">
      <xdr:nvSpPr>
        <xdr:cNvPr id="804" name="テキスト ボックス 803"/>
        <xdr:cNvSpPr txBox="1"/>
      </xdr:nvSpPr>
      <xdr:spPr>
        <a:xfrm>
          <a:off x="18421428" y="974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114655</xdr:rowOff>
    </xdr:from>
    <xdr:to>
      <xdr:col>116</xdr:col>
      <xdr:colOff>63500</xdr:colOff>
      <xdr:row>76</xdr:row>
      <xdr:rowOff>157686</xdr:rowOff>
    </xdr:to>
    <xdr:cxnSp macro="">
      <xdr:nvCxnSpPr>
        <xdr:cNvPr id="846" name="直線コネクタ 845"/>
        <xdr:cNvCxnSpPr/>
      </xdr:nvCxnSpPr>
      <xdr:spPr>
        <a:xfrm flipV="1">
          <a:off x="21323300" y="13144855"/>
          <a:ext cx="838200" cy="4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47" name="繰出金平均値テキスト"/>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86043</xdr:rowOff>
    </xdr:from>
    <xdr:to>
      <xdr:col>111</xdr:col>
      <xdr:colOff>177800</xdr:colOff>
      <xdr:row>76</xdr:row>
      <xdr:rowOff>157686</xdr:rowOff>
    </xdr:to>
    <xdr:cxnSp macro="">
      <xdr:nvCxnSpPr>
        <xdr:cNvPr id="849" name="直線コネクタ 848"/>
        <xdr:cNvCxnSpPr/>
      </xdr:nvCxnSpPr>
      <xdr:spPr>
        <a:xfrm>
          <a:off x="20434300" y="13116243"/>
          <a:ext cx="889000" cy="7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51" name="テキスト ボックス 850"/>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86043</xdr:rowOff>
    </xdr:from>
    <xdr:to>
      <xdr:col>107</xdr:col>
      <xdr:colOff>50800</xdr:colOff>
      <xdr:row>76</xdr:row>
      <xdr:rowOff>110494</xdr:rowOff>
    </xdr:to>
    <xdr:cxnSp macro="">
      <xdr:nvCxnSpPr>
        <xdr:cNvPr id="852" name="直線コネクタ 851"/>
        <xdr:cNvCxnSpPr/>
      </xdr:nvCxnSpPr>
      <xdr:spPr>
        <a:xfrm flipV="1">
          <a:off x="19545300" y="13116243"/>
          <a:ext cx="8890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4" name="テキスト ボックス 853"/>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110494</xdr:rowOff>
    </xdr:from>
    <xdr:to>
      <xdr:col>102</xdr:col>
      <xdr:colOff>114300</xdr:colOff>
      <xdr:row>76</xdr:row>
      <xdr:rowOff>139512</xdr:rowOff>
    </xdr:to>
    <xdr:cxnSp macro="">
      <xdr:nvCxnSpPr>
        <xdr:cNvPr id="855" name="直線コネクタ 854"/>
        <xdr:cNvCxnSpPr/>
      </xdr:nvCxnSpPr>
      <xdr:spPr>
        <a:xfrm flipV="1">
          <a:off x="18656300" y="13140694"/>
          <a:ext cx="889000" cy="2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7" name="テキスト ボックス 856"/>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96155</xdr:rowOff>
    </xdr:from>
    <xdr:to>
      <xdr:col>98</xdr:col>
      <xdr:colOff>38100</xdr:colOff>
      <xdr:row>77</xdr:row>
      <xdr:rowOff>26305</xdr:rowOff>
    </xdr:to>
    <xdr:sp macro="" textlink="">
      <xdr:nvSpPr>
        <xdr:cNvPr id="858" name="フローチャート: 判断 857"/>
        <xdr:cNvSpPr/>
      </xdr:nvSpPr>
      <xdr:spPr>
        <a:xfrm>
          <a:off x="18605500" y="1312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17432</xdr:rowOff>
    </xdr:from>
    <xdr:ext cx="534377" cy="259045"/>
    <xdr:sp macro="" textlink="">
      <xdr:nvSpPr>
        <xdr:cNvPr id="859" name="テキスト ボックス 858"/>
        <xdr:cNvSpPr txBox="1"/>
      </xdr:nvSpPr>
      <xdr:spPr>
        <a:xfrm>
          <a:off x="18389111" y="132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63855</xdr:rowOff>
    </xdr:from>
    <xdr:to>
      <xdr:col>116</xdr:col>
      <xdr:colOff>114300</xdr:colOff>
      <xdr:row>76</xdr:row>
      <xdr:rowOff>165455</xdr:rowOff>
    </xdr:to>
    <xdr:sp macro="" textlink="">
      <xdr:nvSpPr>
        <xdr:cNvPr id="865" name="楕円 864"/>
        <xdr:cNvSpPr/>
      </xdr:nvSpPr>
      <xdr:spPr>
        <a:xfrm>
          <a:off x="22110700" y="130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42282</xdr:rowOff>
    </xdr:from>
    <xdr:ext cx="534377" cy="259045"/>
    <xdr:sp macro="" textlink="">
      <xdr:nvSpPr>
        <xdr:cNvPr id="866" name="繰出金該当値テキスト"/>
        <xdr:cNvSpPr txBox="1"/>
      </xdr:nvSpPr>
      <xdr:spPr>
        <a:xfrm>
          <a:off x="22212300" y="130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106886</xdr:rowOff>
    </xdr:from>
    <xdr:to>
      <xdr:col>112</xdr:col>
      <xdr:colOff>38100</xdr:colOff>
      <xdr:row>77</xdr:row>
      <xdr:rowOff>37036</xdr:rowOff>
    </xdr:to>
    <xdr:sp macro="" textlink="">
      <xdr:nvSpPr>
        <xdr:cNvPr id="867" name="楕円 866"/>
        <xdr:cNvSpPr/>
      </xdr:nvSpPr>
      <xdr:spPr>
        <a:xfrm>
          <a:off x="21272500" y="131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28163</xdr:rowOff>
    </xdr:from>
    <xdr:ext cx="534377" cy="259045"/>
    <xdr:sp macro="" textlink="">
      <xdr:nvSpPr>
        <xdr:cNvPr id="868" name="テキスト ボックス 867"/>
        <xdr:cNvSpPr txBox="1"/>
      </xdr:nvSpPr>
      <xdr:spPr>
        <a:xfrm>
          <a:off x="21056111" y="132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35243</xdr:rowOff>
    </xdr:from>
    <xdr:to>
      <xdr:col>107</xdr:col>
      <xdr:colOff>101600</xdr:colOff>
      <xdr:row>76</xdr:row>
      <xdr:rowOff>136843</xdr:rowOff>
    </xdr:to>
    <xdr:sp macro="" textlink="">
      <xdr:nvSpPr>
        <xdr:cNvPr id="869" name="楕円 868"/>
        <xdr:cNvSpPr/>
      </xdr:nvSpPr>
      <xdr:spPr>
        <a:xfrm>
          <a:off x="20383500" y="130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127970</xdr:rowOff>
    </xdr:from>
    <xdr:ext cx="534377" cy="259045"/>
    <xdr:sp macro="" textlink="">
      <xdr:nvSpPr>
        <xdr:cNvPr id="870" name="テキスト ボックス 869"/>
        <xdr:cNvSpPr txBox="1"/>
      </xdr:nvSpPr>
      <xdr:spPr>
        <a:xfrm>
          <a:off x="20167111" y="1315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59694</xdr:rowOff>
    </xdr:from>
    <xdr:to>
      <xdr:col>102</xdr:col>
      <xdr:colOff>165100</xdr:colOff>
      <xdr:row>76</xdr:row>
      <xdr:rowOff>161294</xdr:rowOff>
    </xdr:to>
    <xdr:sp macro="" textlink="">
      <xdr:nvSpPr>
        <xdr:cNvPr id="871" name="楕円 870"/>
        <xdr:cNvSpPr/>
      </xdr:nvSpPr>
      <xdr:spPr>
        <a:xfrm>
          <a:off x="19494500" y="1308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152421</xdr:rowOff>
    </xdr:from>
    <xdr:ext cx="534377" cy="259045"/>
    <xdr:sp macro="" textlink="">
      <xdr:nvSpPr>
        <xdr:cNvPr id="872" name="テキスト ボックス 871"/>
        <xdr:cNvSpPr txBox="1"/>
      </xdr:nvSpPr>
      <xdr:spPr>
        <a:xfrm>
          <a:off x="19278111" y="1318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88712</xdr:rowOff>
    </xdr:from>
    <xdr:to>
      <xdr:col>98</xdr:col>
      <xdr:colOff>38100</xdr:colOff>
      <xdr:row>77</xdr:row>
      <xdr:rowOff>18862</xdr:rowOff>
    </xdr:to>
    <xdr:sp macro="" textlink="">
      <xdr:nvSpPr>
        <xdr:cNvPr id="873" name="楕円 872"/>
        <xdr:cNvSpPr/>
      </xdr:nvSpPr>
      <xdr:spPr>
        <a:xfrm>
          <a:off x="18605500" y="131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35389</xdr:rowOff>
    </xdr:from>
    <xdr:ext cx="534377" cy="259045"/>
    <xdr:sp macro="" textlink="">
      <xdr:nvSpPr>
        <xdr:cNvPr id="874" name="テキスト ボックス 873"/>
        <xdr:cNvSpPr txBox="1"/>
      </xdr:nvSpPr>
      <xdr:spPr>
        <a:xfrm>
          <a:off x="18389111" y="1289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住民一人当たりコストの主な構成要因は人件費、物件費</a:t>
          </a:r>
          <a:r>
            <a:rPr kumimoji="1" lang="ja-JP" altLang="en-US" sz="1100" b="0" i="0" baseline="0">
              <a:solidFill>
                <a:schemeClr val="dk1"/>
              </a:solidFill>
              <a:effectLst/>
              <a:latin typeface="+mn-lt"/>
              <a:ea typeface="+mn-ea"/>
              <a:cs typeface="+mn-cs"/>
            </a:rPr>
            <a:t>並びに公債費</a:t>
          </a:r>
          <a:r>
            <a:rPr kumimoji="1" lang="ja-JP" altLang="ja-JP" sz="1100" b="0" i="0" baseline="0">
              <a:solidFill>
                <a:schemeClr val="dk1"/>
              </a:solidFill>
              <a:effectLst/>
              <a:latin typeface="+mn-lt"/>
              <a:ea typeface="+mn-ea"/>
              <a:cs typeface="+mn-cs"/>
            </a:rPr>
            <a:t>である。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人件費については、</a:t>
          </a:r>
          <a:r>
            <a:rPr kumimoji="1" lang="ja-JP" altLang="ja-JP" sz="1100">
              <a:solidFill>
                <a:schemeClr val="dk1"/>
              </a:solidFill>
              <a:effectLst/>
              <a:latin typeface="+mn-lt"/>
              <a:ea typeface="+mn-ea"/>
              <a:cs typeface="+mn-cs"/>
            </a:rPr>
            <a:t>対前年比▲</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しているが、これは</a:t>
          </a:r>
          <a:r>
            <a:rPr kumimoji="1" lang="ja-JP" altLang="en-US" sz="1100">
              <a:solidFill>
                <a:schemeClr val="dk1"/>
              </a:solidFill>
              <a:effectLst/>
              <a:latin typeface="+mn-lt"/>
              <a:ea typeface="+mn-ea"/>
              <a:cs typeface="+mn-cs"/>
            </a:rPr>
            <a:t>令和４年度において</a:t>
          </a:r>
          <a:r>
            <a:rPr kumimoji="1" lang="ja-JP" altLang="ja-JP" sz="1100">
              <a:solidFill>
                <a:schemeClr val="dk1"/>
              </a:solidFill>
              <a:effectLst/>
              <a:latin typeface="+mn-lt"/>
              <a:ea typeface="+mn-ea"/>
              <a:cs typeface="+mn-cs"/>
            </a:rPr>
            <a:t>参議院議員選挙、福島県知事選挙</a:t>
          </a:r>
          <a:r>
            <a:rPr kumimoji="1" lang="ja-JP" altLang="en-US" sz="1100">
              <a:solidFill>
                <a:schemeClr val="dk1"/>
              </a:solidFill>
              <a:effectLst/>
              <a:latin typeface="+mn-lt"/>
              <a:ea typeface="+mn-ea"/>
              <a:cs typeface="+mn-cs"/>
            </a:rPr>
            <a:t>を実施したため</a:t>
          </a:r>
          <a:r>
            <a:rPr kumimoji="1" lang="ja-JP" altLang="ja-JP" sz="1100">
              <a:solidFill>
                <a:schemeClr val="dk1"/>
              </a:solidFill>
              <a:effectLst/>
              <a:latin typeface="+mn-lt"/>
              <a:ea typeface="+mn-ea"/>
              <a:cs typeface="+mn-cs"/>
            </a:rPr>
            <a:t>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物件費については、システム関係の経費が増加傾向にある。</a:t>
          </a:r>
          <a:r>
            <a:rPr kumimoji="1" lang="ja-JP" altLang="en-US" sz="1100" b="0" i="0" baseline="0">
              <a:solidFill>
                <a:schemeClr val="dk1"/>
              </a:solidFill>
              <a:effectLst/>
              <a:latin typeface="+mn-lt"/>
              <a:ea typeface="+mn-ea"/>
              <a:cs typeface="+mn-cs"/>
            </a:rPr>
            <a:t>また、物価高に伴う消耗品費の増や委託事業の増も要因となっている。</a:t>
          </a:r>
          <a:r>
            <a:rPr kumimoji="1" lang="ja-JP" altLang="ja-JP" sz="1100" b="0" i="0" baseline="0">
              <a:solidFill>
                <a:schemeClr val="dk1"/>
              </a:solidFill>
              <a:effectLst/>
              <a:latin typeface="+mn-lt"/>
              <a:ea typeface="+mn-ea"/>
              <a:cs typeface="+mn-cs"/>
            </a:rPr>
            <a:t>今後は委託内容を整理し適正化を図る。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公債費については、</a:t>
          </a:r>
          <a:r>
            <a:rPr kumimoji="1" lang="ja-JP" altLang="en-US" sz="1100" b="0" i="0" baseline="0">
              <a:solidFill>
                <a:schemeClr val="dk1"/>
              </a:solidFill>
              <a:effectLst/>
              <a:latin typeface="+mn-lt"/>
              <a:ea typeface="+mn-ea"/>
              <a:cs typeface="+mn-cs"/>
            </a:rPr>
            <a:t>現在の償還計画において、今後</a:t>
          </a:r>
          <a:r>
            <a:rPr kumimoji="1" lang="ja-JP" altLang="ja-JP" sz="1100" b="0" i="0" baseline="0">
              <a:solidFill>
                <a:schemeClr val="dk1"/>
              </a:solidFill>
              <a:effectLst/>
              <a:latin typeface="+mn-lt"/>
              <a:ea typeface="+mn-ea"/>
              <a:cs typeface="+mn-cs"/>
            </a:rPr>
            <a:t>の地方債償還額のピーク</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と見込んでいる。しかしながら、</a:t>
          </a:r>
          <a:r>
            <a:rPr kumimoji="1" lang="ja-JP" altLang="ja-JP" sz="1100" b="0" i="0" baseline="0">
              <a:solidFill>
                <a:schemeClr val="dk1"/>
              </a:solidFill>
              <a:effectLst/>
              <a:latin typeface="+mn-lt"/>
              <a:ea typeface="+mn-ea"/>
              <a:cs typeface="+mn-cs"/>
            </a:rPr>
            <a:t>今後、大型事業実施に伴う地方債借入の計画があり、令和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年度ごろに次のピークを迎える見込みであるため、事業の整理等により、上昇を抑制できるよう努める。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4,563
163.29
4,599,467
4,449,340
149,432
3,023,696
5,225,250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31258</xdr:rowOff>
    </xdr:from>
    <xdr:to>
      <xdr:col>24</xdr:col>
      <xdr:colOff>63500</xdr:colOff>
      <xdr:row>37</xdr:row>
      <xdr:rowOff>42002</xdr:rowOff>
    </xdr:to>
    <xdr:cxnSp macro="">
      <xdr:nvCxnSpPr>
        <xdr:cNvPr id="64" name="直線コネクタ 63"/>
        <xdr:cNvCxnSpPr/>
      </xdr:nvCxnSpPr>
      <xdr:spPr>
        <a:xfrm flipV="1">
          <a:off x="3797300" y="6374908"/>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42002</xdr:rowOff>
    </xdr:from>
    <xdr:to>
      <xdr:col>19</xdr:col>
      <xdr:colOff>177800</xdr:colOff>
      <xdr:row>37</xdr:row>
      <xdr:rowOff>57776</xdr:rowOff>
    </xdr:to>
    <xdr:cxnSp macro="">
      <xdr:nvCxnSpPr>
        <xdr:cNvPr id="67" name="直線コネクタ 66"/>
        <xdr:cNvCxnSpPr/>
      </xdr:nvCxnSpPr>
      <xdr:spPr>
        <a:xfrm flipV="1">
          <a:off x="2908300" y="6385652"/>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57776</xdr:rowOff>
    </xdr:from>
    <xdr:to>
      <xdr:col>15</xdr:col>
      <xdr:colOff>50800</xdr:colOff>
      <xdr:row>37</xdr:row>
      <xdr:rowOff>79178</xdr:rowOff>
    </xdr:to>
    <xdr:cxnSp macro="">
      <xdr:nvCxnSpPr>
        <xdr:cNvPr id="70" name="直線コネクタ 69"/>
        <xdr:cNvCxnSpPr/>
      </xdr:nvCxnSpPr>
      <xdr:spPr>
        <a:xfrm flipV="1">
          <a:off x="2019300" y="6401426"/>
          <a:ext cx="889000" cy="2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69234</xdr:rowOff>
    </xdr:from>
    <xdr:to>
      <xdr:col>10</xdr:col>
      <xdr:colOff>114300</xdr:colOff>
      <xdr:row>37</xdr:row>
      <xdr:rowOff>79178</xdr:rowOff>
    </xdr:to>
    <xdr:cxnSp macro="">
      <xdr:nvCxnSpPr>
        <xdr:cNvPr id="73" name="直線コネクタ 72"/>
        <xdr:cNvCxnSpPr/>
      </xdr:nvCxnSpPr>
      <xdr:spPr>
        <a:xfrm>
          <a:off x="1130300" y="6412884"/>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157680</xdr:rowOff>
    </xdr:from>
    <xdr:to>
      <xdr:col>6</xdr:col>
      <xdr:colOff>38100</xdr:colOff>
      <xdr:row>38</xdr:row>
      <xdr:rowOff>87830</xdr:rowOff>
    </xdr:to>
    <xdr:sp macro="" textlink="">
      <xdr:nvSpPr>
        <xdr:cNvPr id="76" name="フローチャート: 判断 75"/>
        <xdr:cNvSpPr/>
      </xdr:nvSpPr>
      <xdr:spPr>
        <a:xfrm>
          <a:off x="1079500" y="65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78957</xdr:rowOff>
    </xdr:from>
    <xdr:ext cx="469744" cy="259045"/>
    <xdr:sp macro="" textlink="">
      <xdr:nvSpPr>
        <xdr:cNvPr id="77" name="テキスト ボックス 76"/>
        <xdr:cNvSpPr txBox="1"/>
      </xdr:nvSpPr>
      <xdr:spPr>
        <a:xfrm>
          <a:off x="895428" y="659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151908</xdr:rowOff>
    </xdr:from>
    <xdr:to>
      <xdr:col>24</xdr:col>
      <xdr:colOff>114300</xdr:colOff>
      <xdr:row>37</xdr:row>
      <xdr:rowOff>82058</xdr:rowOff>
    </xdr:to>
    <xdr:sp macro="" textlink="">
      <xdr:nvSpPr>
        <xdr:cNvPr id="83" name="楕円 82"/>
        <xdr:cNvSpPr/>
      </xdr:nvSpPr>
      <xdr:spPr>
        <a:xfrm>
          <a:off x="4584700" y="63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130335</xdr:rowOff>
    </xdr:from>
    <xdr:ext cx="534377" cy="259045"/>
    <xdr:sp macro="" textlink="">
      <xdr:nvSpPr>
        <xdr:cNvPr id="84" name="議会費該当値テキスト"/>
        <xdr:cNvSpPr txBox="1"/>
      </xdr:nvSpPr>
      <xdr:spPr>
        <a:xfrm>
          <a:off x="4686300" y="630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162652</xdr:rowOff>
    </xdr:from>
    <xdr:to>
      <xdr:col>20</xdr:col>
      <xdr:colOff>38100</xdr:colOff>
      <xdr:row>37</xdr:row>
      <xdr:rowOff>92802</xdr:rowOff>
    </xdr:to>
    <xdr:sp macro="" textlink="">
      <xdr:nvSpPr>
        <xdr:cNvPr id="85" name="楕円 84"/>
        <xdr:cNvSpPr/>
      </xdr:nvSpPr>
      <xdr:spPr>
        <a:xfrm>
          <a:off x="3746500" y="633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83929</xdr:rowOff>
    </xdr:from>
    <xdr:ext cx="534377" cy="259045"/>
    <xdr:sp macro="" textlink="">
      <xdr:nvSpPr>
        <xdr:cNvPr id="86" name="テキスト ボックス 85"/>
        <xdr:cNvSpPr txBox="1"/>
      </xdr:nvSpPr>
      <xdr:spPr>
        <a:xfrm>
          <a:off x="3530111" y="64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6976</xdr:rowOff>
    </xdr:from>
    <xdr:to>
      <xdr:col>15</xdr:col>
      <xdr:colOff>101600</xdr:colOff>
      <xdr:row>37</xdr:row>
      <xdr:rowOff>108576</xdr:rowOff>
    </xdr:to>
    <xdr:sp macro="" textlink="">
      <xdr:nvSpPr>
        <xdr:cNvPr id="87" name="楕円 86"/>
        <xdr:cNvSpPr/>
      </xdr:nvSpPr>
      <xdr:spPr>
        <a:xfrm>
          <a:off x="2857500" y="635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99703</xdr:rowOff>
    </xdr:from>
    <xdr:ext cx="534377" cy="259045"/>
    <xdr:sp macro="" textlink="">
      <xdr:nvSpPr>
        <xdr:cNvPr id="88" name="テキスト ボックス 87"/>
        <xdr:cNvSpPr txBox="1"/>
      </xdr:nvSpPr>
      <xdr:spPr>
        <a:xfrm>
          <a:off x="2641111" y="64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28378</xdr:rowOff>
    </xdr:from>
    <xdr:to>
      <xdr:col>10</xdr:col>
      <xdr:colOff>165100</xdr:colOff>
      <xdr:row>37</xdr:row>
      <xdr:rowOff>129978</xdr:rowOff>
    </xdr:to>
    <xdr:sp macro="" textlink="">
      <xdr:nvSpPr>
        <xdr:cNvPr id="89" name="楕円 88"/>
        <xdr:cNvSpPr/>
      </xdr:nvSpPr>
      <xdr:spPr>
        <a:xfrm>
          <a:off x="1968500" y="63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121105</xdr:rowOff>
    </xdr:from>
    <xdr:ext cx="534377" cy="259045"/>
    <xdr:sp macro="" textlink="">
      <xdr:nvSpPr>
        <xdr:cNvPr id="90" name="テキスト ボックス 89"/>
        <xdr:cNvSpPr txBox="1"/>
      </xdr:nvSpPr>
      <xdr:spPr>
        <a:xfrm>
          <a:off x="1752111" y="646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18434</xdr:rowOff>
    </xdr:from>
    <xdr:to>
      <xdr:col>6</xdr:col>
      <xdr:colOff>38100</xdr:colOff>
      <xdr:row>37</xdr:row>
      <xdr:rowOff>120034</xdr:rowOff>
    </xdr:to>
    <xdr:sp macro="" textlink="">
      <xdr:nvSpPr>
        <xdr:cNvPr id="91" name="楕円 90"/>
        <xdr:cNvSpPr/>
      </xdr:nvSpPr>
      <xdr:spPr>
        <a:xfrm>
          <a:off x="1079500" y="63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136561</xdr:rowOff>
    </xdr:from>
    <xdr:ext cx="534377" cy="259045"/>
    <xdr:sp macro="" textlink="">
      <xdr:nvSpPr>
        <xdr:cNvPr id="92" name="テキスト ボックス 91"/>
        <xdr:cNvSpPr txBox="1"/>
      </xdr:nvSpPr>
      <xdr:spPr>
        <a:xfrm>
          <a:off x="863111" y="61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63170</xdr:rowOff>
    </xdr:from>
    <xdr:to>
      <xdr:col>24</xdr:col>
      <xdr:colOff>63500</xdr:colOff>
      <xdr:row>57</xdr:row>
      <xdr:rowOff>148421</xdr:rowOff>
    </xdr:to>
    <xdr:cxnSp macro="">
      <xdr:nvCxnSpPr>
        <xdr:cNvPr id="121" name="直線コネクタ 120"/>
        <xdr:cNvCxnSpPr/>
      </xdr:nvCxnSpPr>
      <xdr:spPr>
        <a:xfrm>
          <a:off x="3797300" y="9835820"/>
          <a:ext cx="838200" cy="8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63170</xdr:rowOff>
    </xdr:from>
    <xdr:to>
      <xdr:col>19</xdr:col>
      <xdr:colOff>177800</xdr:colOff>
      <xdr:row>57</xdr:row>
      <xdr:rowOff>104435</xdr:rowOff>
    </xdr:to>
    <xdr:cxnSp macro="">
      <xdr:nvCxnSpPr>
        <xdr:cNvPr id="124" name="直線コネクタ 123"/>
        <xdr:cNvCxnSpPr/>
      </xdr:nvCxnSpPr>
      <xdr:spPr>
        <a:xfrm flipV="1">
          <a:off x="2908300" y="9835820"/>
          <a:ext cx="889000" cy="4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102136</xdr:rowOff>
    </xdr:from>
    <xdr:to>
      <xdr:col>15</xdr:col>
      <xdr:colOff>50800</xdr:colOff>
      <xdr:row>57</xdr:row>
      <xdr:rowOff>104435</xdr:rowOff>
    </xdr:to>
    <xdr:cxnSp macro="">
      <xdr:nvCxnSpPr>
        <xdr:cNvPr id="127" name="直線コネクタ 126"/>
        <xdr:cNvCxnSpPr/>
      </xdr:nvCxnSpPr>
      <xdr:spPr>
        <a:xfrm>
          <a:off x="2019300" y="987478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102136</xdr:rowOff>
    </xdr:from>
    <xdr:to>
      <xdr:col>10</xdr:col>
      <xdr:colOff>114300</xdr:colOff>
      <xdr:row>58</xdr:row>
      <xdr:rowOff>66947</xdr:rowOff>
    </xdr:to>
    <xdr:cxnSp macro="">
      <xdr:nvCxnSpPr>
        <xdr:cNvPr id="130" name="直線コネクタ 129"/>
        <xdr:cNvCxnSpPr/>
      </xdr:nvCxnSpPr>
      <xdr:spPr>
        <a:xfrm flipV="1">
          <a:off x="1130300" y="9874786"/>
          <a:ext cx="889000" cy="13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1979</xdr:rowOff>
    </xdr:from>
    <xdr:to>
      <xdr:col>6</xdr:col>
      <xdr:colOff>38100</xdr:colOff>
      <xdr:row>58</xdr:row>
      <xdr:rowOff>103579</xdr:rowOff>
    </xdr:to>
    <xdr:sp macro="" textlink="">
      <xdr:nvSpPr>
        <xdr:cNvPr id="133" name="フローチャート: 判断 132"/>
        <xdr:cNvSpPr/>
      </xdr:nvSpPr>
      <xdr:spPr>
        <a:xfrm>
          <a:off x="10795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120106</xdr:rowOff>
    </xdr:from>
    <xdr:ext cx="599010" cy="259045"/>
    <xdr:sp macro="" textlink="">
      <xdr:nvSpPr>
        <xdr:cNvPr id="134" name="テキスト ボックス 133"/>
        <xdr:cNvSpPr txBox="1"/>
      </xdr:nvSpPr>
      <xdr:spPr>
        <a:xfrm>
          <a:off x="830795" y="972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97621</xdr:rowOff>
    </xdr:from>
    <xdr:to>
      <xdr:col>24</xdr:col>
      <xdr:colOff>114300</xdr:colOff>
      <xdr:row>58</xdr:row>
      <xdr:rowOff>27771</xdr:rowOff>
    </xdr:to>
    <xdr:sp macro="" textlink="">
      <xdr:nvSpPr>
        <xdr:cNvPr id="140" name="楕円 139"/>
        <xdr:cNvSpPr/>
      </xdr:nvSpPr>
      <xdr:spPr>
        <a:xfrm>
          <a:off x="4584700" y="987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12548</xdr:rowOff>
    </xdr:from>
    <xdr:ext cx="599010" cy="259045"/>
    <xdr:sp macro="" textlink="">
      <xdr:nvSpPr>
        <xdr:cNvPr id="141" name="総務費該当値テキスト"/>
        <xdr:cNvSpPr txBox="1"/>
      </xdr:nvSpPr>
      <xdr:spPr>
        <a:xfrm>
          <a:off x="4686300" y="978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12370</xdr:rowOff>
    </xdr:from>
    <xdr:to>
      <xdr:col>20</xdr:col>
      <xdr:colOff>38100</xdr:colOff>
      <xdr:row>57</xdr:row>
      <xdr:rowOff>113970</xdr:rowOff>
    </xdr:to>
    <xdr:sp macro="" textlink="">
      <xdr:nvSpPr>
        <xdr:cNvPr id="142" name="楕円 141"/>
        <xdr:cNvSpPr/>
      </xdr:nvSpPr>
      <xdr:spPr>
        <a:xfrm>
          <a:off x="3746500" y="97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105097</xdr:rowOff>
    </xdr:from>
    <xdr:ext cx="599010" cy="259045"/>
    <xdr:sp macro="" textlink="">
      <xdr:nvSpPr>
        <xdr:cNvPr id="143" name="テキスト ボックス 142"/>
        <xdr:cNvSpPr txBox="1"/>
      </xdr:nvSpPr>
      <xdr:spPr>
        <a:xfrm>
          <a:off x="3497795" y="987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53635</xdr:rowOff>
    </xdr:from>
    <xdr:to>
      <xdr:col>15</xdr:col>
      <xdr:colOff>101600</xdr:colOff>
      <xdr:row>57</xdr:row>
      <xdr:rowOff>155235</xdr:rowOff>
    </xdr:to>
    <xdr:sp macro="" textlink="">
      <xdr:nvSpPr>
        <xdr:cNvPr id="144" name="楕円 143"/>
        <xdr:cNvSpPr/>
      </xdr:nvSpPr>
      <xdr:spPr>
        <a:xfrm>
          <a:off x="2857500" y="98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146362</xdr:rowOff>
    </xdr:from>
    <xdr:ext cx="599010" cy="259045"/>
    <xdr:sp macro="" textlink="">
      <xdr:nvSpPr>
        <xdr:cNvPr id="145" name="テキスト ボックス 144"/>
        <xdr:cNvSpPr txBox="1"/>
      </xdr:nvSpPr>
      <xdr:spPr>
        <a:xfrm>
          <a:off x="2608795" y="991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51336</xdr:rowOff>
    </xdr:from>
    <xdr:to>
      <xdr:col>10</xdr:col>
      <xdr:colOff>165100</xdr:colOff>
      <xdr:row>57</xdr:row>
      <xdr:rowOff>152936</xdr:rowOff>
    </xdr:to>
    <xdr:sp macro="" textlink="">
      <xdr:nvSpPr>
        <xdr:cNvPr id="146" name="楕円 145"/>
        <xdr:cNvSpPr/>
      </xdr:nvSpPr>
      <xdr:spPr>
        <a:xfrm>
          <a:off x="1968500" y="982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144063</xdr:rowOff>
    </xdr:from>
    <xdr:ext cx="599010" cy="259045"/>
    <xdr:sp macro="" textlink="">
      <xdr:nvSpPr>
        <xdr:cNvPr id="147" name="テキスト ボックス 146"/>
        <xdr:cNvSpPr txBox="1"/>
      </xdr:nvSpPr>
      <xdr:spPr>
        <a:xfrm>
          <a:off x="1719795" y="99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16147</xdr:rowOff>
    </xdr:from>
    <xdr:to>
      <xdr:col>6</xdr:col>
      <xdr:colOff>38100</xdr:colOff>
      <xdr:row>58</xdr:row>
      <xdr:rowOff>117747</xdr:rowOff>
    </xdr:to>
    <xdr:sp macro="" textlink="">
      <xdr:nvSpPr>
        <xdr:cNvPr id="148" name="楕円 147"/>
        <xdr:cNvSpPr/>
      </xdr:nvSpPr>
      <xdr:spPr>
        <a:xfrm>
          <a:off x="1079500" y="9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108874</xdr:rowOff>
    </xdr:from>
    <xdr:ext cx="599010" cy="259045"/>
    <xdr:sp macro="" textlink="">
      <xdr:nvSpPr>
        <xdr:cNvPr id="149" name="テキスト ボックス 148"/>
        <xdr:cNvSpPr txBox="1"/>
      </xdr:nvSpPr>
      <xdr:spPr>
        <a:xfrm>
          <a:off x="830795" y="1005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28367</xdr:rowOff>
    </xdr:from>
    <xdr:to>
      <xdr:col>24</xdr:col>
      <xdr:colOff>63500</xdr:colOff>
      <xdr:row>76</xdr:row>
      <xdr:rowOff>64988</xdr:rowOff>
    </xdr:to>
    <xdr:cxnSp macro="">
      <xdr:nvCxnSpPr>
        <xdr:cNvPr id="177" name="直線コネクタ 176"/>
        <xdr:cNvCxnSpPr/>
      </xdr:nvCxnSpPr>
      <xdr:spPr>
        <a:xfrm flipV="1">
          <a:off x="3797300" y="13058567"/>
          <a:ext cx="838200" cy="3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154426</xdr:rowOff>
    </xdr:from>
    <xdr:to>
      <xdr:col>19</xdr:col>
      <xdr:colOff>177800</xdr:colOff>
      <xdr:row>76</xdr:row>
      <xdr:rowOff>64988</xdr:rowOff>
    </xdr:to>
    <xdr:cxnSp macro="">
      <xdr:nvCxnSpPr>
        <xdr:cNvPr id="180" name="直線コネクタ 179"/>
        <xdr:cNvCxnSpPr/>
      </xdr:nvCxnSpPr>
      <xdr:spPr>
        <a:xfrm>
          <a:off x="2908300" y="12841726"/>
          <a:ext cx="889000" cy="25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136034</xdr:rowOff>
    </xdr:from>
    <xdr:to>
      <xdr:col>15</xdr:col>
      <xdr:colOff>50800</xdr:colOff>
      <xdr:row>74</xdr:row>
      <xdr:rowOff>154426</xdr:rowOff>
    </xdr:to>
    <xdr:cxnSp macro="">
      <xdr:nvCxnSpPr>
        <xdr:cNvPr id="183" name="直線コネクタ 182"/>
        <xdr:cNvCxnSpPr/>
      </xdr:nvCxnSpPr>
      <xdr:spPr>
        <a:xfrm>
          <a:off x="2019300" y="12823334"/>
          <a:ext cx="889000" cy="1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136034</xdr:rowOff>
    </xdr:from>
    <xdr:to>
      <xdr:col>10</xdr:col>
      <xdr:colOff>114300</xdr:colOff>
      <xdr:row>75</xdr:row>
      <xdr:rowOff>171444</xdr:rowOff>
    </xdr:to>
    <xdr:cxnSp macro="">
      <xdr:nvCxnSpPr>
        <xdr:cNvPr id="186" name="直線コネクタ 185"/>
        <xdr:cNvCxnSpPr/>
      </xdr:nvCxnSpPr>
      <xdr:spPr>
        <a:xfrm flipV="1">
          <a:off x="1130300" y="12823334"/>
          <a:ext cx="889000" cy="20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129830</xdr:rowOff>
    </xdr:from>
    <xdr:ext cx="599010" cy="259045"/>
    <xdr:sp macro="" textlink="">
      <xdr:nvSpPr>
        <xdr:cNvPr id="188" name="テキスト ボックス 187"/>
        <xdr:cNvSpPr txBox="1"/>
      </xdr:nvSpPr>
      <xdr:spPr>
        <a:xfrm>
          <a:off x="1719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142611</xdr:rowOff>
    </xdr:from>
    <xdr:to>
      <xdr:col>6</xdr:col>
      <xdr:colOff>38100</xdr:colOff>
      <xdr:row>77</xdr:row>
      <xdr:rowOff>72761</xdr:rowOff>
    </xdr:to>
    <xdr:sp macro="" textlink="">
      <xdr:nvSpPr>
        <xdr:cNvPr id="189" name="フローチャート: 判断 188"/>
        <xdr:cNvSpPr/>
      </xdr:nvSpPr>
      <xdr:spPr>
        <a:xfrm>
          <a:off x="1079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63888</xdr:rowOff>
    </xdr:from>
    <xdr:ext cx="599010" cy="259045"/>
    <xdr:sp macro="" textlink="">
      <xdr:nvSpPr>
        <xdr:cNvPr id="190" name="テキスト ボックス 189"/>
        <xdr:cNvSpPr txBox="1"/>
      </xdr:nvSpPr>
      <xdr:spPr>
        <a:xfrm>
          <a:off x="830795" y="132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149017</xdr:rowOff>
    </xdr:from>
    <xdr:to>
      <xdr:col>24</xdr:col>
      <xdr:colOff>114300</xdr:colOff>
      <xdr:row>76</xdr:row>
      <xdr:rowOff>79167</xdr:rowOff>
    </xdr:to>
    <xdr:sp macro="" textlink="">
      <xdr:nvSpPr>
        <xdr:cNvPr id="196" name="楕円 195"/>
        <xdr:cNvSpPr/>
      </xdr:nvSpPr>
      <xdr:spPr>
        <a:xfrm>
          <a:off x="4584700" y="1300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127444</xdr:rowOff>
    </xdr:from>
    <xdr:ext cx="599010" cy="259045"/>
    <xdr:sp macro="" textlink="">
      <xdr:nvSpPr>
        <xdr:cNvPr id="197" name="民生費該当値テキスト"/>
        <xdr:cNvSpPr txBox="1"/>
      </xdr:nvSpPr>
      <xdr:spPr>
        <a:xfrm>
          <a:off x="4686300" y="1298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14188</xdr:rowOff>
    </xdr:from>
    <xdr:to>
      <xdr:col>20</xdr:col>
      <xdr:colOff>38100</xdr:colOff>
      <xdr:row>76</xdr:row>
      <xdr:rowOff>115788</xdr:rowOff>
    </xdr:to>
    <xdr:sp macro="" textlink="">
      <xdr:nvSpPr>
        <xdr:cNvPr id="198" name="楕円 197"/>
        <xdr:cNvSpPr/>
      </xdr:nvSpPr>
      <xdr:spPr>
        <a:xfrm>
          <a:off x="3746500" y="130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106915</xdr:rowOff>
    </xdr:from>
    <xdr:ext cx="599010" cy="259045"/>
    <xdr:sp macro="" textlink="">
      <xdr:nvSpPr>
        <xdr:cNvPr id="199" name="テキスト ボックス 198"/>
        <xdr:cNvSpPr txBox="1"/>
      </xdr:nvSpPr>
      <xdr:spPr>
        <a:xfrm>
          <a:off x="3497795" y="1313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103626</xdr:rowOff>
    </xdr:from>
    <xdr:to>
      <xdr:col>15</xdr:col>
      <xdr:colOff>101600</xdr:colOff>
      <xdr:row>75</xdr:row>
      <xdr:rowOff>33776</xdr:rowOff>
    </xdr:to>
    <xdr:sp macro="" textlink="">
      <xdr:nvSpPr>
        <xdr:cNvPr id="200" name="楕円 199"/>
        <xdr:cNvSpPr/>
      </xdr:nvSpPr>
      <xdr:spPr>
        <a:xfrm>
          <a:off x="2857500" y="127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24903</xdr:rowOff>
    </xdr:from>
    <xdr:ext cx="599010" cy="259045"/>
    <xdr:sp macro="" textlink="">
      <xdr:nvSpPr>
        <xdr:cNvPr id="201" name="テキスト ボックス 200"/>
        <xdr:cNvSpPr txBox="1"/>
      </xdr:nvSpPr>
      <xdr:spPr>
        <a:xfrm>
          <a:off x="2608795" y="1288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85234</xdr:rowOff>
    </xdr:from>
    <xdr:to>
      <xdr:col>10</xdr:col>
      <xdr:colOff>165100</xdr:colOff>
      <xdr:row>75</xdr:row>
      <xdr:rowOff>15384</xdr:rowOff>
    </xdr:to>
    <xdr:sp macro="" textlink="">
      <xdr:nvSpPr>
        <xdr:cNvPr id="202" name="楕円 201"/>
        <xdr:cNvSpPr/>
      </xdr:nvSpPr>
      <xdr:spPr>
        <a:xfrm>
          <a:off x="1968500" y="127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31911</xdr:rowOff>
    </xdr:from>
    <xdr:ext cx="599010" cy="259045"/>
    <xdr:sp macro="" textlink="">
      <xdr:nvSpPr>
        <xdr:cNvPr id="203" name="テキスト ボックス 202"/>
        <xdr:cNvSpPr txBox="1"/>
      </xdr:nvSpPr>
      <xdr:spPr>
        <a:xfrm>
          <a:off x="1719795" y="1254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120643</xdr:rowOff>
    </xdr:from>
    <xdr:to>
      <xdr:col>6</xdr:col>
      <xdr:colOff>38100</xdr:colOff>
      <xdr:row>76</xdr:row>
      <xdr:rowOff>50794</xdr:rowOff>
    </xdr:to>
    <xdr:sp macro="" textlink="">
      <xdr:nvSpPr>
        <xdr:cNvPr id="204" name="楕円 203"/>
        <xdr:cNvSpPr/>
      </xdr:nvSpPr>
      <xdr:spPr>
        <a:xfrm>
          <a:off x="1079500" y="129793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67320</xdr:rowOff>
    </xdr:from>
    <xdr:ext cx="599010" cy="259045"/>
    <xdr:sp macro="" textlink="">
      <xdr:nvSpPr>
        <xdr:cNvPr id="205" name="テキスト ボックス 204"/>
        <xdr:cNvSpPr txBox="1"/>
      </xdr:nvSpPr>
      <xdr:spPr>
        <a:xfrm>
          <a:off x="830795" y="1275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72661</xdr:rowOff>
    </xdr:from>
    <xdr:to>
      <xdr:col>24</xdr:col>
      <xdr:colOff>63500</xdr:colOff>
      <xdr:row>98</xdr:row>
      <xdr:rowOff>95238</xdr:rowOff>
    </xdr:to>
    <xdr:cxnSp macro="">
      <xdr:nvCxnSpPr>
        <xdr:cNvPr id="236" name="直線コネクタ 235"/>
        <xdr:cNvCxnSpPr/>
      </xdr:nvCxnSpPr>
      <xdr:spPr>
        <a:xfrm flipV="1">
          <a:off x="3797300" y="16874761"/>
          <a:ext cx="8382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83069</xdr:rowOff>
    </xdr:from>
    <xdr:to>
      <xdr:col>19</xdr:col>
      <xdr:colOff>177800</xdr:colOff>
      <xdr:row>98</xdr:row>
      <xdr:rowOff>95238</xdr:rowOff>
    </xdr:to>
    <xdr:cxnSp macro="">
      <xdr:nvCxnSpPr>
        <xdr:cNvPr id="239" name="直線コネクタ 238"/>
        <xdr:cNvCxnSpPr/>
      </xdr:nvCxnSpPr>
      <xdr:spPr>
        <a:xfrm>
          <a:off x="2908300" y="16885169"/>
          <a:ext cx="889000" cy="1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161251</xdr:rowOff>
    </xdr:from>
    <xdr:to>
      <xdr:col>15</xdr:col>
      <xdr:colOff>50800</xdr:colOff>
      <xdr:row>98</xdr:row>
      <xdr:rowOff>83069</xdr:rowOff>
    </xdr:to>
    <xdr:cxnSp macro="">
      <xdr:nvCxnSpPr>
        <xdr:cNvPr id="242" name="直線コネクタ 241"/>
        <xdr:cNvCxnSpPr/>
      </xdr:nvCxnSpPr>
      <xdr:spPr>
        <a:xfrm>
          <a:off x="2019300" y="16791901"/>
          <a:ext cx="8890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161251</xdr:rowOff>
    </xdr:from>
    <xdr:to>
      <xdr:col>10</xdr:col>
      <xdr:colOff>114300</xdr:colOff>
      <xdr:row>98</xdr:row>
      <xdr:rowOff>96394</xdr:rowOff>
    </xdr:to>
    <xdr:cxnSp macro="">
      <xdr:nvCxnSpPr>
        <xdr:cNvPr id="245" name="直線コネクタ 244"/>
        <xdr:cNvCxnSpPr/>
      </xdr:nvCxnSpPr>
      <xdr:spPr>
        <a:xfrm flipV="1">
          <a:off x="1130300" y="16791901"/>
          <a:ext cx="889000" cy="10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8871</xdr:rowOff>
    </xdr:from>
    <xdr:to>
      <xdr:col>6</xdr:col>
      <xdr:colOff>38100</xdr:colOff>
      <xdr:row>98</xdr:row>
      <xdr:rowOff>110471</xdr:rowOff>
    </xdr:to>
    <xdr:sp macro="" textlink="">
      <xdr:nvSpPr>
        <xdr:cNvPr id="248" name="フローチャート: 判断 247"/>
        <xdr:cNvSpPr/>
      </xdr:nvSpPr>
      <xdr:spPr>
        <a:xfrm>
          <a:off x="1079500" y="168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126998</xdr:rowOff>
    </xdr:from>
    <xdr:ext cx="534377" cy="259045"/>
    <xdr:sp macro="" textlink="">
      <xdr:nvSpPr>
        <xdr:cNvPr id="249" name="テキスト ボックス 248"/>
        <xdr:cNvSpPr txBox="1"/>
      </xdr:nvSpPr>
      <xdr:spPr>
        <a:xfrm>
          <a:off x="863111" y="1658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21861</xdr:rowOff>
    </xdr:from>
    <xdr:to>
      <xdr:col>24</xdr:col>
      <xdr:colOff>114300</xdr:colOff>
      <xdr:row>98</xdr:row>
      <xdr:rowOff>123461</xdr:rowOff>
    </xdr:to>
    <xdr:sp macro="" textlink="">
      <xdr:nvSpPr>
        <xdr:cNvPr id="255" name="楕円 254"/>
        <xdr:cNvSpPr/>
      </xdr:nvSpPr>
      <xdr:spPr>
        <a:xfrm>
          <a:off x="4584700" y="168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108238</xdr:rowOff>
    </xdr:from>
    <xdr:ext cx="534377" cy="259045"/>
    <xdr:sp macro="" textlink="">
      <xdr:nvSpPr>
        <xdr:cNvPr id="256" name="衛生費該当値テキスト"/>
        <xdr:cNvSpPr txBox="1"/>
      </xdr:nvSpPr>
      <xdr:spPr>
        <a:xfrm>
          <a:off x="4686300" y="1673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44438</xdr:rowOff>
    </xdr:from>
    <xdr:to>
      <xdr:col>20</xdr:col>
      <xdr:colOff>38100</xdr:colOff>
      <xdr:row>98</xdr:row>
      <xdr:rowOff>146038</xdr:rowOff>
    </xdr:to>
    <xdr:sp macro="" textlink="">
      <xdr:nvSpPr>
        <xdr:cNvPr id="257" name="楕円 256"/>
        <xdr:cNvSpPr/>
      </xdr:nvSpPr>
      <xdr:spPr>
        <a:xfrm>
          <a:off x="3746500" y="1684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137165</xdr:rowOff>
    </xdr:from>
    <xdr:ext cx="534377" cy="259045"/>
    <xdr:sp macro="" textlink="">
      <xdr:nvSpPr>
        <xdr:cNvPr id="258" name="テキスト ボックス 257"/>
        <xdr:cNvSpPr txBox="1"/>
      </xdr:nvSpPr>
      <xdr:spPr>
        <a:xfrm>
          <a:off x="3530111" y="1693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32269</xdr:rowOff>
    </xdr:from>
    <xdr:to>
      <xdr:col>15</xdr:col>
      <xdr:colOff>101600</xdr:colOff>
      <xdr:row>98</xdr:row>
      <xdr:rowOff>133869</xdr:rowOff>
    </xdr:to>
    <xdr:sp macro="" textlink="">
      <xdr:nvSpPr>
        <xdr:cNvPr id="259" name="楕円 258"/>
        <xdr:cNvSpPr/>
      </xdr:nvSpPr>
      <xdr:spPr>
        <a:xfrm>
          <a:off x="2857500" y="168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124996</xdr:rowOff>
    </xdr:from>
    <xdr:ext cx="534377" cy="259045"/>
    <xdr:sp macro="" textlink="">
      <xdr:nvSpPr>
        <xdr:cNvPr id="260" name="テキスト ボックス 259"/>
        <xdr:cNvSpPr txBox="1"/>
      </xdr:nvSpPr>
      <xdr:spPr>
        <a:xfrm>
          <a:off x="2641111" y="1692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110451</xdr:rowOff>
    </xdr:from>
    <xdr:to>
      <xdr:col>10</xdr:col>
      <xdr:colOff>165100</xdr:colOff>
      <xdr:row>98</xdr:row>
      <xdr:rowOff>40601</xdr:rowOff>
    </xdr:to>
    <xdr:sp macro="" textlink="">
      <xdr:nvSpPr>
        <xdr:cNvPr id="261" name="楕円 260"/>
        <xdr:cNvSpPr/>
      </xdr:nvSpPr>
      <xdr:spPr>
        <a:xfrm>
          <a:off x="1968500" y="1674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31728</xdr:rowOff>
    </xdr:from>
    <xdr:ext cx="534377" cy="259045"/>
    <xdr:sp macro="" textlink="">
      <xdr:nvSpPr>
        <xdr:cNvPr id="262" name="テキスト ボックス 261"/>
        <xdr:cNvSpPr txBox="1"/>
      </xdr:nvSpPr>
      <xdr:spPr>
        <a:xfrm>
          <a:off x="1752111" y="1683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45594</xdr:rowOff>
    </xdr:from>
    <xdr:to>
      <xdr:col>6</xdr:col>
      <xdr:colOff>38100</xdr:colOff>
      <xdr:row>98</xdr:row>
      <xdr:rowOff>147194</xdr:rowOff>
    </xdr:to>
    <xdr:sp macro="" textlink="">
      <xdr:nvSpPr>
        <xdr:cNvPr id="263" name="楕円 262"/>
        <xdr:cNvSpPr/>
      </xdr:nvSpPr>
      <xdr:spPr>
        <a:xfrm>
          <a:off x="1079500" y="168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138321</xdr:rowOff>
    </xdr:from>
    <xdr:ext cx="534377" cy="259045"/>
    <xdr:sp macro="" textlink="">
      <xdr:nvSpPr>
        <xdr:cNvPr id="264" name="テキスト ボックス 263"/>
        <xdr:cNvSpPr txBox="1"/>
      </xdr:nvSpPr>
      <xdr:spPr>
        <a:xfrm>
          <a:off x="863111" y="169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41783</xdr:rowOff>
    </xdr:from>
    <xdr:to>
      <xdr:col>55</xdr:col>
      <xdr:colOff>0</xdr:colOff>
      <xdr:row>39</xdr:row>
      <xdr:rowOff>42164</xdr:rowOff>
    </xdr:to>
    <xdr:cxnSp macro="">
      <xdr:nvCxnSpPr>
        <xdr:cNvPr id="293" name="直線コネクタ 292"/>
        <xdr:cNvCxnSpPr/>
      </xdr:nvCxnSpPr>
      <xdr:spPr>
        <a:xfrm flipV="1">
          <a:off x="9639300" y="672833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42164</xdr:rowOff>
    </xdr:from>
    <xdr:to>
      <xdr:col>50</xdr:col>
      <xdr:colOff>114300</xdr:colOff>
      <xdr:row>39</xdr:row>
      <xdr:rowOff>42545</xdr:rowOff>
    </xdr:to>
    <xdr:cxnSp macro="">
      <xdr:nvCxnSpPr>
        <xdr:cNvPr id="296" name="直線コネクタ 295"/>
        <xdr:cNvCxnSpPr/>
      </xdr:nvCxnSpPr>
      <xdr:spPr>
        <a:xfrm flipV="1">
          <a:off x="8750300" y="672871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42545</xdr:rowOff>
    </xdr:from>
    <xdr:to>
      <xdr:col>45</xdr:col>
      <xdr:colOff>177800</xdr:colOff>
      <xdr:row>39</xdr:row>
      <xdr:rowOff>42926</xdr:rowOff>
    </xdr:to>
    <xdr:cxnSp macro="">
      <xdr:nvCxnSpPr>
        <xdr:cNvPr id="299" name="直線コネクタ 298"/>
        <xdr:cNvCxnSpPr/>
      </xdr:nvCxnSpPr>
      <xdr:spPr>
        <a:xfrm flipV="1">
          <a:off x="7861300" y="672909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42926</xdr:rowOff>
    </xdr:from>
    <xdr:to>
      <xdr:col>41</xdr:col>
      <xdr:colOff>50800</xdr:colOff>
      <xdr:row>39</xdr:row>
      <xdr:rowOff>44450</xdr:rowOff>
    </xdr:to>
    <xdr:cxnSp macro="">
      <xdr:nvCxnSpPr>
        <xdr:cNvPr id="302" name="直線コネクタ 301"/>
        <xdr:cNvCxnSpPr/>
      </xdr:nvCxnSpPr>
      <xdr:spPr>
        <a:xfrm flipV="1">
          <a:off x="6972300" y="67294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116205</xdr:rowOff>
    </xdr:from>
    <xdr:to>
      <xdr:col>36</xdr:col>
      <xdr:colOff>165100</xdr:colOff>
      <xdr:row>39</xdr:row>
      <xdr:rowOff>46355</xdr:rowOff>
    </xdr:to>
    <xdr:sp macro="" textlink="">
      <xdr:nvSpPr>
        <xdr:cNvPr id="305" name="フローチャート: 判断 304"/>
        <xdr:cNvSpPr/>
      </xdr:nvSpPr>
      <xdr:spPr>
        <a:xfrm>
          <a:off x="6921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62882</xdr:rowOff>
    </xdr:from>
    <xdr:ext cx="378565" cy="259045"/>
    <xdr:sp macro="" textlink="">
      <xdr:nvSpPr>
        <xdr:cNvPr id="306" name="テキスト ボックス 305"/>
        <xdr:cNvSpPr txBox="1"/>
      </xdr:nvSpPr>
      <xdr:spPr>
        <a:xfrm>
          <a:off x="6783017" y="64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162433</xdr:rowOff>
    </xdr:from>
    <xdr:to>
      <xdr:col>55</xdr:col>
      <xdr:colOff>50800</xdr:colOff>
      <xdr:row>39</xdr:row>
      <xdr:rowOff>92583</xdr:rowOff>
    </xdr:to>
    <xdr:sp macro="" textlink="">
      <xdr:nvSpPr>
        <xdr:cNvPr id="312" name="楕円 311"/>
        <xdr:cNvSpPr/>
      </xdr:nvSpPr>
      <xdr:spPr>
        <a:xfrm>
          <a:off x="10426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77360</xdr:rowOff>
    </xdr:from>
    <xdr:ext cx="313932" cy="259045"/>
    <xdr:sp macro="" textlink="">
      <xdr:nvSpPr>
        <xdr:cNvPr id="313" name="労働費該当値テキスト"/>
        <xdr:cNvSpPr txBox="1"/>
      </xdr:nvSpPr>
      <xdr:spPr>
        <a:xfrm>
          <a:off x="10528300" y="6592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162814</xdr:rowOff>
    </xdr:from>
    <xdr:to>
      <xdr:col>50</xdr:col>
      <xdr:colOff>165100</xdr:colOff>
      <xdr:row>39</xdr:row>
      <xdr:rowOff>92964</xdr:rowOff>
    </xdr:to>
    <xdr:sp macro="" textlink="">
      <xdr:nvSpPr>
        <xdr:cNvPr id="314" name="楕円 313"/>
        <xdr:cNvSpPr/>
      </xdr:nvSpPr>
      <xdr:spPr>
        <a:xfrm>
          <a:off x="9588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84091</xdr:rowOff>
    </xdr:from>
    <xdr:ext cx="313932" cy="259045"/>
    <xdr:sp macro="" textlink="">
      <xdr:nvSpPr>
        <xdr:cNvPr id="315" name="テキスト ボックス 314"/>
        <xdr:cNvSpPr txBox="1"/>
      </xdr:nvSpPr>
      <xdr:spPr>
        <a:xfrm>
          <a:off x="9482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163195</xdr:rowOff>
    </xdr:from>
    <xdr:to>
      <xdr:col>46</xdr:col>
      <xdr:colOff>38100</xdr:colOff>
      <xdr:row>39</xdr:row>
      <xdr:rowOff>93345</xdr:rowOff>
    </xdr:to>
    <xdr:sp macro="" textlink="">
      <xdr:nvSpPr>
        <xdr:cNvPr id="316" name="楕円 315"/>
        <xdr:cNvSpPr/>
      </xdr:nvSpPr>
      <xdr:spPr>
        <a:xfrm>
          <a:off x="8699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84472</xdr:rowOff>
    </xdr:from>
    <xdr:ext cx="313932" cy="259045"/>
    <xdr:sp macro="" textlink="">
      <xdr:nvSpPr>
        <xdr:cNvPr id="317" name="テキスト ボックス 316"/>
        <xdr:cNvSpPr txBox="1"/>
      </xdr:nvSpPr>
      <xdr:spPr>
        <a:xfrm>
          <a:off x="8593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18" name="楕円 317"/>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84853</xdr:rowOff>
    </xdr:from>
    <xdr:ext cx="313932" cy="259045"/>
    <xdr:sp macro="" textlink="">
      <xdr:nvSpPr>
        <xdr:cNvPr id="319" name="テキスト ボックス 318"/>
        <xdr:cNvSpPr txBox="1"/>
      </xdr:nvSpPr>
      <xdr:spPr>
        <a:xfrm>
          <a:off x="7704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125861</xdr:rowOff>
    </xdr:from>
    <xdr:to>
      <xdr:col>55</xdr:col>
      <xdr:colOff>0</xdr:colOff>
      <xdr:row>58</xdr:row>
      <xdr:rowOff>148808</xdr:rowOff>
    </xdr:to>
    <xdr:cxnSp macro="">
      <xdr:nvCxnSpPr>
        <xdr:cNvPr id="352" name="直線コネクタ 351"/>
        <xdr:cNvCxnSpPr/>
      </xdr:nvCxnSpPr>
      <xdr:spPr>
        <a:xfrm flipV="1">
          <a:off x="9639300" y="10069961"/>
          <a:ext cx="838200" cy="2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138319</xdr:rowOff>
    </xdr:from>
    <xdr:to>
      <xdr:col>50</xdr:col>
      <xdr:colOff>114300</xdr:colOff>
      <xdr:row>58</xdr:row>
      <xdr:rowOff>148808</xdr:rowOff>
    </xdr:to>
    <xdr:cxnSp macro="">
      <xdr:nvCxnSpPr>
        <xdr:cNvPr id="355" name="直線コネクタ 354"/>
        <xdr:cNvCxnSpPr/>
      </xdr:nvCxnSpPr>
      <xdr:spPr>
        <a:xfrm>
          <a:off x="8750300" y="10082419"/>
          <a:ext cx="889000" cy="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106195</xdr:rowOff>
    </xdr:from>
    <xdr:to>
      <xdr:col>45</xdr:col>
      <xdr:colOff>177800</xdr:colOff>
      <xdr:row>58</xdr:row>
      <xdr:rowOff>138319</xdr:rowOff>
    </xdr:to>
    <xdr:cxnSp macro="">
      <xdr:nvCxnSpPr>
        <xdr:cNvPr id="358" name="直線コネクタ 357"/>
        <xdr:cNvCxnSpPr/>
      </xdr:nvCxnSpPr>
      <xdr:spPr>
        <a:xfrm>
          <a:off x="7861300" y="10050295"/>
          <a:ext cx="889000" cy="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72223</xdr:rowOff>
    </xdr:from>
    <xdr:to>
      <xdr:col>41</xdr:col>
      <xdr:colOff>50800</xdr:colOff>
      <xdr:row>58</xdr:row>
      <xdr:rowOff>106195</xdr:rowOff>
    </xdr:to>
    <xdr:cxnSp macro="">
      <xdr:nvCxnSpPr>
        <xdr:cNvPr id="361" name="直線コネクタ 360"/>
        <xdr:cNvCxnSpPr/>
      </xdr:nvCxnSpPr>
      <xdr:spPr>
        <a:xfrm>
          <a:off x="6972300" y="10016323"/>
          <a:ext cx="889000" cy="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135048</xdr:rowOff>
    </xdr:from>
    <xdr:to>
      <xdr:col>36</xdr:col>
      <xdr:colOff>165100</xdr:colOff>
      <xdr:row>59</xdr:row>
      <xdr:rowOff>65198</xdr:rowOff>
    </xdr:to>
    <xdr:sp macro="" textlink="">
      <xdr:nvSpPr>
        <xdr:cNvPr id="364" name="フローチャート: 判断 363"/>
        <xdr:cNvSpPr/>
      </xdr:nvSpPr>
      <xdr:spPr>
        <a:xfrm>
          <a:off x="6921500" y="1007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56325</xdr:rowOff>
    </xdr:from>
    <xdr:ext cx="534377" cy="259045"/>
    <xdr:sp macro="" textlink="">
      <xdr:nvSpPr>
        <xdr:cNvPr id="365" name="テキスト ボックス 364"/>
        <xdr:cNvSpPr txBox="1"/>
      </xdr:nvSpPr>
      <xdr:spPr>
        <a:xfrm>
          <a:off x="6705111" y="1017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75061</xdr:rowOff>
    </xdr:from>
    <xdr:to>
      <xdr:col>55</xdr:col>
      <xdr:colOff>50800</xdr:colOff>
      <xdr:row>59</xdr:row>
      <xdr:rowOff>5211</xdr:rowOff>
    </xdr:to>
    <xdr:sp macro="" textlink="">
      <xdr:nvSpPr>
        <xdr:cNvPr id="371" name="楕円 370"/>
        <xdr:cNvSpPr/>
      </xdr:nvSpPr>
      <xdr:spPr>
        <a:xfrm>
          <a:off x="10426700" y="100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53488</xdr:rowOff>
    </xdr:from>
    <xdr:ext cx="534377" cy="259045"/>
    <xdr:sp macro="" textlink="">
      <xdr:nvSpPr>
        <xdr:cNvPr id="372" name="農林水産業費該当値テキスト"/>
        <xdr:cNvSpPr txBox="1"/>
      </xdr:nvSpPr>
      <xdr:spPr>
        <a:xfrm>
          <a:off x="10528300" y="99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98008</xdr:rowOff>
    </xdr:from>
    <xdr:to>
      <xdr:col>50</xdr:col>
      <xdr:colOff>165100</xdr:colOff>
      <xdr:row>59</xdr:row>
      <xdr:rowOff>28158</xdr:rowOff>
    </xdr:to>
    <xdr:sp macro="" textlink="">
      <xdr:nvSpPr>
        <xdr:cNvPr id="373" name="楕円 372"/>
        <xdr:cNvSpPr/>
      </xdr:nvSpPr>
      <xdr:spPr>
        <a:xfrm>
          <a:off x="9588500" y="1004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19285</xdr:rowOff>
    </xdr:from>
    <xdr:ext cx="534377" cy="259045"/>
    <xdr:sp macro="" textlink="">
      <xdr:nvSpPr>
        <xdr:cNvPr id="374" name="テキスト ボックス 373"/>
        <xdr:cNvSpPr txBox="1"/>
      </xdr:nvSpPr>
      <xdr:spPr>
        <a:xfrm>
          <a:off x="9372111" y="1013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87519</xdr:rowOff>
    </xdr:from>
    <xdr:to>
      <xdr:col>46</xdr:col>
      <xdr:colOff>38100</xdr:colOff>
      <xdr:row>59</xdr:row>
      <xdr:rowOff>17669</xdr:rowOff>
    </xdr:to>
    <xdr:sp macro="" textlink="">
      <xdr:nvSpPr>
        <xdr:cNvPr id="375" name="楕円 374"/>
        <xdr:cNvSpPr/>
      </xdr:nvSpPr>
      <xdr:spPr>
        <a:xfrm>
          <a:off x="8699500" y="100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8796</xdr:rowOff>
    </xdr:from>
    <xdr:ext cx="534377" cy="259045"/>
    <xdr:sp macro="" textlink="">
      <xdr:nvSpPr>
        <xdr:cNvPr id="376" name="テキスト ボックス 375"/>
        <xdr:cNvSpPr txBox="1"/>
      </xdr:nvSpPr>
      <xdr:spPr>
        <a:xfrm>
          <a:off x="8483111" y="1012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55395</xdr:rowOff>
    </xdr:from>
    <xdr:to>
      <xdr:col>41</xdr:col>
      <xdr:colOff>101600</xdr:colOff>
      <xdr:row>58</xdr:row>
      <xdr:rowOff>156995</xdr:rowOff>
    </xdr:to>
    <xdr:sp macro="" textlink="">
      <xdr:nvSpPr>
        <xdr:cNvPr id="377" name="楕円 376"/>
        <xdr:cNvSpPr/>
      </xdr:nvSpPr>
      <xdr:spPr>
        <a:xfrm>
          <a:off x="7810500" y="99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148122</xdr:rowOff>
    </xdr:from>
    <xdr:ext cx="599010" cy="259045"/>
    <xdr:sp macro="" textlink="">
      <xdr:nvSpPr>
        <xdr:cNvPr id="378" name="テキスト ボックス 377"/>
        <xdr:cNvSpPr txBox="1"/>
      </xdr:nvSpPr>
      <xdr:spPr>
        <a:xfrm>
          <a:off x="7561795" y="1009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21423</xdr:rowOff>
    </xdr:from>
    <xdr:to>
      <xdr:col>36</xdr:col>
      <xdr:colOff>165100</xdr:colOff>
      <xdr:row>58</xdr:row>
      <xdr:rowOff>123023</xdr:rowOff>
    </xdr:to>
    <xdr:sp macro="" textlink="">
      <xdr:nvSpPr>
        <xdr:cNvPr id="379" name="楕円 378"/>
        <xdr:cNvSpPr/>
      </xdr:nvSpPr>
      <xdr:spPr>
        <a:xfrm>
          <a:off x="6921500" y="996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139550</xdr:rowOff>
    </xdr:from>
    <xdr:ext cx="599010" cy="259045"/>
    <xdr:sp macro="" textlink="">
      <xdr:nvSpPr>
        <xdr:cNvPr id="380" name="テキスト ボックス 379"/>
        <xdr:cNvSpPr txBox="1"/>
      </xdr:nvSpPr>
      <xdr:spPr>
        <a:xfrm>
          <a:off x="6672795" y="974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25107</xdr:rowOff>
    </xdr:from>
    <xdr:to>
      <xdr:col>55</xdr:col>
      <xdr:colOff>0</xdr:colOff>
      <xdr:row>79</xdr:row>
      <xdr:rowOff>29273</xdr:rowOff>
    </xdr:to>
    <xdr:cxnSp macro="">
      <xdr:nvCxnSpPr>
        <xdr:cNvPr id="409" name="直線コネクタ 408"/>
        <xdr:cNvCxnSpPr/>
      </xdr:nvCxnSpPr>
      <xdr:spPr>
        <a:xfrm flipV="1">
          <a:off x="9639300" y="13569657"/>
          <a:ext cx="8382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23926</xdr:rowOff>
    </xdr:from>
    <xdr:to>
      <xdr:col>50</xdr:col>
      <xdr:colOff>114300</xdr:colOff>
      <xdr:row>79</xdr:row>
      <xdr:rowOff>29273</xdr:rowOff>
    </xdr:to>
    <xdr:cxnSp macro="">
      <xdr:nvCxnSpPr>
        <xdr:cNvPr id="412" name="直線コネクタ 411"/>
        <xdr:cNvCxnSpPr/>
      </xdr:nvCxnSpPr>
      <xdr:spPr>
        <a:xfrm>
          <a:off x="8750300" y="13568476"/>
          <a:ext cx="8890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23926</xdr:rowOff>
    </xdr:from>
    <xdr:to>
      <xdr:col>45</xdr:col>
      <xdr:colOff>177800</xdr:colOff>
      <xdr:row>79</xdr:row>
      <xdr:rowOff>33054</xdr:rowOff>
    </xdr:to>
    <xdr:cxnSp macro="">
      <xdr:nvCxnSpPr>
        <xdr:cNvPr id="415" name="直線コネクタ 414"/>
        <xdr:cNvCxnSpPr/>
      </xdr:nvCxnSpPr>
      <xdr:spPr>
        <a:xfrm flipV="1">
          <a:off x="7861300" y="13568476"/>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30283</xdr:rowOff>
    </xdr:from>
    <xdr:to>
      <xdr:col>41</xdr:col>
      <xdr:colOff>50800</xdr:colOff>
      <xdr:row>79</xdr:row>
      <xdr:rowOff>33054</xdr:rowOff>
    </xdr:to>
    <xdr:cxnSp macro="">
      <xdr:nvCxnSpPr>
        <xdr:cNvPr id="418" name="直線コネクタ 417"/>
        <xdr:cNvCxnSpPr/>
      </xdr:nvCxnSpPr>
      <xdr:spPr>
        <a:xfrm>
          <a:off x="6972300" y="13574833"/>
          <a:ext cx="889000" cy="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141976</xdr:rowOff>
    </xdr:from>
    <xdr:to>
      <xdr:col>36</xdr:col>
      <xdr:colOff>165100</xdr:colOff>
      <xdr:row>79</xdr:row>
      <xdr:rowOff>72126</xdr:rowOff>
    </xdr:to>
    <xdr:sp macro="" textlink="">
      <xdr:nvSpPr>
        <xdr:cNvPr id="421" name="フローチャート: 判断 420"/>
        <xdr:cNvSpPr/>
      </xdr:nvSpPr>
      <xdr:spPr>
        <a:xfrm>
          <a:off x="6921500" y="1351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88653</xdr:rowOff>
    </xdr:from>
    <xdr:ext cx="534377" cy="259045"/>
    <xdr:sp macro="" textlink="">
      <xdr:nvSpPr>
        <xdr:cNvPr id="422" name="テキスト ボックス 421"/>
        <xdr:cNvSpPr txBox="1"/>
      </xdr:nvSpPr>
      <xdr:spPr>
        <a:xfrm>
          <a:off x="6705111" y="132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145757</xdr:rowOff>
    </xdr:from>
    <xdr:to>
      <xdr:col>55</xdr:col>
      <xdr:colOff>50800</xdr:colOff>
      <xdr:row>79</xdr:row>
      <xdr:rowOff>75907</xdr:rowOff>
    </xdr:to>
    <xdr:sp macro="" textlink="">
      <xdr:nvSpPr>
        <xdr:cNvPr id="428" name="楕円 427"/>
        <xdr:cNvSpPr/>
      </xdr:nvSpPr>
      <xdr:spPr>
        <a:xfrm>
          <a:off x="10426700" y="1351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60684</xdr:rowOff>
    </xdr:from>
    <xdr:ext cx="534377" cy="259045"/>
    <xdr:sp macro="" textlink="">
      <xdr:nvSpPr>
        <xdr:cNvPr id="429" name="商工費該当値テキスト"/>
        <xdr:cNvSpPr txBox="1"/>
      </xdr:nvSpPr>
      <xdr:spPr>
        <a:xfrm>
          <a:off x="10528300" y="134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149923</xdr:rowOff>
    </xdr:from>
    <xdr:to>
      <xdr:col>50</xdr:col>
      <xdr:colOff>165100</xdr:colOff>
      <xdr:row>79</xdr:row>
      <xdr:rowOff>80073</xdr:rowOff>
    </xdr:to>
    <xdr:sp macro="" textlink="">
      <xdr:nvSpPr>
        <xdr:cNvPr id="430" name="楕円 429"/>
        <xdr:cNvSpPr/>
      </xdr:nvSpPr>
      <xdr:spPr>
        <a:xfrm>
          <a:off x="9588500" y="1352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71200</xdr:rowOff>
    </xdr:from>
    <xdr:ext cx="534377" cy="259045"/>
    <xdr:sp macro="" textlink="">
      <xdr:nvSpPr>
        <xdr:cNvPr id="431" name="テキスト ボックス 430"/>
        <xdr:cNvSpPr txBox="1"/>
      </xdr:nvSpPr>
      <xdr:spPr>
        <a:xfrm>
          <a:off x="9372111" y="1361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144576</xdr:rowOff>
    </xdr:from>
    <xdr:to>
      <xdr:col>46</xdr:col>
      <xdr:colOff>38100</xdr:colOff>
      <xdr:row>79</xdr:row>
      <xdr:rowOff>74726</xdr:rowOff>
    </xdr:to>
    <xdr:sp macro="" textlink="">
      <xdr:nvSpPr>
        <xdr:cNvPr id="432" name="楕円 431"/>
        <xdr:cNvSpPr/>
      </xdr:nvSpPr>
      <xdr:spPr>
        <a:xfrm>
          <a:off x="8699500" y="1351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65853</xdr:rowOff>
    </xdr:from>
    <xdr:ext cx="534377" cy="259045"/>
    <xdr:sp macro="" textlink="">
      <xdr:nvSpPr>
        <xdr:cNvPr id="433" name="テキスト ボックス 432"/>
        <xdr:cNvSpPr txBox="1"/>
      </xdr:nvSpPr>
      <xdr:spPr>
        <a:xfrm>
          <a:off x="8483111" y="1361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153704</xdr:rowOff>
    </xdr:from>
    <xdr:to>
      <xdr:col>41</xdr:col>
      <xdr:colOff>101600</xdr:colOff>
      <xdr:row>79</xdr:row>
      <xdr:rowOff>83854</xdr:rowOff>
    </xdr:to>
    <xdr:sp macro="" textlink="">
      <xdr:nvSpPr>
        <xdr:cNvPr id="434" name="楕円 433"/>
        <xdr:cNvSpPr/>
      </xdr:nvSpPr>
      <xdr:spPr>
        <a:xfrm>
          <a:off x="7810500" y="135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74981</xdr:rowOff>
    </xdr:from>
    <xdr:ext cx="469744" cy="259045"/>
    <xdr:sp macro="" textlink="">
      <xdr:nvSpPr>
        <xdr:cNvPr id="435" name="テキスト ボックス 434"/>
        <xdr:cNvSpPr txBox="1"/>
      </xdr:nvSpPr>
      <xdr:spPr>
        <a:xfrm>
          <a:off x="7626428" y="1361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150933</xdr:rowOff>
    </xdr:from>
    <xdr:to>
      <xdr:col>36</xdr:col>
      <xdr:colOff>165100</xdr:colOff>
      <xdr:row>79</xdr:row>
      <xdr:rowOff>81083</xdr:rowOff>
    </xdr:to>
    <xdr:sp macro="" textlink="">
      <xdr:nvSpPr>
        <xdr:cNvPr id="436" name="楕円 435"/>
        <xdr:cNvSpPr/>
      </xdr:nvSpPr>
      <xdr:spPr>
        <a:xfrm>
          <a:off x="6921500" y="135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72210</xdr:rowOff>
    </xdr:from>
    <xdr:ext cx="534377" cy="259045"/>
    <xdr:sp macro="" textlink="">
      <xdr:nvSpPr>
        <xdr:cNvPr id="437" name="テキスト ボックス 436"/>
        <xdr:cNvSpPr txBox="1"/>
      </xdr:nvSpPr>
      <xdr:spPr>
        <a:xfrm>
          <a:off x="6705111" y="1361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145763</xdr:rowOff>
    </xdr:from>
    <xdr:to>
      <xdr:col>55</xdr:col>
      <xdr:colOff>0</xdr:colOff>
      <xdr:row>98</xdr:row>
      <xdr:rowOff>50003</xdr:rowOff>
    </xdr:to>
    <xdr:cxnSp macro="">
      <xdr:nvCxnSpPr>
        <xdr:cNvPr id="466" name="直線コネクタ 465"/>
        <xdr:cNvCxnSpPr/>
      </xdr:nvCxnSpPr>
      <xdr:spPr>
        <a:xfrm>
          <a:off x="9639300" y="16776413"/>
          <a:ext cx="838200" cy="7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145763</xdr:rowOff>
    </xdr:from>
    <xdr:to>
      <xdr:col>50</xdr:col>
      <xdr:colOff>114300</xdr:colOff>
      <xdr:row>97</xdr:row>
      <xdr:rowOff>164043</xdr:rowOff>
    </xdr:to>
    <xdr:cxnSp macro="">
      <xdr:nvCxnSpPr>
        <xdr:cNvPr id="469" name="直線コネクタ 468"/>
        <xdr:cNvCxnSpPr/>
      </xdr:nvCxnSpPr>
      <xdr:spPr>
        <a:xfrm flipV="1">
          <a:off x="8750300" y="16776413"/>
          <a:ext cx="889000" cy="1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148789</xdr:rowOff>
    </xdr:from>
    <xdr:to>
      <xdr:col>45</xdr:col>
      <xdr:colOff>177800</xdr:colOff>
      <xdr:row>97</xdr:row>
      <xdr:rowOff>164043</xdr:rowOff>
    </xdr:to>
    <xdr:cxnSp macro="">
      <xdr:nvCxnSpPr>
        <xdr:cNvPr id="472" name="直線コネクタ 471"/>
        <xdr:cNvCxnSpPr/>
      </xdr:nvCxnSpPr>
      <xdr:spPr>
        <a:xfrm>
          <a:off x="7861300" y="16779439"/>
          <a:ext cx="889000" cy="1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148789</xdr:rowOff>
    </xdr:from>
    <xdr:to>
      <xdr:col>41</xdr:col>
      <xdr:colOff>50800</xdr:colOff>
      <xdr:row>98</xdr:row>
      <xdr:rowOff>34936</xdr:rowOff>
    </xdr:to>
    <xdr:cxnSp macro="">
      <xdr:nvCxnSpPr>
        <xdr:cNvPr id="475" name="直線コネクタ 474"/>
        <xdr:cNvCxnSpPr/>
      </xdr:nvCxnSpPr>
      <xdr:spPr>
        <a:xfrm flipV="1">
          <a:off x="6972300" y="16779439"/>
          <a:ext cx="889000" cy="5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78" name="フローチャート: 判断 477"/>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79" name="テキスト ボックス 478"/>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170653</xdr:rowOff>
    </xdr:from>
    <xdr:to>
      <xdr:col>55</xdr:col>
      <xdr:colOff>50800</xdr:colOff>
      <xdr:row>98</xdr:row>
      <xdr:rowOff>100803</xdr:rowOff>
    </xdr:to>
    <xdr:sp macro="" textlink="">
      <xdr:nvSpPr>
        <xdr:cNvPr id="485" name="楕円 484"/>
        <xdr:cNvSpPr/>
      </xdr:nvSpPr>
      <xdr:spPr>
        <a:xfrm>
          <a:off x="10426700" y="1680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85580</xdr:rowOff>
    </xdr:from>
    <xdr:ext cx="534377" cy="259045"/>
    <xdr:sp macro="" textlink="">
      <xdr:nvSpPr>
        <xdr:cNvPr id="486" name="土木費該当値テキスト"/>
        <xdr:cNvSpPr txBox="1"/>
      </xdr:nvSpPr>
      <xdr:spPr>
        <a:xfrm>
          <a:off x="10528300" y="1671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94963</xdr:rowOff>
    </xdr:from>
    <xdr:to>
      <xdr:col>50</xdr:col>
      <xdr:colOff>165100</xdr:colOff>
      <xdr:row>98</xdr:row>
      <xdr:rowOff>25113</xdr:rowOff>
    </xdr:to>
    <xdr:sp macro="" textlink="">
      <xdr:nvSpPr>
        <xdr:cNvPr id="487" name="楕円 486"/>
        <xdr:cNvSpPr/>
      </xdr:nvSpPr>
      <xdr:spPr>
        <a:xfrm>
          <a:off x="9588500" y="1672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16240</xdr:rowOff>
    </xdr:from>
    <xdr:ext cx="599010" cy="259045"/>
    <xdr:sp macro="" textlink="">
      <xdr:nvSpPr>
        <xdr:cNvPr id="488" name="テキスト ボックス 487"/>
        <xdr:cNvSpPr txBox="1"/>
      </xdr:nvSpPr>
      <xdr:spPr>
        <a:xfrm>
          <a:off x="9339795" y="1681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113243</xdr:rowOff>
    </xdr:from>
    <xdr:to>
      <xdr:col>46</xdr:col>
      <xdr:colOff>38100</xdr:colOff>
      <xdr:row>98</xdr:row>
      <xdr:rowOff>43393</xdr:rowOff>
    </xdr:to>
    <xdr:sp macro="" textlink="">
      <xdr:nvSpPr>
        <xdr:cNvPr id="489" name="楕円 488"/>
        <xdr:cNvSpPr/>
      </xdr:nvSpPr>
      <xdr:spPr>
        <a:xfrm>
          <a:off x="8699500" y="1674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34520</xdr:rowOff>
    </xdr:from>
    <xdr:ext cx="599010" cy="259045"/>
    <xdr:sp macro="" textlink="">
      <xdr:nvSpPr>
        <xdr:cNvPr id="490" name="テキスト ボックス 489"/>
        <xdr:cNvSpPr txBox="1"/>
      </xdr:nvSpPr>
      <xdr:spPr>
        <a:xfrm>
          <a:off x="8450795" y="1683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97989</xdr:rowOff>
    </xdr:from>
    <xdr:to>
      <xdr:col>41</xdr:col>
      <xdr:colOff>101600</xdr:colOff>
      <xdr:row>98</xdr:row>
      <xdr:rowOff>28139</xdr:rowOff>
    </xdr:to>
    <xdr:sp macro="" textlink="">
      <xdr:nvSpPr>
        <xdr:cNvPr id="491" name="楕円 490"/>
        <xdr:cNvSpPr/>
      </xdr:nvSpPr>
      <xdr:spPr>
        <a:xfrm>
          <a:off x="7810500" y="167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19266</xdr:rowOff>
    </xdr:from>
    <xdr:ext cx="599010" cy="259045"/>
    <xdr:sp macro="" textlink="">
      <xdr:nvSpPr>
        <xdr:cNvPr id="492" name="テキスト ボックス 491"/>
        <xdr:cNvSpPr txBox="1"/>
      </xdr:nvSpPr>
      <xdr:spPr>
        <a:xfrm>
          <a:off x="7561795" y="1682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155586</xdr:rowOff>
    </xdr:from>
    <xdr:to>
      <xdr:col>36</xdr:col>
      <xdr:colOff>165100</xdr:colOff>
      <xdr:row>98</xdr:row>
      <xdr:rowOff>85736</xdr:rowOff>
    </xdr:to>
    <xdr:sp macro="" textlink="">
      <xdr:nvSpPr>
        <xdr:cNvPr id="493" name="楕円 492"/>
        <xdr:cNvSpPr/>
      </xdr:nvSpPr>
      <xdr:spPr>
        <a:xfrm>
          <a:off x="6921500" y="1678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102263</xdr:rowOff>
    </xdr:from>
    <xdr:ext cx="534377" cy="259045"/>
    <xdr:sp macro="" textlink="">
      <xdr:nvSpPr>
        <xdr:cNvPr id="494" name="テキスト ボックス 493"/>
        <xdr:cNvSpPr txBox="1"/>
      </xdr:nvSpPr>
      <xdr:spPr>
        <a:xfrm>
          <a:off x="6705111" y="165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77071</xdr:rowOff>
    </xdr:from>
    <xdr:to>
      <xdr:col>85</xdr:col>
      <xdr:colOff>127000</xdr:colOff>
      <xdr:row>37</xdr:row>
      <xdr:rowOff>100061</xdr:rowOff>
    </xdr:to>
    <xdr:cxnSp macro="">
      <xdr:nvCxnSpPr>
        <xdr:cNvPr id="523" name="直線コネクタ 522"/>
        <xdr:cNvCxnSpPr/>
      </xdr:nvCxnSpPr>
      <xdr:spPr>
        <a:xfrm flipV="1">
          <a:off x="15481300" y="6420721"/>
          <a:ext cx="8382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100061</xdr:rowOff>
    </xdr:from>
    <xdr:to>
      <xdr:col>81</xdr:col>
      <xdr:colOff>50800</xdr:colOff>
      <xdr:row>37</xdr:row>
      <xdr:rowOff>101463</xdr:rowOff>
    </xdr:to>
    <xdr:cxnSp macro="">
      <xdr:nvCxnSpPr>
        <xdr:cNvPr id="526" name="直線コネクタ 525"/>
        <xdr:cNvCxnSpPr/>
      </xdr:nvCxnSpPr>
      <xdr:spPr>
        <a:xfrm flipV="1">
          <a:off x="14592300" y="6443711"/>
          <a:ext cx="8890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101463</xdr:rowOff>
    </xdr:from>
    <xdr:to>
      <xdr:col>76</xdr:col>
      <xdr:colOff>114300</xdr:colOff>
      <xdr:row>37</xdr:row>
      <xdr:rowOff>153401</xdr:rowOff>
    </xdr:to>
    <xdr:cxnSp macro="">
      <xdr:nvCxnSpPr>
        <xdr:cNvPr id="529" name="直線コネクタ 528"/>
        <xdr:cNvCxnSpPr/>
      </xdr:nvCxnSpPr>
      <xdr:spPr>
        <a:xfrm flipV="1">
          <a:off x="13703300" y="6445113"/>
          <a:ext cx="8890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30612</xdr:rowOff>
    </xdr:from>
    <xdr:to>
      <xdr:col>71</xdr:col>
      <xdr:colOff>177800</xdr:colOff>
      <xdr:row>37</xdr:row>
      <xdr:rowOff>153401</xdr:rowOff>
    </xdr:to>
    <xdr:cxnSp macro="">
      <xdr:nvCxnSpPr>
        <xdr:cNvPr id="532" name="直線コネクタ 531"/>
        <xdr:cNvCxnSpPr/>
      </xdr:nvCxnSpPr>
      <xdr:spPr>
        <a:xfrm>
          <a:off x="12814300" y="6202812"/>
          <a:ext cx="889000" cy="29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65377</xdr:rowOff>
    </xdr:from>
    <xdr:to>
      <xdr:col>67</xdr:col>
      <xdr:colOff>101600</xdr:colOff>
      <xdr:row>37</xdr:row>
      <xdr:rowOff>166977</xdr:rowOff>
    </xdr:to>
    <xdr:sp macro="" textlink="">
      <xdr:nvSpPr>
        <xdr:cNvPr id="535" name="フローチャート: 判断 534"/>
        <xdr:cNvSpPr/>
      </xdr:nvSpPr>
      <xdr:spPr>
        <a:xfrm>
          <a:off x="12763500" y="64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158104</xdr:rowOff>
    </xdr:from>
    <xdr:ext cx="534377" cy="259045"/>
    <xdr:sp macro="" textlink="">
      <xdr:nvSpPr>
        <xdr:cNvPr id="536" name="テキスト ボックス 535"/>
        <xdr:cNvSpPr txBox="1"/>
      </xdr:nvSpPr>
      <xdr:spPr>
        <a:xfrm>
          <a:off x="12547111" y="650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26271</xdr:rowOff>
    </xdr:from>
    <xdr:to>
      <xdr:col>85</xdr:col>
      <xdr:colOff>177800</xdr:colOff>
      <xdr:row>37</xdr:row>
      <xdr:rowOff>127871</xdr:rowOff>
    </xdr:to>
    <xdr:sp macro="" textlink="">
      <xdr:nvSpPr>
        <xdr:cNvPr id="542" name="楕円 541"/>
        <xdr:cNvSpPr/>
      </xdr:nvSpPr>
      <xdr:spPr>
        <a:xfrm>
          <a:off x="16268700" y="636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4698</xdr:rowOff>
    </xdr:from>
    <xdr:ext cx="534377" cy="259045"/>
    <xdr:sp macro="" textlink="">
      <xdr:nvSpPr>
        <xdr:cNvPr id="543" name="消防費該当値テキスト"/>
        <xdr:cNvSpPr txBox="1"/>
      </xdr:nvSpPr>
      <xdr:spPr>
        <a:xfrm>
          <a:off x="16370300" y="634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49261</xdr:rowOff>
    </xdr:from>
    <xdr:to>
      <xdr:col>81</xdr:col>
      <xdr:colOff>101600</xdr:colOff>
      <xdr:row>37</xdr:row>
      <xdr:rowOff>150861</xdr:rowOff>
    </xdr:to>
    <xdr:sp macro="" textlink="">
      <xdr:nvSpPr>
        <xdr:cNvPr id="544" name="楕円 543"/>
        <xdr:cNvSpPr/>
      </xdr:nvSpPr>
      <xdr:spPr>
        <a:xfrm>
          <a:off x="15430500" y="6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141988</xdr:rowOff>
    </xdr:from>
    <xdr:ext cx="534377" cy="259045"/>
    <xdr:sp macro="" textlink="">
      <xdr:nvSpPr>
        <xdr:cNvPr id="545" name="テキスト ボックス 544"/>
        <xdr:cNvSpPr txBox="1"/>
      </xdr:nvSpPr>
      <xdr:spPr>
        <a:xfrm>
          <a:off x="15214111" y="64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50663</xdr:rowOff>
    </xdr:from>
    <xdr:to>
      <xdr:col>76</xdr:col>
      <xdr:colOff>165100</xdr:colOff>
      <xdr:row>37</xdr:row>
      <xdr:rowOff>152263</xdr:rowOff>
    </xdr:to>
    <xdr:sp macro="" textlink="">
      <xdr:nvSpPr>
        <xdr:cNvPr id="546" name="楕円 545"/>
        <xdr:cNvSpPr/>
      </xdr:nvSpPr>
      <xdr:spPr>
        <a:xfrm>
          <a:off x="14541500" y="639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143390</xdr:rowOff>
    </xdr:from>
    <xdr:ext cx="534377" cy="259045"/>
    <xdr:sp macro="" textlink="">
      <xdr:nvSpPr>
        <xdr:cNvPr id="547" name="テキスト ボックス 546"/>
        <xdr:cNvSpPr txBox="1"/>
      </xdr:nvSpPr>
      <xdr:spPr>
        <a:xfrm>
          <a:off x="14325111" y="648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102601</xdr:rowOff>
    </xdr:from>
    <xdr:to>
      <xdr:col>72</xdr:col>
      <xdr:colOff>38100</xdr:colOff>
      <xdr:row>38</xdr:row>
      <xdr:rowOff>32751</xdr:rowOff>
    </xdr:to>
    <xdr:sp macro="" textlink="">
      <xdr:nvSpPr>
        <xdr:cNvPr id="548" name="楕円 547"/>
        <xdr:cNvSpPr/>
      </xdr:nvSpPr>
      <xdr:spPr>
        <a:xfrm>
          <a:off x="13652500" y="64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23878</xdr:rowOff>
    </xdr:from>
    <xdr:ext cx="534377" cy="259045"/>
    <xdr:sp macro="" textlink="">
      <xdr:nvSpPr>
        <xdr:cNvPr id="549" name="テキスト ボックス 548"/>
        <xdr:cNvSpPr txBox="1"/>
      </xdr:nvSpPr>
      <xdr:spPr>
        <a:xfrm>
          <a:off x="13436111" y="65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151262</xdr:rowOff>
    </xdr:from>
    <xdr:to>
      <xdr:col>67</xdr:col>
      <xdr:colOff>101600</xdr:colOff>
      <xdr:row>36</xdr:row>
      <xdr:rowOff>81412</xdr:rowOff>
    </xdr:to>
    <xdr:sp macro="" textlink="">
      <xdr:nvSpPr>
        <xdr:cNvPr id="550" name="楕円 549"/>
        <xdr:cNvSpPr/>
      </xdr:nvSpPr>
      <xdr:spPr>
        <a:xfrm>
          <a:off x="12763500" y="61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97939</xdr:rowOff>
    </xdr:from>
    <xdr:ext cx="534377" cy="259045"/>
    <xdr:sp macro="" textlink="">
      <xdr:nvSpPr>
        <xdr:cNvPr id="551" name="テキスト ボックス 550"/>
        <xdr:cNvSpPr txBox="1"/>
      </xdr:nvSpPr>
      <xdr:spPr>
        <a:xfrm>
          <a:off x="12547111" y="592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16166</xdr:rowOff>
    </xdr:from>
    <xdr:to>
      <xdr:col>85</xdr:col>
      <xdr:colOff>127000</xdr:colOff>
      <xdr:row>58</xdr:row>
      <xdr:rowOff>23302</xdr:rowOff>
    </xdr:to>
    <xdr:cxnSp macro="">
      <xdr:nvCxnSpPr>
        <xdr:cNvPr id="580" name="直線コネクタ 579"/>
        <xdr:cNvCxnSpPr/>
      </xdr:nvCxnSpPr>
      <xdr:spPr>
        <a:xfrm>
          <a:off x="15481300" y="9960266"/>
          <a:ext cx="8382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161573</xdr:rowOff>
    </xdr:from>
    <xdr:to>
      <xdr:col>81</xdr:col>
      <xdr:colOff>50800</xdr:colOff>
      <xdr:row>58</xdr:row>
      <xdr:rowOff>16166</xdr:rowOff>
    </xdr:to>
    <xdr:cxnSp macro="">
      <xdr:nvCxnSpPr>
        <xdr:cNvPr id="583" name="直線コネクタ 582"/>
        <xdr:cNvCxnSpPr/>
      </xdr:nvCxnSpPr>
      <xdr:spPr>
        <a:xfrm>
          <a:off x="14592300" y="9934223"/>
          <a:ext cx="889000" cy="2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161573</xdr:rowOff>
    </xdr:from>
    <xdr:to>
      <xdr:col>76</xdr:col>
      <xdr:colOff>114300</xdr:colOff>
      <xdr:row>57</xdr:row>
      <xdr:rowOff>169883</xdr:rowOff>
    </xdr:to>
    <xdr:cxnSp macro="">
      <xdr:nvCxnSpPr>
        <xdr:cNvPr id="586" name="直線コネクタ 585"/>
        <xdr:cNvCxnSpPr/>
      </xdr:nvCxnSpPr>
      <xdr:spPr>
        <a:xfrm flipV="1">
          <a:off x="13703300" y="9934223"/>
          <a:ext cx="889000" cy="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169883</xdr:rowOff>
    </xdr:from>
    <xdr:to>
      <xdr:col>71</xdr:col>
      <xdr:colOff>177800</xdr:colOff>
      <xdr:row>58</xdr:row>
      <xdr:rowOff>13572</xdr:rowOff>
    </xdr:to>
    <xdr:cxnSp macro="">
      <xdr:nvCxnSpPr>
        <xdr:cNvPr id="589" name="直線コネクタ 588"/>
        <xdr:cNvCxnSpPr/>
      </xdr:nvCxnSpPr>
      <xdr:spPr>
        <a:xfrm flipV="1">
          <a:off x="12814300" y="9942533"/>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91" name="テキスト ボックス 590"/>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25168</xdr:rowOff>
    </xdr:from>
    <xdr:to>
      <xdr:col>67</xdr:col>
      <xdr:colOff>101600</xdr:colOff>
      <xdr:row>58</xdr:row>
      <xdr:rowOff>126768</xdr:rowOff>
    </xdr:to>
    <xdr:sp macro="" textlink="">
      <xdr:nvSpPr>
        <xdr:cNvPr id="592" name="フローチャート: 判断 591"/>
        <xdr:cNvSpPr/>
      </xdr:nvSpPr>
      <xdr:spPr>
        <a:xfrm>
          <a:off x="12763500" y="99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117895</xdr:rowOff>
    </xdr:from>
    <xdr:ext cx="534377" cy="259045"/>
    <xdr:sp macro="" textlink="">
      <xdr:nvSpPr>
        <xdr:cNvPr id="593" name="テキスト ボックス 592"/>
        <xdr:cNvSpPr txBox="1"/>
      </xdr:nvSpPr>
      <xdr:spPr>
        <a:xfrm>
          <a:off x="12547111" y="100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143952</xdr:rowOff>
    </xdr:from>
    <xdr:to>
      <xdr:col>85</xdr:col>
      <xdr:colOff>177800</xdr:colOff>
      <xdr:row>58</xdr:row>
      <xdr:rowOff>74102</xdr:rowOff>
    </xdr:to>
    <xdr:sp macro="" textlink="">
      <xdr:nvSpPr>
        <xdr:cNvPr id="599" name="楕円 598"/>
        <xdr:cNvSpPr/>
      </xdr:nvSpPr>
      <xdr:spPr>
        <a:xfrm>
          <a:off x="16268700" y="991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58879</xdr:rowOff>
    </xdr:from>
    <xdr:ext cx="599010" cy="259045"/>
    <xdr:sp macro="" textlink="">
      <xdr:nvSpPr>
        <xdr:cNvPr id="600" name="教育費該当値テキスト"/>
        <xdr:cNvSpPr txBox="1"/>
      </xdr:nvSpPr>
      <xdr:spPr>
        <a:xfrm>
          <a:off x="16370300" y="98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136816</xdr:rowOff>
    </xdr:from>
    <xdr:to>
      <xdr:col>81</xdr:col>
      <xdr:colOff>101600</xdr:colOff>
      <xdr:row>58</xdr:row>
      <xdr:rowOff>66966</xdr:rowOff>
    </xdr:to>
    <xdr:sp macro="" textlink="">
      <xdr:nvSpPr>
        <xdr:cNvPr id="601" name="楕円 600"/>
        <xdr:cNvSpPr/>
      </xdr:nvSpPr>
      <xdr:spPr>
        <a:xfrm>
          <a:off x="15430500" y="990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58093</xdr:rowOff>
    </xdr:from>
    <xdr:ext cx="599010" cy="259045"/>
    <xdr:sp macro="" textlink="">
      <xdr:nvSpPr>
        <xdr:cNvPr id="602" name="テキスト ボックス 601"/>
        <xdr:cNvSpPr txBox="1"/>
      </xdr:nvSpPr>
      <xdr:spPr>
        <a:xfrm>
          <a:off x="15181795" y="1000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110773</xdr:rowOff>
    </xdr:from>
    <xdr:to>
      <xdr:col>76</xdr:col>
      <xdr:colOff>165100</xdr:colOff>
      <xdr:row>58</xdr:row>
      <xdr:rowOff>40923</xdr:rowOff>
    </xdr:to>
    <xdr:sp macro="" textlink="">
      <xdr:nvSpPr>
        <xdr:cNvPr id="603" name="楕円 602"/>
        <xdr:cNvSpPr/>
      </xdr:nvSpPr>
      <xdr:spPr>
        <a:xfrm>
          <a:off x="14541500" y="988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57450</xdr:rowOff>
    </xdr:from>
    <xdr:ext cx="599010" cy="259045"/>
    <xdr:sp macro="" textlink="">
      <xdr:nvSpPr>
        <xdr:cNvPr id="604" name="テキスト ボックス 603"/>
        <xdr:cNvSpPr txBox="1"/>
      </xdr:nvSpPr>
      <xdr:spPr>
        <a:xfrm>
          <a:off x="14292795" y="965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119083</xdr:rowOff>
    </xdr:from>
    <xdr:to>
      <xdr:col>72</xdr:col>
      <xdr:colOff>38100</xdr:colOff>
      <xdr:row>58</xdr:row>
      <xdr:rowOff>49233</xdr:rowOff>
    </xdr:to>
    <xdr:sp macro="" textlink="">
      <xdr:nvSpPr>
        <xdr:cNvPr id="605" name="楕円 604"/>
        <xdr:cNvSpPr/>
      </xdr:nvSpPr>
      <xdr:spPr>
        <a:xfrm>
          <a:off x="13652500" y="98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65760</xdr:rowOff>
    </xdr:from>
    <xdr:ext cx="599010" cy="259045"/>
    <xdr:sp macro="" textlink="">
      <xdr:nvSpPr>
        <xdr:cNvPr id="606" name="テキスト ボックス 605"/>
        <xdr:cNvSpPr txBox="1"/>
      </xdr:nvSpPr>
      <xdr:spPr>
        <a:xfrm>
          <a:off x="13403795" y="966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134222</xdr:rowOff>
    </xdr:from>
    <xdr:to>
      <xdr:col>67</xdr:col>
      <xdr:colOff>101600</xdr:colOff>
      <xdr:row>58</xdr:row>
      <xdr:rowOff>64372</xdr:rowOff>
    </xdr:to>
    <xdr:sp macro="" textlink="">
      <xdr:nvSpPr>
        <xdr:cNvPr id="607" name="楕円 606"/>
        <xdr:cNvSpPr/>
      </xdr:nvSpPr>
      <xdr:spPr>
        <a:xfrm>
          <a:off x="12763500" y="990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80899</xdr:rowOff>
    </xdr:from>
    <xdr:ext cx="599010" cy="259045"/>
    <xdr:sp macro="" textlink="">
      <xdr:nvSpPr>
        <xdr:cNvPr id="608" name="テキスト ボックス 607"/>
        <xdr:cNvSpPr txBox="1"/>
      </xdr:nvSpPr>
      <xdr:spPr>
        <a:xfrm>
          <a:off x="12514795" y="968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93484</xdr:rowOff>
    </xdr:from>
    <xdr:to>
      <xdr:col>85</xdr:col>
      <xdr:colOff>127000</xdr:colOff>
      <xdr:row>79</xdr:row>
      <xdr:rowOff>98213</xdr:rowOff>
    </xdr:to>
    <xdr:cxnSp macro="">
      <xdr:nvCxnSpPr>
        <xdr:cNvPr id="639" name="直線コネクタ 638"/>
        <xdr:cNvCxnSpPr/>
      </xdr:nvCxnSpPr>
      <xdr:spPr>
        <a:xfrm flipV="1">
          <a:off x="15481300" y="13638034"/>
          <a:ext cx="838200" cy="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75245</xdr:rowOff>
    </xdr:from>
    <xdr:to>
      <xdr:col>81</xdr:col>
      <xdr:colOff>50800</xdr:colOff>
      <xdr:row>79</xdr:row>
      <xdr:rowOff>98213</xdr:rowOff>
    </xdr:to>
    <xdr:cxnSp macro="">
      <xdr:nvCxnSpPr>
        <xdr:cNvPr id="642" name="直線コネクタ 641"/>
        <xdr:cNvCxnSpPr/>
      </xdr:nvCxnSpPr>
      <xdr:spPr>
        <a:xfrm>
          <a:off x="14592300" y="13619795"/>
          <a:ext cx="889000" cy="2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57727</xdr:rowOff>
    </xdr:from>
    <xdr:to>
      <xdr:col>76</xdr:col>
      <xdr:colOff>114300</xdr:colOff>
      <xdr:row>79</xdr:row>
      <xdr:rowOff>75245</xdr:rowOff>
    </xdr:to>
    <xdr:cxnSp macro="">
      <xdr:nvCxnSpPr>
        <xdr:cNvPr id="645" name="直線コネクタ 644"/>
        <xdr:cNvCxnSpPr/>
      </xdr:nvCxnSpPr>
      <xdr:spPr>
        <a:xfrm>
          <a:off x="13703300" y="13430827"/>
          <a:ext cx="889000" cy="18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57727</xdr:rowOff>
    </xdr:from>
    <xdr:to>
      <xdr:col>71</xdr:col>
      <xdr:colOff>177800</xdr:colOff>
      <xdr:row>79</xdr:row>
      <xdr:rowOff>53615</xdr:rowOff>
    </xdr:to>
    <xdr:cxnSp macro="">
      <xdr:nvCxnSpPr>
        <xdr:cNvPr id="648" name="直線コネクタ 647"/>
        <xdr:cNvCxnSpPr/>
      </xdr:nvCxnSpPr>
      <xdr:spPr>
        <a:xfrm flipV="1">
          <a:off x="12814300" y="13430827"/>
          <a:ext cx="889000" cy="16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37315</xdr:rowOff>
    </xdr:from>
    <xdr:ext cx="534377" cy="259045"/>
    <xdr:sp macro="" textlink="">
      <xdr:nvSpPr>
        <xdr:cNvPr id="650" name="テキスト ボックス 649"/>
        <xdr:cNvSpPr txBox="1"/>
      </xdr:nvSpPr>
      <xdr:spPr>
        <a:xfrm>
          <a:off x="13436111" y="1358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19467</xdr:rowOff>
    </xdr:from>
    <xdr:to>
      <xdr:col>67</xdr:col>
      <xdr:colOff>101600</xdr:colOff>
      <xdr:row>79</xdr:row>
      <xdr:rowOff>121067</xdr:rowOff>
    </xdr:to>
    <xdr:sp macro="" textlink="">
      <xdr:nvSpPr>
        <xdr:cNvPr id="651" name="フローチャート: 判断 650"/>
        <xdr:cNvSpPr/>
      </xdr:nvSpPr>
      <xdr:spPr>
        <a:xfrm>
          <a:off x="12763500" y="1356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112194</xdr:rowOff>
    </xdr:from>
    <xdr:ext cx="469744" cy="259045"/>
    <xdr:sp macro="" textlink="">
      <xdr:nvSpPr>
        <xdr:cNvPr id="652" name="テキスト ボックス 651"/>
        <xdr:cNvSpPr txBox="1"/>
      </xdr:nvSpPr>
      <xdr:spPr>
        <a:xfrm>
          <a:off x="12579428" y="1365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42684</xdr:rowOff>
    </xdr:from>
    <xdr:to>
      <xdr:col>85</xdr:col>
      <xdr:colOff>177800</xdr:colOff>
      <xdr:row>79</xdr:row>
      <xdr:rowOff>144284</xdr:rowOff>
    </xdr:to>
    <xdr:sp macro="" textlink="">
      <xdr:nvSpPr>
        <xdr:cNvPr id="658" name="楕円 657"/>
        <xdr:cNvSpPr/>
      </xdr:nvSpPr>
      <xdr:spPr>
        <a:xfrm>
          <a:off x="16268700" y="1358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129061</xdr:rowOff>
    </xdr:from>
    <xdr:ext cx="469744" cy="259045"/>
    <xdr:sp macro="" textlink="">
      <xdr:nvSpPr>
        <xdr:cNvPr id="659" name="災害復旧費該当値テキスト"/>
        <xdr:cNvSpPr txBox="1"/>
      </xdr:nvSpPr>
      <xdr:spPr>
        <a:xfrm>
          <a:off x="16370300" y="1350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47413</xdr:rowOff>
    </xdr:from>
    <xdr:to>
      <xdr:col>81</xdr:col>
      <xdr:colOff>101600</xdr:colOff>
      <xdr:row>79</xdr:row>
      <xdr:rowOff>149013</xdr:rowOff>
    </xdr:to>
    <xdr:sp macro="" textlink="">
      <xdr:nvSpPr>
        <xdr:cNvPr id="660" name="楕円 659"/>
        <xdr:cNvSpPr/>
      </xdr:nvSpPr>
      <xdr:spPr>
        <a:xfrm>
          <a:off x="15430500" y="1359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140140</xdr:rowOff>
    </xdr:from>
    <xdr:ext cx="378565" cy="259045"/>
    <xdr:sp macro="" textlink="">
      <xdr:nvSpPr>
        <xdr:cNvPr id="661" name="テキスト ボックス 660"/>
        <xdr:cNvSpPr txBox="1"/>
      </xdr:nvSpPr>
      <xdr:spPr>
        <a:xfrm>
          <a:off x="15292017" y="1368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24445</xdr:rowOff>
    </xdr:from>
    <xdr:to>
      <xdr:col>76</xdr:col>
      <xdr:colOff>165100</xdr:colOff>
      <xdr:row>79</xdr:row>
      <xdr:rowOff>126045</xdr:rowOff>
    </xdr:to>
    <xdr:sp macro="" textlink="">
      <xdr:nvSpPr>
        <xdr:cNvPr id="662" name="楕円 661"/>
        <xdr:cNvSpPr/>
      </xdr:nvSpPr>
      <xdr:spPr>
        <a:xfrm>
          <a:off x="14541500" y="1356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117172</xdr:rowOff>
    </xdr:from>
    <xdr:ext cx="469744" cy="259045"/>
    <xdr:sp macro="" textlink="">
      <xdr:nvSpPr>
        <xdr:cNvPr id="663" name="テキスト ボックス 662"/>
        <xdr:cNvSpPr txBox="1"/>
      </xdr:nvSpPr>
      <xdr:spPr>
        <a:xfrm>
          <a:off x="14357428" y="1366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6927</xdr:rowOff>
    </xdr:from>
    <xdr:to>
      <xdr:col>72</xdr:col>
      <xdr:colOff>38100</xdr:colOff>
      <xdr:row>78</xdr:row>
      <xdr:rowOff>108527</xdr:rowOff>
    </xdr:to>
    <xdr:sp macro="" textlink="">
      <xdr:nvSpPr>
        <xdr:cNvPr id="664" name="楕円 663"/>
        <xdr:cNvSpPr/>
      </xdr:nvSpPr>
      <xdr:spPr>
        <a:xfrm>
          <a:off x="13652500" y="1338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125054</xdr:rowOff>
    </xdr:from>
    <xdr:ext cx="534377" cy="259045"/>
    <xdr:sp macro="" textlink="">
      <xdr:nvSpPr>
        <xdr:cNvPr id="665" name="テキスト ボックス 664"/>
        <xdr:cNvSpPr txBox="1"/>
      </xdr:nvSpPr>
      <xdr:spPr>
        <a:xfrm>
          <a:off x="13436111" y="131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xdr:rowOff>
    </xdr:from>
    <xdr:to>
      <xdr:col>67</xdr:col>
      <xdr:colOff>101600</xdr:colOff>
      <xdr:row>79</xdr:row>
      <xdr:rowOff>104415</xdr:rowOff>
    </xdr:to>
    <xdr:sp macro="" textlink="">
      <xdr:nvSpPr>
        <xdr:cNvPr id="666" name="楕円 665"/>
        <xdr:cNvSpPr/>
      </xdr:nvSpPr>
      <xdr:spPr>
        <a:xfrm>
          <a:off x="12763500" y="135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120942</xdr:rowOff>
    </xdr:from>
    <xdr:ext cx="534377" cy="259045"/>
    <xdr:sp macro="" textlink="">
      <xdr:nvSpPr>
        <xdr:cNvPr id="667" name="テキスト ボックス 666"/>
        <xdr:cNvSpPr txBox="1"/>
      </xdr:nvSpPr>
      <xdr:spPr>
        <a:xfrm>
          <a:off x="12547111" y="1332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115399</xdr:rowOff>
    </xdr:from>
    <xdr:to>
      <xdr:col>85</xdr:col>
      <xdr:colOff>127000</xdr:colOff>
      <xdr:row>96</xdr:row>
      <xdr:rowOff>122034</xdr:rowOff>
    </xdr:to>
    <xdr:cxnSp macro="">
      <xdr:nvCxnSpPr>
        <xdr:cNvPr id="694" name="直線コネクタ 693"/>
        <xdr:cNvCxnSpPr/>
      </xdr:nvCxnSpPr>
      <xdr:spPr>
        <a:xfrm>
          <a:off x="15481300" y="16574599"/>
          <a:ext cx="8382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115399</xdr:rowOff>
    </xdr:from>
    <xdr:to>
      <xdr:col>81</xdr:col>
      <xdr:colOff>50800</xdr:colOff>
      <xdr:row>96</xdr:row>
      <xdr:rowOff>136038</xdr:rowOff>
    </xdr:to>
    <xdr:cxnSp macro="">
      <xdr:nvCxnSpPr>
        <xdr:cNvPr id="697" name="直線コネクタ 696"/>
        <xdr:cNvCxnSpPr/>
      </xdr:nvCxnSpPr>
      <xdr:spPr>
        <a:xfrm flipV="1">
          <a:off x="14592300" y="16574599"/>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136038</xdr:rowOff>
    </xdr:from>
    <xdr:to>
      <xdr:col>76</xdr:col>
      <xdr:colOff>114300</xdr:colOff>
      <xdr:row>97</xdr:row>
      <xdr:rowOff>18154</xdr:rowOff>
    </xdr:to>
    <xdr:cxnSp macro="">
      <xdr:nvCxnSpPr>
        <xdr:cNvPr id="700" name="直線コネクタ 699"/>
        <xdr:cNvCxnSpPr/>
      </xdr:nvCxnSpPr>
      <xdr:spPr>
        <a:xfrm flipV="1">
          <a:off x="13703300" y="16595238"/>
          <a:ext cx="889000" cy="5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18154</xdr:rowOff>
    </xdr:from>
    <xdr:to>
      <xdr:col>71</xdr:col>
      <xdr:colOff>177800</xdr:colOff>
      <xdr:row>97</xdr:row>
      <xdr:rowOff>59592</xdr:rowOff>
    </xdr:to>
    <xdr:cxnSp macro="">
      <xdr:nvCxnSpPr>
        <xdr:cNvPr id="703" name="直線コネクタ 702"/>
        <xdr:cNvCxnSpPr/>
      </xdr:nvCxnSpPr>
      <xdr:spPr>
        <a:xfrm flipV="1">
          <a:off x="12814300" y="16648804"/>
          <a:ext cx="8890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88694</xdr:rowOff>
    </xdr:from>
    <xdr:to>
      <xdr:col>67</xdr:col>
      <xdr:colOff>101600</xdr:colOff>
      <xdr:row>98</xdr:row>
      <xdr:rowOff>18844</xdr:rowOff>
    </xdr:to>
    <xdr:sp macro="" textlink="">
      <xdr:nvSpPr>
        <xdr:cNvPr id="706" name="フローチャート: 判断 705"/>
        <xdr:cNvSpPr/>
      </xdr:nvSpPr>
      <xdr:spPr>
        <a:xfrm>
          <a:off x="12763500" y="16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9971</xdr:rowOff>
    </xdr:from>
    <xdr:ext cx="534377" cy="259045"/>
    <xdr:sp macro="" textlink="">
      <xdr:nvSpPr>
        <xdr:cNvPr id="707" name="テキスト ボックス 706"/>
        <xdr:cNvSpPr txBox="1"/>
      </xdr:nvSpPr>
      <xdr:spPr>
        <a:xfrm>
          <a:off x="12547111" y="168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71234</xdr:rowOff>
    </xdr:from>
    <xdr:to>
      <xdr:col>85</xdr:col>
      <xdr:colOff>177800</xdr:colOff>
      <xdr:row>97</xdr:row>
      <xdr:rowOff>1384</xdr:rowOff>
    </xdr:to>
    <xdr:sp macro="" textlink="">
      <xdr:nvSpPr>
        <xdr:cNvPr id="713" name="楕円 712"/>
        <xdr:cNvSpPr/>
      </xdr:nvSpPr>
      <xdr:spPr>
        <a:xfrm>
          <a:off x="16268700" y="1653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94111</xdr:rowOff>
    </xdr:from>
    <xdr:ext cx="599010" cy="259045"/>
    <xdr:sp macro="" textlink="">
      <xdr:nvSpPr>
        <xdr:cNvPr id="714" name="公債費該当値テキスト"/>
        <xdr:cNvSpPr txBox="1"/>
      </xdr:nvSpPr>
      <xdr:spPr>
        <a:xfrm>
          <a:off x="16370300" y="1638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64599</xdr:rowOff>
    </xdr:from>
    <xdr:to>
      <xdr:col>81</xdr:col>
      <xdr:colOff>101600</xdr:colOff>
      <xdr:row>96</xdr:row>
      <xdr:rowOff>166199</xdr:rowOff>
    </xdr:to>
    <xdr:sp macro="" textlink="">
      <xdr:nvSpPr>
        <xdr:cNvPr id="715" name="楕円 714"/>
        <xdr:cNvSpPr/>
      </xdr:nvSpPr>
      <xdr:spPr>
        <a:xfrm>
          <a:off x="15430500" y="165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11276</xdr:rowOff>
    </xdr:from>
    <xdr:ext cx="599010" cy="259045"/>
    <xdr:sp macro="" textlink="">
      <xdr:nvSpPr>
        <xdr:cNvPr id="716" name="テキスト ボックス 715"/>
        <xdr:cNvSpPr txBox="1"/>
      </xdr:nvSpPr>
      <xdr:spPr>
        <a:xfrm>
          <a:off x="15181795" y="1629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85238</xdr:rowOff>
    </xdr:from>
    <xdr:to>
      <xdr:col>76</xdr:col>
      <xdr:colOff>165100</xdr:colOff>
      <xdr:row>97</xdr:row>
      <xdr:rowOff>15388</xdr:rowOff>
    </xdr:to>
    <xdr:sp macro="" textlink="">
      <xdr:nvSpPr>
        <xdr:cNvPr id="717" name="楕円 716"/>
        <xdr:cNvSpPr/>
      </xdr:nvSpPr>
      <xdr:spPr>
        <a:xfrm>
          <a:off x="14541500" y="165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31915</xdr:rowOff>
    </xdr:from>
    <xdr:ext cx="599010" cy="259045"/>
    <xdr:sp macro="" textlink="">
      <xdr:nvSpPr>
        <xdr:cNvPr id="718" name="テキスト ボックス 717"/>
        <xdr:cNvSpPr txBox="1"/>
      </xdr:nvSpPr>
      <xdr:spPr>
        <a:xfrm>
          <a:off x="14292795" y="1631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138804</xdr:rowOff>
    </xdr:from>
    <xdr:to>
      <xdr:col>72</xdr:col>
      <xdr:colOff>38100</xdr:colOff>
      <xdr:row>97</xdr:row>
      <xdr:rowOff>68954</xdr:rowOff>
    </xdr:to>
    <xdr:sp macro="" textlink="">
      <xdr:nvSpPr>
        <xdr:cNvPr id="719" name="楕円 718"/>
        <xdr:cNvSpPr/>
      </xdr:nvSpPr>
      <xdr:spPr>
        <a:xfrm>
          <a:off x="13652500" y="165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85481</xdr:rowOff>
    </xdr:from>
    <xdr:ext cx="599010" cy="259045"/>
    <xdr:sp macro="" textlink="">
      <xdr:nvSpPr>
        <xdr:cNvPr id="720" name="テキスト ボックス 719"/>
        <xdr:cNvSpPr txBox="1"/>
      </xdr:nvSpPr>
      <xdr:spPr>
        <a:xfrm>
          <a:off x="13403795" y="1637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8792</xdr:rowOff>
    </xdr:from>
    <xdr:to>
      <xdr:col>67</xdr:col>
      <xdr:colOff>101600</xdr:colOff>
      <xdr:row>97</xdr:row>
      <xdr:rowOff>110392</xdr:rowOff>
    </xdr:to>
    <xdr:sp macro="" textlink="">
      <xdr:nvSpPr>
        <xdr:cNvPr id="721" name="楕円 720"/>
        <xdr:cNvSpPr/>
      </xdr:nvSpPr>
      <xdr:spPr>
        <a:xfrm>
          <a:off x="12763500" y="1663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126919</xdr:rowOff>
    </xdr:from>
    <xdr:ext cx="599010" cy="259045"/>
    <xdr:sp macro="" textlink="">
      <xdr:nvSpPr>
        <xdr:cNvPr id="722" name="テキスト ボックス 721"/>
        <xdr:cNvSpPr txBox="1"/>
      </xdr:nvSpPr>
      <xdr:spPr>
        <a:xfrm>
          <a:off x="12514795" y="1641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137541</xdr:rowOff>
    </xdr:from>
    <xdr:to>
      <xdr:col>98</xdr:col>
      <xdr:colOff>38100</xdr:colOff>
      <xdr:row>39</xdr:row>
      <xdr:rowOff>67691</xdr:rowOff>
    </xdr:to>
    <xdr:sp macro="" textlink="">
      <xdr:nvSpPr>
        <xdr:cNvPr id="763" name="フローチャート: 判断 762"/>
        <xdr:cNvSpPr/>
      </xdr:nvSpPr>
      <xdr:spPr>
        <a:xfrm>
          <a:off x="18605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84218</xdr:rowOff>
    </xdr:from>
    <xdr:ext cx="378565" cy="259045"/>
    <xdr:sp macro="" textlink="">
      <xdr:nvSpPr>
        <xdr:cNvPr id="764" name="テキスト ボックス 763"/>
        <xdr:cNvSpPr txBox="1"/>
      </xdr:nvSpPr>
      <xdr:spPr>
        <a:xfrm>
          <a:off x="18467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住民一人当たりコストの主な構成要因は総務費、民生費、土木費並びに公債費である。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総務費については、</a:t>
          </a:r>
          <a:r>
            <a:rPr kumimoji="1" lang="ja-JP" altLang="en-US" sz="1100" b="0" i="0" baseline="0">
              <a:solidFill>
                <a:schemeClr val="dk1"/>
              </a:solidFill>
              <a:effectLst/>
              <a:latin typeface="+mn-lt"/>
              <a:ea typeface="+mn-ea"/>
              <a:cs typeface="+mn-cs"/>
            </a:rPr>
            <a:t>令和４年度において実施した</a:t>
          </a:r>
          <a:r>
            <a:rPr kumimoji="1" lang="ja-JP" altLang="ja-JP" sz="1100" b="0" i="0" baseline="0">
              <a:solidFill>
                <a:schemeClr val="dk1"/>
              </a:solidFill>
              <a:effectLst/>
              <a:latin typeface="+mn-lt"/>
              <a:ea typeface="+mn-ea"/>
              <a:cs typeface="+mn-cs"/>
            </a:rPr>
            <a:t>参議院議員選挙、福島知事選挙に伴う事業費の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基金への積立金の減等の要因で一人当たりのコストが減少した。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民生費については、住民税非課税世帯等に対する臨時特別給付金や低所得の子育て世帯生活支援特別給付金の支給があったため、一人当たりのコストが増加した。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土木費については、近年、維持補修費が増加するとともに今後も継続して改良事業を実施していくため、一人当たりのコストの高止まりが予想される。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公債費については、現在の償還計画において、今後の地方債償還額のピークを令和７年度と見込んでいる。しかしながら、今後、大型事業実施に伴う地方債借入の計画があり、令和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年度ごろに次のピークを迎える見込みであるため、事業の整理等により、上昇を抑制できるよう努める。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財政調整基金残高は、標準財政規模比で</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％前後を維持し、弾力的な財政運営を実施している。今後も安定した財政運営に努める。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一般会計、特別会計ともに黒字を維持しており、安定した財政運営となっている。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今後も各特別会計ともに独立採算の原則に立ち返った受益者負担を求め、更なる健全化に努める。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051_&#21476;&#27583;&#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62.2</v>
          </cell>
          <cell r="BX53">
            <v>63.2</v>
          </cell>
          <cell r="CF53">
            <v>64.3</v>
          </cell>
          <cell r="CN53">
            <v>66.099999999999994</v>
          </cell>
          <cell r="CV53">
            <v>68.2</v>
          </cell>
        </row>
        <row r="55">
          <cell r="AN55" t="str">
            <v>類似団体内平均値</v>
          </cell>
          <cell r="BP55">
            <v>0</v>
          </cell>
          <cell r="BX55">
            <v>0</v>
          </cell>
          <cell r="CF55">
            <v>0</v>
          </cell>
          <cell r="CN55">
            <v>0</v>
          </cell>
          <cell r="CV55">
            <v>0</v>
          </cell>
        </row>
        <row r="57">
          <cell r="BP57">
            <v>62.8</v>
          </cell>
          <cell r="BX57">
            <v>62.2</v>
          </cell>
          <cell r="CF57">
            <v>62.9</v>
          </cell>
          <cell r="CN57">
            <v>62.9</v>
          </cell>
          <cell r="CV57">
            <v>64.3</v>
          </cell>
        </row>
        <row r="72">
          <cell r="BP72" t="str">
            <v>R01</v>
          </cell>
          <cell r="BX72" t="str">
            <v>R02</v>
          </cell>
          <cell r="CF72" t="str">
            <v>R03</v>
          </cell>
          <cell r="CN72" t="str">
            <v>R04</v>
          </cell>
          <cell r="CV72" t="str">
            <v>R05</v>
          </cell>
        </row>
        <row r="73">
          <cell r="AN73" t="str">
            <v>当該団体値</v>
          </cell>
        </row>
        <row r="75">
          <cell r="BP75">
            <v>7.8</v>
          </cell>
          <cell r="BX75">
            <v>7.8</v>
          </cell>
          <cell r="CF75">
            <v>8.1</v>
          </cell>
          <cell r="CN75">
            <v>8.5</v>
          </cell>
          <cell r="CV75">
            <v>9.1</v>
          </cell>
        </row>
        <row r="77">
          <cell r="AN77" t="str">
            <v>類似団体内平均値</v>
          </cell>
          <cell r="BP77">
            <v>0</v>
          </cell>
          <cell r="BX77">
            <v>0</v>
          </cell>
          <cell r="CF77">
            <v>0</v>
          </cell>
          <cell r="CN77">
            <v>0</v>
          </cell>
          <cell r="CV77">
            <v>0</v>
          </cell>
        </row>
        <row r="79">
          <cell r="BP79">
            <v>7.7</v>
          </cell>
          <cell r="BX79">
            <v>5.8</v>
          </cell>
          <cell r="CF79">
            <v>6.1</v>
          </cell>
          <cell r="CN79">
            <v>6.4</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4599467</v>
      </c>
      <c r="BO4" s="371"/>
      <c r="BP4" s="371"/>
      <c r="BQ4" s="371"/>
      <c r="BR4" s="371"/>
      <c r="BS4" s="371"/>
      <c r="BT4" s="371"/>
      <c r="BU4" s="372"/>
      <c r="BV4" s="370">
        <v>5062892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4.9000000000000004</v>
      </c>
      <c r="CU4" s="377"/>
      <c r="CV4" s="377"/>
      <c r="CW4" s="377"/>
      <c r="CX4" s="377"/>
      <c r="CY4" s="377"/>
      <c r="CZ4" s="377"/>
      <c r="DA4" s="378"/>
      <c r="DB4" s="376">
        <v>4.2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4449340</v>
      </c>
      <c r="BO5" s="408"/>
      <c r="BP5" s="408"/>
      <c r="BQ5" s="408"/>
      <c r="BR5" s="408"/>
      <c r="BS5" s="408"/>
      <c r="BT5" s="408"/>
      <c r="BU5" s="409"/>
      <c r="BV5" s="407">
        <v>4927842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88.9</v>
      </c>
      <c r="CU5" s="405"/>
      <c r="CV5" s="405"/>
      <c r="CW5" s="405"/>
      <c r="CX5" s="405"/>
      <c r="CY5" s="405"/>
      <c r="CZ5" s="405"/>
      <c r="DA5" s="406"/>
      <c r="DB5" s="404">
        <v>83.8</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150127</v>
      </c>
      <c r="BO6" s="408"/>
      <c r="BP6" s="408"/>
      <c r="BQ6" s="408"/>
      <c r="BR6" s="408"/>
      <c r="BS6" s="408"/>
      <c r="BT6" s="408"/>
      <c r="BU6" s="409"/>
      <c r="BV6" s="407">
        <v>135050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89.3</v>
      </c>
      <c r="CU6" s="445"/>
      <c r="CV6" s="445"/>
      <c r="CW6" s="445"/>
      <c r="CX6" s="445"/>
      <c r="CY6" s="445"/>
      <c r="CZ6" s="445"/>
      <c r="DA6" s="446"/>
      <c r="DB6" s="444">
        <v>84.6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695</v>
      </c>
      <c r="BO7" s="408"/>
      <c r="BP7" s="408"/>
      <c r="BQ7" s="408"/>
      <c r="BR7" s="408"/>
      <c r="BS7" s="408"/>
      <c r="BT7" s="408"/>
      <c r="BU7" s="409"/>
      <c r="BV7" s="407">
        <v>9069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3023696</v>
      </c>
      <c r="CU7" s="408"/>
      <c r="CV7" s="408"/>
      <c r="CW7" s="408"/>
      <c r="CX7" s="408"/>
      <c r="CY7" s="408"/>
      <c r="CZ7" s="408"/>
      <c r="DA7" s="409"/>
      <c r="DB7" s="407">
        <v>3033088</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149432</v>
      </c>
      <c r="BO8" s="408"/>
      <c r="BP8" s="408"/>
      <c r="BQ8" s="408"/>
      <c r="BR8" s="408"/>
      <c r="BS8" s="408"/>
      <c r="BT8" s="408"/>
      <c r="BU8" s="409"/>
      <c r="BV8" s="407">
        <v>125981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0.21</v>
      </c>
      <c r="CU8" s="448"/>
      <c r="CV8" s="448"/>
      <c r="CW8" s="448"/>
      <c r="CX8" s="448"/>
      <c r="CY8" s="448"/>
      <c r="CZ8" s="448"/>
      <c r="DA8" s="449"/>
      <c r="DB8" s="447">
        <v>0.22</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4825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23451</v>
      </c>
      <c r="BO9" s="408"/>
      <c r="BP9" s="408"/>
      <c r="BQ9" s="408"/>
      <c r="BR9" s="408"/>
      <c r="BS9" s="408"/>
      <c r="BT9" s="408"/>
      <c r="BU9" s="409"/>
      <c r="BV9" s="407">
        <v>-97522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19.600000000000001</v>
      </c>
      <c r="CU9" s="405"/>
      <c r="CV9" s="405"/>
      <c r="CW9" s="405"/>
      <c r="CX9" s="405"/>
      <c r="CY9" s="405"/>
      <c r="CZ9" s="405"/>
      <c r="DA9" s="406"/>
      <c r="DB9" s="404">
        <v>19.2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5373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214797</v>
      </c>
      <c r="BO10" s="408"/>
      <c r="BP10" s="408"/>
      <c r="BQ10" s="408"/>
      <c r="BR10" s="408"/>
      <c r="BS10" s="408"/>
      <c r="BT10" s="408"/>
      <c r="BU10" s="409"/>
      <c r="BV10" s="407">
        <v>160682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4655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240427</v>
      </c>
      <c r="BO12" s="408"/>
      <c r="BP12" s="408"/>
      <c r="BQ12" s="408"/>
      <c r="BR12" s="408"/>
      <c r="BS12" s="408"/>
      <c r="BT12" s="408"/>
      <c r="BU12" s="409"/>
      <c r="BV12" s="407">
        <v>246418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4563</v>
      </c>
      <c r="S13" s="492"/>
      <c r="T13" s="492"/>
      <c r="U13" s="492"/>
      <c r="V13" s="493"/>
      <c r="W13" s="423" t="s">
        <v>131</v>
      </c>
      <c r="X13" s="424"/>
      <c r="Y13" s="424"/>
      <c r="Z13" s="424"/>
      <c r="AA13" s="424"/>
      <c r="AB13" s="414"/>
      <c r="AC13" s="458">
        <v>338</v>
      </c>
      <c r="AD13" s="459"/>
      <c r="AE13" s="459"/>
      <c r="AF13" s="459"/>
      <c r="AG13" s="501"/>
      <c r="AH13" s="458">
        <v>440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-2179</v>
      </c>
      <c r="BO13" s="408"/>
      <c r="BP13" s="408"/>
      <c r="BQ13" s="408"/>
      <c r="BR13" s="408"/>
      <c r="BS13" s="408"/>
      <c r="BT13" s="408"/>
      <c r="BU13" s="409"/>
      <c r="BV13" s="407">
        <v>-183258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9.1</v>
      </c>
      <c r="CU13" s="405"/>
      <c r="CV13" s="405"/>
      <c r="CW13" s="405"/>
      <c r="CX13" s="405"/>
      <c r="CY13" s="405"/>
      <c r="CZ13" s="405"/>
      <c r="DA13" s="406"/>
      <c r="DB13" s="404">
        <v>8.5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4774</v>
      </c>
      <c r="S14" s="492"/>
      <c r="T14" s="492"/>
      <c r="U14" s="492"/>
      <c r="V14" s="493"/>
      <c r="W14" s="397"/>
      <c r="X14" s="398"/>
      <c r="Y14" s="398"/>
      <c r="Z14" s="398"/>
      <c r="AA14" s="398"/>
      <c r="AB14" s="387"/>
      <c r="AC14" s="494">
        <v>13.9</v>
      </c>
      <c r="AD14" s="495"/>
      <c r="AE14" s="495"/>
      <c r="AF14" s="495"/>
      <c r="AG14" s="496"/>
      <c r="AH14" s="494">
        <v>15.9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4706</v>
      </c>
      <c r="S15" s="492"/>
      <c r="T15" s="492"/>
      <c r="U15" s="492"/>
      <c r="V15" s="493"/>
      <c r="W15" s="423" t="s">
        <v>137</v>
      </c>
      <c r="X15" s="424"/>
      <c r="Y15" s="424"/>
      <c r="Z15" s="424"/>
      <c r="AA15" s="424"/>
      <c r="AB15" s="414"/>
      <c r="AC15" s="458">
        <v>1034</v>
      </c>
      <c r="AD15" s="459"/>
      <c r="AE15" s="459"/>
      <c r="AF15" s="459"/>
      <c r="AG15" s="501"/>
      <c r="AH15" s="458">
        <v>1164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602457</v>
      </c>
      <c r="BO15" s="371"/>
      <c r="BP15" s="371"/>
      <c r="BQ15" s="371"/>
      <c r="BR15" s="371"/>
      <c r="BS15" s="371"/>
      <c r="BT15" s="371"/>
      <c r="BU15" s="372"/>
      <c r="BV15" s="370">
        <v>597401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42.6</v>
      </c>
      <c r="AD16" s="495"/>
      <c r="AE16" s="495"/>
      <c r="AF16" s="495"/>
      <c r="AG16" s="496"/>
      <c r="AH16" s="494">
        <v>42.1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2877380</v>
      </c>
      <c r="BO16" s="408"/>
      <c r="BP16" s="408"/>
      <c r="BQ16" s="408"/>
      <c r="BR16" s="408"/>
      <c r="BS16" s="408"/>
      <c r="BT16" s="408"/>
      <c r="BU16" s="409"/>
      <c r="BV16" s="407">
        <v>2871240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1053</v>
      </c>
      <c r="AD17" s="459"/>
      <c r="AE17" s="459"/>
      <c r="AF17" s="459"/>
      <c r="AG17" s="501"/>
      <c r="AH17" s="458">
        <v>1158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735863</v>
      </c>
      <c r="BO17" s="408"/>
      <c r="BP17" s="408"/>
      <c r="BQ17" s="408"/>
      <c r="BR17" s="408"/>
      <c r="BS17" s="408"/>
      <c r="BT17" s="408"/>
      <c r="BU17" s="409"/>
      <c r="BV17" s="407">
        <v>730759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147</v>
      </c>
      <c r="C18" s="450"/>
      <c r="D18" s="450"/>
      <c r="E18" s="533"/>
      <c r="F18" s="533"/>
      <c r="G18" s="533"/>
      <c r="H18" s="533"/>
      <c r="I18" s="533"/>
      <c r="J18" s="533"/>
      <c r="K18" s="533"/>
      <c r="L18" s="534">
        <v>163.29</v>
      </c>
      <c r="M18" s="534"/>
      <c r="N18" s="534"/>
      <c r="O18" s="534"/>
      <c r="P18" s="534"/>
      <c r="Q18" s="534"/>
      <c r="R18" s="535"/>
      <c r="S18" s="535"/>
      <c r="T18" s="535"/>
      <c r="U18" s="535"/>
      <c r="V18" s="536"/>
      <c r="W18" s="425"/>
      <c r="X18" s="426"/>
      <c r="Y18" s="426"/>
      <c r="Z18" s="426"/>
      <c r="AA18" s="426"/>
      <c r="AB18" s="417"/>
      <c r="AC18" s="537">
        <v>43.4</v>
      </c>
      <c r="AD18" s="538"/>
      <c r="AE18" s="538"/>
      <c r="AF18" s="538"/>
      <c r="AG18" s="539"/>
      <c r="AH18" s="537">
        <v>41.9</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2700808</v>
      </c>
      <c r="BO18" s="408"/>
      <c r="BP18" s="408"/>
      <c r="BQ18" s="408"/>
      <c r="BR18" s="408"/>
      <c r="BS18" s="408"/>
      <c r="BT18" s="408"/>
      <c r="BU18" s="409"/>
      <c r="BV18" s="407">
        <v>2552326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149</v>
      </c>
      <c r="C19" s="450"/>
      <c r="D19" s="450"/>
      <c r="E19" s="533"/>
      <c r="F19" s="533"/>
      <c r="G19" s="533"/>
      <c r="H19" s="533"/>
      <c r="I19" s="533"/>
      <c r="J19" s="533"/>
      <c r="K19" s="533"/>
      <c r="L19" s="541">
        <v>30</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3750822</v>
      </c>
      <c r="BO19" s="408"/>
      <c r="BP19" s="408"/>
      <c r="BQ19" s="408"/>
      <c r="BR19" s="408"/>
      <c r="BS19" s="408"/>
      <c r="BT19" s="408"/>
      <c r="BU19" s="409"/>
      <c r="BV19" s="407">
        <v>3960913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151</v>
      </c>
      <c r="C20" s="450"/>
      <c r="D20" s="450"/>
      <c r="E20" s="533"/>
      <c r="F20" s="533"/>
      <c r="G20" s="533"/>
      <c r="H20" s="533"/>
      <c r="I20" s="533"/>
      <c r="J20" s="533"/>
      <c r="K20" s="533"/>
      <c r="L20" s="541">
        <v>1610</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5225250</v>
      </c>
      <c r="BO22" s="371"/>
      <c r="BP22" s="371"/>
      <c r="BQ22" s="371"/>
      <c r="BR22" s="371"/>
      <c r="BS22" s="371"/>
      <c r="BT22" s="371"/>
      <c r="BU22" s="372"/>
      <c r="BV22" s="370">
        <v>5671261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4541287</v>
      </c>
      <c r="BO23" s="408"/>
      <c r="BP23" s="408"/>
      <c r="BQ23" s="408"/>
      <c r="BR23" s="408"/>
      <c r="BS23" s="408"/>
      <c r="BT23" s="408"/>
      <c r="BU23" s="409"/>
      <c r="BV23" s="407">
        <v>4915468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7580</v>
      </c>
      <c r="R24" s="459"/>
      <c r="S24" s="459"/>
      <c r="T24" s="459"/>
      <c r="U24" s="459"/>
      <c r="V24" s="501"/>
      <c r="W24" s="553"/>
      <c r="X24" s="554"/>
      <c r="Y24" s="555"/>
      <c r="Z24" s="457" t="s">
        <v>162</v>
      </c>
      <c r="AA24" s="437"/>
      <c r="AB24" s="437"/>
      <c r="AC24" s="437"/>
      <c r="AD24" s="437"/>
      <c r="AE24" s="437"/>
      <c r="AF24" s="437"/>
      <c r="AG24" s="438"/>
      <c r="AH24" s="458">
        <v>75</v>
      </c>
      <c r="AI24" s="459"/>
      <c r="AJ24" s="459"/>
      <c r="AK24" s="459"/>
      <c r="AL24" s="501"/>
      <c r="AM24" s="458">
        <v>219600</v>
      </c>
      <c r="AN24" s="459"/>
      <c r="AO24" s="459"/>
      <c r="AP24" s="459"/>
      <c r="AQ24" s="459"/>
      <c r="AR24" s="501"/>
      <c r="AS24" s="458">
        <v>2928</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4516591</v>
      </c>
      <c r="BO24" s="408"/>
      <c r="BP24" s="408"/>
      <c r="BQ24" s="408"/>
      <c r="BR24" s="408"/>
      <c r="BS24" s="408"/>
      <c r="BT24" s="408"/>
      <c r="BU24" s="409"/>
      <c r="BV24" s="407">
        <v>4817402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6070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26</v>
      </c>
      <c r="BO25" s="371"/>
      <c r="BP25" s="371"/>
      <c r="BQ25" s="371"/>
      <c r="BR25" s="371"/>
      <c r="BS25" s="371"/>
      <c r="BT25" s="371"/>
      <c r="BU25" s="372"/>
      <c r="BV25" s="370">
        <v>7286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5680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3040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12248</v>
      </c>
      <c r="AN27" s="459"/>
      <c r="AO27" s="459"/>
      <c r="AP27" s="459"/>
      <c r="AQ27" s="459"/>
      <c r="AR27" s="501"/>
      <c r="AS27" s="458">
        <v>3062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100000</v>
      </c>
      <c r="BO27" s="530"/>
      <c r="BP27" s="530"/>
      <c r="BQ27" s="530"/>
      <c r="BR27" s="530"/>
      <c r="BS27" s="530"/>
      <c r="BT27" s="530"/>
      <c r="BU27" s="531"/>
      <c r="BV27" s="529">
        <v>100000</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2390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1094266</v>
      </c>
      <c r="BO28" s="371"/>
      <c r="BP28" s="371"/>
      <c r="BQ28" s="371"/>
      <c r="BR28" s="371"/>
      <c r="BS28" s="371"/>
      <c r="BT28" s="371"/>
      <c r="BU28" s="372"/>
      <c r="BV28" s="370">
        <v>1119896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10</v>
      </c>
      <c r="M29" s="459"/>
      <c r="N29" s="459"/>
      <c r="O29" s="459"/>
      <c r="P29" s="501"/>
      <c r="Q29" s="458">
        <v>2230</v>
      </c>
      <c r="R29" s="459"/>
      <c r="S29" s="459"/>
      <c r="T29" s="459"/>
      <c r="U29" s="459"/>
      <c r="V29" s="501"/>
      <c r="W29" s="556"/>
      <c r="X29" s="557"/>
      <c r="Y29" s="558"/>
      <c r="Z29" s="457" t="s">
        <v>177</v>
      </c>
      <c r="AA29" s="437"/>
      <c r="AB29" s="437"/>
      <c r="AC29" s="437"/>
      <c r="AD29" s="437"/>
      <c r="AE29" s="437"/>
      <c r="AF29" s="437"/>
      <c r="AG29" s="438"/>
      <c r="AH29" s="458">
        <v>79</v>
      </c>
      <c r="AI29" s="459"/>
      <c r="AJ29" s="459"/>
      <c r="AK29" s="459"/>
      <c r="AL29" s="501"/>
      <c r="AM29" s="458">
        <v>231848</v>
      </c>
      <c r="AN29" s="459"/>
      <c r="AO29" s="459"/>
      <c r="AP29" s="459"/>
      <c r="AQ29" s="459"/>
      <c r="AR29" s="501"/>
      <c r="AS29" s="458">
        <v>2935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1366509</v>
      </c>
      <c r="BO29" s="408"/>
      <c r="BP29" s="408"/>
      <c r="BQ29" s="408"/>
      <c r="BR29" s="408"/>
      <c r="BS29" s="408"/>
      <c r="BT29" s="408"/>
      <c r="BU29" s="409"/>
      <c r="BV29" s="407">
        <v>1192368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97.3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1168253</v>
      </c>
      <c r="BO30" s="530"/>
      <c r="BP30" s="530"/>
      <c r="BQ30" s="530"/>
      <c r="BR30" s="530"/>
      <c r="BS30" s="530"/>
      <c r="BT30" s="530"/>
      <c r="BU30" s="531"/>
      <c r="BV30" s="529">
        <v>1154860</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5</v>
      </c>
      <c r="BF34" s="597"/>
      <c r="BG34" s="598" t="str">
        <f>IF('各会計、関係団体の財政状況及び健全化判断比率'!B31="","",'各会計、関係団体の財政状況及び健全化判断比率'!B31)</f>
        <v>簡易水道特別会計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須賀川地方広域消防組合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6</v>
      </c>
      <c r="BF35" s="597"/>
      <c r="BG35" s="598" t="str">
        <f>IF('各会計、関係団体の財政状況及び健全化判断比率'!B32="","",'各会計、関係団体の財政状況及び健全化判断比率'!B32)</f>
        <v>農業集落排水事業特別会計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石川地方生活環境施設組合　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7</v>
      </c>
      <c r="BF36" s="597"/>
      <c r="BG36" s="598" t="str">
        <f>IF('各会計、関係団体の財政状況及び健全化判断比率'!B33="","",'各会計、関係団体の財政状況及び健全化判断比率'!B33)</f>
        <v>林業集落排水事業特別会計</v>
      </c>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福島県市町村総合事務組合
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8</v>
      </c>
      <c r="BF37" s="597"/>
      <c r="BG37" s="598" t="str">
        <f>IF('各会計、関係団体の財政状況及び健全化判断比率'!B34="","",'各会計、関係団体の財政状況及び健全化判断比率'!B34)</f>
        <v>宅地造成事業特別会計</v>
      </c>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福島県市町村総合事務組合
消防補償等特別会計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福島県市町村総合事務組合
消防賞じゅつ金特別会計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福島県市町村総合事務組合
非常勤職員公務災害補償特別会計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福島県市町村総合事務組合
自治会館管理特別会計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福島県後期高齢者医療広域連合一般会計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福島県後期高齢者医療広域連合後期高齢者医療特別会計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bLjoG7c8ZjOui8npLETR/PLXmCYBUd1udeqKDVYaGiC15gUJhS+xmVFdXsbT4L0SdVBgaywzq/bW01n1vJ7uqg==" saltValue="hkl40BXI5ZA8kDPhEYpe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v>3.79</v>
      </c>
      <c r="G34" s="33">
        <v>3.94</v>
      </c>
      <c r="H34" s="33">
        <v>7.33</v>
      </c>
      <c r="I34" s="33">
        <v>4.1500000000000004</v>
      </c>
      <c r="J34" s="34">
        <v>4.9400000000000004</v>
      </c>
      <c r="K34" s="22"/>
      <c r="L34" s="22"/>
      <c r="M34" s="22"/>
      <c r="N34" s="22"/>
      <c r="O34" s="22"/>
      <c r="P34" s="22"/>
    </row>
    <row r="35" spans="1:16" ht="39" customHeight="1" x14ac:dyDescent="0.15">
      <c r="A35" s="22"/>
      <c r="B35" s="35"/>
      <c r="C35" s="1145" t="s">
        <v>535</v>
      </c>
      <c r="D35" s="1146"/>
      <c r="E35" s="1147"/>
      <c r="F35" s="36">
        <v>0.2</v>
      </c>
      <c r="G35" s="37">
        <v>0.06</v>
      </c>
      <c r="H35" s="37">
        <v>0.14000000000000001</v>
      </c>
      <c r="I35" s="37">
        <v>0.09</v>
      </c>
      <c r="J35" s="38">
        <v>1.98</v>
      </c>
      <c r="K35" s="22"/>
      <c r="L35" s="22"/>
      <c r="M35" s="22"/>
      <c r="N35" s="22"/>
      <c r="O35" s="22"/>
      <c r="P35" s="22"/>
    </row>
    <row r="36" spans="1:16" ht="39" customHeight="1" x14ac:dyDescent="0.15">
      <c r="A36" s="22"/>
      <c r="B36" s="35"/>
      <c r="C36" s="1145" t="s">
        <v>536</v>
      </c>
      <c r="D36" s="1146"/>
      <c r="E36" s="1147"/>
      <c r="F36" s="36">
        <v>0.05</v>
      </c>
      <c r="G36" s="37">
        <v>0.1</v>
      </c>
      <c r="H36" s="37">
        <v>0.04</v>
      </c>
      <c r="I36" s="37">
        <v>0.05</v>
      </c>
      <c r="J36" s="38">
        <v>1.3</v>
      </c>
      <c r="K36" s="22"/>
      <c r="L36" s="22"/>
      <c r="M36" s="22"/>
      <c r="N36" s="22"/>
      <c r="O36" s="22"/>
      <c r="P36" s="22"/>
    </row>
    <row r="37" spans="1:16" ht="39" customHeight="1" x14ac:dyDescent="0.15">
      <c r="A37" s="22"/>
      <c r="B37" s="35"/>
      <c r="C37" s="1145" t="s">
        <v>537</v>
      </c>
      <c r="D37" s="1146"/>
      <c r="E37" s="1147"/>
      <c r="F37" s="36">
        <v>0</v>
      </c>
      <c r="G37" s="37">
        <v>0.4</v>
      </c>
      <c r="H37" s="37">
        <v>1.57</v>
      </c>
      <c r="I37" s="37">
        <v>1.1100000000000001</v>
      </c>
      <c r="J37" s="38">
        <v>1.25</v>
      </c>
      <c r="K37" s="22"/>
      <c r="L37" s="22"/>
      <c r="M37" s="22"/>
      <c r="N37" s="22"/>
      <c r="O37" s="22"/>
      <c r="P37" s="22"/>
    </row>
    <row r="38" spans="1:16" ht="39" customHeight="1" x14ac:dyDescent="0.15">
      <c r="A38" s="22"/>
      <c r="B38" s="35"/>
      <c r="C38" s="1145" t="s">
        <v>538</v>
      </c>
      <c r="D38" s="1146"/>
      <c r="E38" s="1147"/>
      <c r="F38" s="36">
        <v>1.32</v>
      </c>
      <c r="G38" s="37">
        <v>0.91</v>
      </c>
      <c r="H38" s="37">
        <v>2.85</v>
      </c>
      <c r="I38" s="37">
        <v>2.02</v>
      </c>
      <c r="J38" s="38">
        <v>1.17</v>
      </c>
      <c r="K38" s="22"/>
      <c r="L38" s="22"/>
      <c r="M38" s="22"/>
      <c r="N38" s="22"/>
      <c r="O38" s="22"/>
      <c r="P38" s="22"/>
    </row>
    <row r="39" spans="1:16" ht="39" customHeight="1" x14ac:dyDescent="0.15">
      <c r="A39" s="22"/>
      <c r="B39" s="35"/>
      <c r="C39" s="1145" t="s">
        <v>539</v>
      </c>
      <c r="D39" s="1146"/>
      <c r="E39" s="1147"/>
      <c r="F39" s="36">
        <v>0.98</v>
      </c>
      <c r="G39" s="37">
        <v>0.55000000000000004</v>
      </c>
      <c r="H39" s="37">
        <v>0.11</v>
      </c>
      <c r="I39" s="37">
        <v>0.39</v>
      </c>
      <c r="J39" s="38">
        <v>0.83</v>
      </c>
      <c r="K39" s="22"/>
      <c r="L39" s="22"/>
      <c r="M39" s="22"/>
      <c r="N39" s="22"/>
      <c r="O39" s="22"/>
      <c r="P39" s="22"/>
    </row>
    <row r="40" spans="1:16" ht="39" customHeight="1" x14ac:dyDescent="0.15">
      <c r="A40" s="22"/>
      <c r="B40" s="35"/>
      <c r="C40" s="1145" t="s">
        <v>540</v>
      </c>
      <c r="D40" s="1146"/>
      <c r="E40" s="1147"/>
      <c r="F40" s="36">
        <v>0.01</v>
      </c>
      <c r="G40" s="37">
        <v>0.05</v>
      </c>
      <c r="H40" s="37">
        <v>0.02</v>
      </c>
      <c r="I40" s="37">
        <v>0.02</v>
      </c>
      <c r="J40" s="38">
        <v>0.4</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QISs3m1QbnwoxZuPc1j5zatzrtgmhMQYQEnvuJ9YbPWrbPnUy+xjh20v5QWAEt1rMiCBuNbNnBbvitjPKV6Bg==" saltValue="39Yj5DHml5TbYHyDEBYI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8" zoomScaleSheetLayoutView="55" workbookViewId="0">
      <selection activeCell="O52" sqref="O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569</v>
      </c>
      <c r="L45" s="60">
        <v>644</v>
      </c>
      <c r="M45" s="60">
        <v>738</v>
      </c>
      <c r="N45" s="60">
        <v>767</v>
      </c>
      <c r="O45" s="61">
        <v>734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80</v>
      </c>
      <c r="L48" s="64">
        <v>41</v>
      </c>
      <c r="M48" s="64">
        <v>45</v>
      </c>
      <c r="N48" s="64">
        <v>51</v>
      </c>
      <c r="O48" s="65">
        <v>58</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487</v>
      </c>
      <c r="L49" s="64">
        <v>1</v>
      </c>
      <c r="M49" s="64" t="s">
        <v>487</v>
      </c>
      <c r="N49" s="64" t="s">
        <v>487</v>
      </c>
      <c r="O49" s="65" t="s">
        <v>487</v>
      </c>
      <c r="P49" s="48"/>
      <c r="Q49" s="48"/>
      <c r="R49" s="48"/>
      <c r="S49" s="48"/>
      <c r="T49" s="48"/>
      <c r="U49" s="48"/>
    </row>
    <row r="50" spans="1:21" ht="30.75" customHeight="1" x14ac:dyDescent="0.15">
      <c r="A50" s="48"/>
      <c r="B50" s="1155"/>
      <c r="C50" s="1156"/>
      <c r="D50" s="62"/>
      <c r="E50" s="1161" t="s">
        <v>15</v>
      </c>
      <c r="F50" s="1161"/>
      <c r="G50" s="1161"/>
      <c r="H50" s="1161"/>
      <c r="I50" s="1161"/>
      <c r="J50" s="1162"/>
      <c r="K50" s="63">
        <v>10</v>
      </c>
      <c r="L50" s="64">
        <v>9</v>
      </c>
      <c r="M50" s="64">
        <v>7</v>
      </c>
      <c r="N50" s="64">
        <v>7</v>
      </c>
      <c r="O50" s="65">
        <v>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490</v>
      </c>
      <c r="L52" s="64">
        <v>516</v>
      </c>
      <c r="M52" s="64">
        <v>574</v>
      </c>
      <c r="N52" s="64">
        <v>603</v>
      </c>
      <c r="O52" s="65">
        <v>564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169</v>
      </c>
      <c r="L53" s="69">
        <v>179</v>
      </c>
      <c r="M53" s="69">
        <v>216</v>
      </c>
      <c r="N53" s="69">
        <v>222</v>
      </c>
      <c r="O53" s="70">
        <v>235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FSaPQpZ0Sz58Z1LEAuvpkBXg86UW0QQzEBbuOUgxsyVhDxo8EkLydBPBIVdqydhlc49px97Xa7kfhwVDTz7GQ==" saltValue="0UEs4Qd/p4smwgN6A4XU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55">
        <v>5755</v>
      </c>
      <c r="J41" s="356">
        <v>6017</v>
      </c>
      <c r="K41" s="356">
        <v>6046</v>
      </c>
      <c r="L41" s="356">
        <v>5671</v>
      </c>
      <c r="M41" s="357">
        <v>5225</v>
      </c>
    </row>
    <row r="42" spans="2:13" ht="27.75" customHeight="1" x14ac:dyDescent="0.15">
      <c r="B42" s="1186"/>
      <c r="C42" s="1187"/>
      <c r="D42" s="106"/>
      <c r="E42" s="1192" t="s">
        <v>32</v>
      </c>
      <c r="F42" s="1192"/>
      <c r="G42" s="1192"/>
      <c r="H42" s="1193"/>
      <c r="I42" s="358">
        <v>31</v>
      </c>
      <c r="J42" s="359">
        <v>22</v>
      </c>
      <c r="K42" s="359">
        <v>14</v>
      </c>
      <c r="L42" s="359">
        <v>7</v>
      </c>
      <c r="M42" s="360" t="s">
        <v>487</v>
      </c>
    </row>
    <row r="43" spans="2:13" ht="27.75" customHeight="1" x14ac:dyDescent="0.15">
      <c r="B43" s="1186"/>
      <c r="C43" s="1187"/>
      <c r="D43" s="106"/>
      <c r="E43" s="1192" t="s">
        <v>33</v>
      </c>
      <c r="F43" s="1192"/>
      <c r="G43" s="1192"/>
      <c r="H43" s="1193"/>
      <c r="I43" s="358">
        <v>566</v>
      </c>
      <c r="J43" s="359">
        <v>475</v>
      </c>
      <c r="K43" s="359">
        <v>382</v>
      </c>
      <c r="L43" s="359">
        <v>349</v>
      </c>
      <c r="M43" s="360">
        <v>438</v>
      </c>
    </row>
    <row r="44" spans="2:13" ht="27.75" customHeight="1" x14ac:dyDescent="0.15">
      <c r="B44" s="1186"/>
      <c r="C44" s="1187"/>
      <c r="D44" s="106"/>
      <c r="E44" s="1192" t="s">
        <v>34</v>
      </c>
      <c r="F44" s="1192"/>
      <c r="G44" s="1192"/>
      <c r="H44" s="1193"/>
      <c r="I44" s="358">
        <v>111</v>
      </c>
      <c r="J44" s="359">
        <v>178</v>
      </c>
      <c r="K44" s="359">
        <v>175</v>
      </c>
      <c r="L44" s="359">
        <v>183</v>
      </c>
      <c r="M44" s="360">
        <v>184</v>
      </c>
    </row>
    <row r="45" spans="2:13" ht="27.75" customHeight="1" x14ac:dyDescent="0.15">
      <c r="B45" s="1186"/>
      <c r="C45" s="1187"/>
      <c r="D45" s="106"/>
      <c r="E45" s="1192" t="s">
        <v>35</v>
      </c>
      <c r="F45" s="1192"/>
      <c r="G45" s="1192"/>
      <c r="H45" s="1193"/>
      <c r="I45" s="358">
        <v>196</v>
      </c>
      <c r="J45" s="359">
        <v>210</v>
      </c>
      <c r="K45" s="359">
        <v>251</v>
      </c>
      <c r="L45" s="359">
        <v>237</v>
      </c>
      <c r="M45" s="360">
        <v>224</v>
      </c>
    </row>
    <row r="46" spans="2:13" ht="27.75" customHeight="1" x14ac:dyDescent="0.15">
      <c r="B46" s="1186"/>
      <c r="C46" s="1187"/>
      <c r="D46" s="107"/>
      <c r="E46" s="1192" t="s">
        <v>36</v>
      </c>
      <c r="F46" s="1192"/>
      <c r="G46" s="1192"/>
      <c r="H46" s="1193"/>
      <c r="I46" s="358" t="s">
        <v>487</v>
      </c>
      <c r="J46" s="359" t="s">
        <v>487</v>
      </c>
      <c r="K46" s="359" t="s">
        <v>487</v>
      </c>
      <c r="L46" s="359" t="s">
        <v>487</v>
      </c>
      <c r="M46" s="360" t="s">
        <v>487</v>
      </c>
    </row>
    <row r="47" spans="2:13" ht="27.75" customHeight="1" x14ac:dyDescent="0.15">
      <c r="B47" s="1186"/>
      <c r="C47" s="1187"/>
      <c r="D47" s="108"/>
      <c r="E47" s="1194" t="s">
        <v>37</v>
      </c>
      <c r="F47" s="1195"/>
      <c r="G47" s="1195"/>
      <c r="H47" s="1196"/>
      <c r="I47" s="358" t="s">
        <v>487</v>
      </c>
      <c r="J47" s="359" t="s">
        <v>487</v>
      </c>
      <c r="K47" s="359" t="s">
        <v>487</v>
      </c>
      <c r="L47" s="359" t="s">
        <v>487</v>
      </c>
      <c r="M47" s="360" t="s">
        <v>487</v>
      </c>
    </row>
    <row r="48" spans="2:13" ht="27.75" customHeight="1" x14ac:dyDescent="0.15">
      <c r="B48" s="1186"/>
      <c r="C48" s="1187"/>
      <c r="D48" s="106"/>
      <c r="E48" s="1192" t="s">
        <v>38</v>
      </c>
      <c r="F48" s="1192"/>
      <c r="G48" s="1192"/>
      <c r="H48" s="1193"/>
      <c r="I48" s="358" t="s">
        <v>487</v>
      </c>
      <c r="J48" s="359" t="s">
        <v>487</v>
      </c>
      <c r="K48" s="359" t="s">
        <v>487</v>
      </c>
      <c r="L48" s="359" t="s">
        <v>487</v>
      </c>
      <c r="M48" s="360" t="s">
        <v>487</v>
      </c>
    </row>
    <row r="49" spans="2:13" ht="27.75" customHeight="1" x14ac:dyDescent="0.15">
      <c r="B49" s="1188"/>
      <c r="C49" s="1189"/>
      <c r="D49" s="106"/>
      <c r="E49" s="1192" t="s">
        <v>39</v>
      </c>
      <c r="F49" s="1192"/>
      <c r="G49" s="1192"/>
      <c r="H49" s="1193"/>
      <c r="I49" s="358" t="s">
        <v>487</v>
      </c>
      <c r="J49" s="359" t="s">
        <v>487</v>
      </c>
      <c r="K49" s="359" t="s">
        <v>487</v>
      </c>
      <c r="L49" s="359" t="s">
        <v>487</v>
      </c>
      <c r="M49" s="360" t="s">
        <v>487</v>
      </c>
    </row>
    <row r="50" spans="2:13" ht="27.75" customHeight="1" x14ac:dyDescent="0.15">
      <c r="B50" s="1197" t="s">
        <v>40</v>
      </c>
      <c r="C50" s="1198"/>
      <c r="D50" s="109"/>
      <c r="E50" s="1192" t="s">
        <v>41</v>
      </c>
      <c r="F50" s="1192"/>
      <c r="G50" s="1192"/>
      <c r="H50" s="1193"/>
      <c r="I50" s="358">
        <v>3032</v>
      </c>
      <c r="J50" s="359">
        <v>2800</v>
      </c>
      <c r="K50" s="359">
        <v>3300</v>
      </c>
      <c r="L50" s="359">
        <v>3776</v>
      </c>
      <c r="M50" s="360">
        <v>3909</v>
      </c>
    </row>
    <row r="51" spans="2:13" ht="27.75" customHeight="1" x14ac:dyDescent="0.15">
      <c r="B51" s="1186"/>
      <c r="C51" s="1187"/>
      <c r="D51" s="106"/>
      <c r="E51" s="1192" t="s">
        <v>42</v>
      </c>
      <c r="F51" s="1192"/>
      <c r="G51" s="1192"/>
      <c r="H51" s="1193"/>
      <c r="I51" s="358">
        <v>16</v>
      </c>
      <c r="J51" s="359">
        <v>11</v>
      </c>
      <c r="K51" s="359">
        <v>5</v>
      </c>
      <c r="L51" s="359" t="s">
        <v>487</v>
      </c>
      <c r="M51" s="360" t="s">
        <v>487</v>
      </c>
    </row>
    <row r="52" spans="2:13" ht="27.75" customHeight="1" x14ac:dyDescent="0.15">
      <c r="B52" s="1188"/>
      <c r="C52" s="1189"/>
      <c r="D52" s="106"/>
      <c r="E52" s="1192" t="s">
        <v>43</v>
      </c>
      <c r="F52" s="1192"/>
      <c r="G52" s="1192"/>
      <c r="H52" s="1193"/>
      <c r="I52" s="358">
        <v>5308</v>
      </c>
      <c r="J52" s="359">
        <v>5616</v>
      </c>
      <c r="K52" s="359">
        <v>5476</v>
      </c>
      <c r="L52" s="359">
        <v>5088</v>
      </c>
      <c r="M52" s="360">
        <v>4843</v>
      </c>
    </row>
    <row r="53" spans="2:13" ht="27.75" customHeight="1" thickBot="1" x14ac:dyDescent="0.2">
      <c r="B53" s="1199" t="s">
        <v>19</v>
      </c>
      <c r="C53" s="1200"/>
      <c r="D53" s="110"/>
      <c r="E53" s="1201" t="s">
        <v>44</v>
      </c>
      <c r="F53" s="1201"/>
      <c r="G53" s="1201"/>
      <c r="H53" s="1202"/>
      <c r="I53" s="361">
        <v>-1697</v>
      </c>
      <c r="J53" s="362">
        <v>-1525</v>
      </c>
      <c r="K53" s="362">
        <v>-1912</v>
      </c>
      <c r="L53" s="362">
        <v>-2416</v>
      </c>
      <c r="M53" s="363">
        <v>-2681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YHcApfYbd3APNS5Fmim3YQ+5HANXlu0jnYeGM6WV/zDc1nACSMJw/pClLrOLPh1BatV/83JlxPJClfIXXTMng==" saltValue="9FSGRj3GFjF9A0qgB2Z7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1206</v>
      </c>
      <c r="G55" s="122">
        <v>1120</v>
      </c>
      <c r="H55" s="123">
        <v>1094</v>
      </c>
    </row>
    <row r="56" spans="2:8" ht="52.5" customHeight="1" x14ac:dyDescent="0.15">
      <c r="B56" s="124"/>
      <c r="C56" s="1213" t="s">
        <v>47</v>
      </c>
      <c r="D56" s="1213"/>
      <c r="E56" s="1214"/>
      <c r="F56" s="125">
        <v>677</v>
      </c>
      <c r="G56" s="125">
        <v>1192</v>
      </c>
      <c r="H56" s="126">
        <v>1367</v>
      </c>
    </row>
    <row r="57" spans="2:8" ht="53.25" customHeight="1" x14ac:dyDescent="0.15">
      <c r="B57" s="124"/>
      <c r="C57" s="1215" t="s">
        <v>48</v>
      </c>
      <c r="D57" s="1215"/>
      <c r="E57" s="1216"/>
      <c r="F57" s="127">
        <v>1132</v>
      </c>
      <c r="G57" s="127">
        <v>1155</v>
      </c>
      <c r="H57" s="128">
        <v>1168</v>
      </c>
    </row>
    <row r="58" spans="2:8" ht="45.75" customHeight="1" x14ac:dyDescent="0.15">
      <c r="B58" s="129"/>
      <c r="C58" s="1203" t="s">
        <v>560</v>
      </c>
      <c r="D58" s="1204"/>
      <c r="E58" s="1205"/>
      <c r="F58" s="130">
        <v>1067</v>
      </c>
      <c r="G58" s="130">
        <v>1070</v>
      </c>
      <c r="H58" s="131">
        <v>1073</v>
      </c>
    </row>
    <row r="59" spans="2:8" ht="45.75" customHeight="1" x14ac:dyDescent="0.15">
      <c r="B59" s="129"/>
      <c r="C59" s="1203" t="s">
        <v>561</v>
      </c>
      <c r="D59" s="1204"/>
      <c r="E59" s="1205"/>
      <c r="F59" s="130">
        <v>57</v>
      </c>
      <c r="G59" s="130">
        <v>75</v>
      </c>
      <c r="H59" s="131">
        <v>81</v>
      </c>
    </row>
    <row r="60" spans="2:8" ht="45.75" customHeight="1" x14ac:dyDescent="0.15">
      <c r="B60" s="129"/>
      <c r="C60" s="1203" t="s">
        <v>562</v>
      </c>
      <c r="D60" s="1204"/>
      <c r="E60" s="1205"/>
      <c r="F60" s="130">
        <v>8</v>
      </c>
      <c r="G60" s="130">
        <v>10</v>
      </c>
      <c r="H60" s="131">
        <v>14</v>
      </c>
    </row>
    <row r="61" spans="2:8" ht="45.75" customHeight="1" x14ac:dyDescent="0.15">
      <c r="B61" s="129"/>
      <c r="C61" s="1203"/>
      <c r="D61" s="1204"/>
      <c r="E61" s="1205"/>
      <c r="F61" s="130"/>
      <c r="G61" s="130"/>
      <c r="H61" s="131"/>
    </row>
    <row r="62" spans="2:8" ht="45.75" customHeight="1" thickBot="1" x14ac:dyDescent="0.2">
      <c r="B62" s="132"/>
      <c r="C62" s="1206"/>
      <c r="D62" s="1207"/>
      <c r="E62" s="1208"/>
      <c r="F62" s="133"/>
      <c r="G62" s="133"/>
      <c r="H62" s="134"/>
    </row>
    <row r="63" spans="2:8" ht="52.5" customHeight="1" thickBot="1" x14ac:dyDescent="0.2">
      <c r="B63" s="135"/>
      <c r="C63" s="1209" t="s">
        <v>49</v>
      </c>
      <c r="D63" s="1209"/>
      <c r="E63" s="1210"/>
      <c r="F63" s="136">
        <v>3015</v>
      </c>
      <c r="G63" s="136">
        <v>3467</v>
      </c>
      <c r="H63" s="137">
        <v>3629</v>
      </c>
    </row>
    <row r="64" spans="2:8" x14ac:dyDescent="0.15"/>
  </sheetData>
  <sheetProtection algorithmName="SHA-512" hashValue="63IdFvVDwL/xC0qWF61reeRilWnE5skqlmZsq95+ddHe7aYrfZT95PFxNI2fcYdlY4wShvFL1K/FjquMGBdXbg==" saltValue="GL4NswrbCmkybrmjNpNm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C1" zoomScale="85" zoomScaleNormal="85" zoomScaleSheetLayoutView="55" workbookViewId="0">
      <selection activeCell="BF41" sqref="BF41"/>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567</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568</v>
      </c>
      <c r="AO51" s="1254"/>
      <c r="AP51" s="1254"/>
      <c r="AQ51" s="1254"/>
      <c r="AR51" s="1254"/>
      <c r="AS51" s="1254"/>
      <c r="AT51" s="1254"/>
      <c r="AU51" s="1254"/>
      <c r="AV51" s="1254"/>
      <c r="AW51" s="1254"/>
      <c r="AX51" s="1254"/>
      <c r="AY51" s="1254"/>
      <c r="AZ51" s="1254"/>
      <c r="BA51" s="1254"/>
      <c r="BB51" s="1254" t="s">
        <v>569</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570</v>
      </c>
      <c r="BC53" s="1254"/>
      <c r="BD53" s="1254"/>
      <c r="BE53" s="1254"/>
      <c r="BF53" s="1254"/>
      <c r="BG53" s="1254"/>
      <c r="BH53" s="1254"/>
      <c r="BI53" s="1254"/>
      <c r="BJ53" s="1254"/>
      <c r="BK53" s="1254"/>
      <c r="BL53" s="1254"/>
      <c r="BM53" s="1254"/>
      <c r="BN53" s="1254"/>
      <c r="BO53" s="1254"/>
      <c r="BP53" s="1255">
        <v>62.2</v>
      </c>
      <c r="BQ53" s="1255"/>
      <c r="BR53" s="1255"/>
      <c r="BS53" s="1255"/>
      <c r="BT53" s="1255"/>
      <c r="BU53" s="1255"/>
      <c r="BV53" s="1255"/>
      <c r="BW53" s="1255"/>
      <c r="BX53" s="1255">
        <v>63.2</v>
      </c>
      <c r="BY53" s="1255"/>
      <c r="BZ53" s="1255"/>
      <c r="CA53" s="1255"/>
      <c r="CB53" s="1255"/>
      <c r="CC53" s="1255"/>
      <c r="CD53" s="1255"/>
      <c r="CE53" s="1255"/>
      <c r="CF53" s="1255">
        <v>64.3</v>
      </c>
      <c r="CG53" s="1255"/>
      <c r="CH53" s="1255"/>
      <c r="CI53" s="1255"/>
      <c r="CJ53" s="1255"/>
      <c r="CK53" s="1255"/>
      <c r="CL53" s="1255"/>
      <c r="CM53" s="1255"/>
      <c r="CN53" s="1255">
        <v>66.099999999999994</v>
      </c>
      <c r="CO53" s="1255"/>
      <c r="CP53" s="1255"/>
      <c r="CQ53" s="1255"/>
      <c r="CR53" s="1255"/>
      <c r="CS53" s="1255"/>
      <c r="CT53" s="1255"/>
      <c r="CU53" s="1255"/>
      <c r="CV53" s="1255">
        <v>68.2</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571</v>
      </c>
      <c r="AO55" s="1250"/>
      <c r="AP55" s="1250"/>
      <c r="AQ55" s="1250"/>
      <c r="AR55" s="1250"/>
      <c r="AS55" s="1250"/>
      <c r="AT55" s="1250"/>
      <c r="AU55" s="1250"/>
      <c r="AV55" s="1250"/>
      <c r="AW55" s="1250"/>
      <c r="AX55" s="1250"/>
      <c r="AY55" s="1250"/>
      <c r="AZ55" s="1250"/>
      <c r="BA55" s="1250"/>
      <c r="BB55" s="1254" t="s">
        <v>569</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570</v>
      </c>
      <c r="BC57" s="1254"/>
      <c r="BD57" s="1254"/>
      <c r="BE57" s="1254"/>
      <c r="BF57" s="1254"/>
      <c r="BG57" s="1254"/>
      <c r="BH57" s="1254"/>
      <c r="BI57" s="1254"/>
      <c r="BJ57" s="1254"/>
      <c r="BK57" s="1254"/>
      <c r="BL57" s="1254"/>
      <c r="BM57" s="1254"/>
      <c r="BN57" s="1254"/>
      <c r="BO57" s="1254"/>
      <c r="BP57" s="1255">
        <v>62.8</v>
      </c>
      <c r="BQ57" s="1255"/>
      <c r="BR57" s="1255"/>
      <c r="BS57" s="1255"/>
      <c r="BT57" s="1255"/>
      <c r="BU57" s="1255"/>
      <c r="BV57" s="1255"/>
      <c r="BW57" s="1255"/>
      <c r="BX57" s="1255">
        <v>62.2</v>
      </c>
      <c r="BY57" s="1255"/>
      <c r="BZ57" s="1255"/>
      <c r="CA57" s="1255"/>
      <c r="CB57" s="1255"/>
      <c r="CC57" s="1255"/>
      <c r="CD57" s="1255"/>
      <c r="CE57" s="1255"/>
      <c r="CF57" s="1255">
        <v>62.9</v>
      </c>
      <c r="CG57" s="1255"/>
      <c r="CH57" s="1255"/>
      <c r="CI57" s="1255"/>
      <c r="CJ57" s="1255"/>
      <c r="CK57" s="1255"/>
      <c r="CL57" s="1255"/>
      <c r="CM57" s="1255"/>
      <c r="CN57" s="1255">
        <v>62.9</v>
      </c>
      <c r="CO57" s="1255"/>
      <c r="CP57" s="1255"/>
      <c r="CQ57" s="1255"/>
      <c r="CR57" s="1255"/>
      <c r="CS57" s="1255"/>
      <c r="CT57" s="1255"/>
      <c r="CU57" s="1255"/>
      <c r="CV57" s="1255">
        <v>64.3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572</v>
      </c>
    </row>
    <row r="64" spans="1:109" x14ac:dyDescent="0.15">
      <c r="B64" s="1225"/>
      <c r="G64" s="1232"/>
      <c r="I64" s="1265"/>
      <c r="J64" s="1265"/>
      <c r="K64" s="1265"/>
      <c r="L64" s="1265"/>
      <c r="M64" s="1265"/>
      <c r="N64" s="1266"/>
      <c r="AM64" s="1232"/>
      <c r="AN64" s="1232" t="s">
        <v>565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567</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568</v>
      </c>
      <c r="AO73" s="1254"/>
      <c r="AP73" s="1254"/>
      <c r="AQ73" s="1254"/>
      <c r="AR73" s="1254"/>
      <c r="AS73" s="1254"/>
      <c r="AT73" s="1254"/>
      <c r="AU73" s="1254"/>
      <c r="AV73" s="1254"/>
      <c r="AW73" s="1254"/>
      <c r="AX73" s="1254"/>
      <c r="AY73" s="1254"/>
      <c r="AZ73" s="1254"/>
      <c r="BA73" s="1254"/>
      <c r="BB73" s="1254" t="s">
        <v>569</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574</v>
      </c>
      <c r="BC75" s="1254"/>
      <c r="BD75" s="1254"/>
      <c r="BE75" s="1254"/>
      <c r="BF75" s="1254"/>
      <c r="BG75" s="1254"/>
      <c r="BH75" s="1254"/>
      <c r="BI75" s="1254"/>
      <c r="BJ75" s="1254"/>
      <c r="BK75" s="1254"/>
      <c r="BL75" s="1254"/>
      <c r="BM75" s="1254"/>
      <c r="BN75" s="1254"/>
      <c r="BO75" s="1254"/>
      <c r="BP75" s="1255">
        <v>7.8</v>
      </c>
      <c r="BQ75" s="1255"/>
      <c r="BR75" s="1255"/>
      <c r="BS75" s="1255"/>
      <c r="BT75" s="1255"/>
      <c r="BU75" s="1255"/>
      <c r="BV75" s="1255"/>
      <c r="BW75" s="1255"/>
      <c r="BX75" s="1255">
        <v>7.8</v>
      </c>
      <c r="BY75" s="1255"/>
      <c r="BZ75" s="1255"/>
      <c r="CA75" s="1255"/>
      <c r="CB75" s="1255"/>
      <c r="CC75" s="1255"/>
      <c r="CD75" s="1255"/>
      <c r="CE75" s="1255"/>
      <c r="CF75" s="1255">
        <v>8.1</v>
      </c>
      <c r="CG75" s="1255"/>
      <c r="CH75" s="1255"/>
      <c r="CI75" s="1255"/>
      <c r="CJ75" s="1255"/>
      <c r="CK75" s="1255"/>
      <c r="CL75" s="1255"/>
      <c r="CM75" s="1255"/>
      <c r="CN75" s="1255">
        <v>8.5</v>
      </c>
      <c r="CO75" s="1255"/>
      <c r="CP75" s="1255"/>
      <c r="CQ75" s="1255"/>
      <c r="CR75" s="1255"/>
      <c r="CS75" s="1255"/>
      <c r="CT75" s="1255"/>
      <c r="CU75" s="1255"/>
      <c r="CV75" s="1255">
        <v>9.1</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571</v>
      </c>
      <c r="AO77" s="1250"/>
      <c r="AP77" s="1250"/>
      <c r="AQ77" s="1250"/>
      <c r="AR77" s="1250"/>
      <c r="AS77" s="1250"/>
      <c r="AT77" s="1250"/>
      <c r="AU77" s="1250"/>
      <c r="AV77" s="1250"/>
      <c r="AW77" s="1250"/>
      <c r="AX77" s="1250"/>
      <c r="AY77" s="1250"/>
      <c r="AZ77" s="1250"/>
      <c r="BA77" s="1250"/>
      <c r="BB77" s="1254" t="s">
        <v>569</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574</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5.8</v>
      </c>
      <c r="BY79" s="1255"/>
      <c r="BZ79" s="1255"/>
      <c r="CA79" s="1255"/>
      <c r="CB79" s="1255"/>
      <c r="CC79" s="1255"/>
      <c r="CD79" s="1255"/>
      <c r="CE79" s="1255"/>
      <c r="CF79" s="1255">
        <v>6.1</v>
      </c>
      <c r="CG79" s="1255"/>
      <c r="CH79" s="1255"/>
      <c r="CI79" s="1255"/>
      <c r="CJ79" s="1255"/>
      <c r="CK79" s="1255"/>
      <c r="CL79" s="1255"/>
      <c r="CM79" s="1255"/>
      <c r="CN79" s="1255">
        <v>6.4</v>
      </c>
      <c r="CO79" s="1255"/>
      <c r="CP79" s="1255"/>
      <c r="CQ79" s="1255"/>
      <c r="CR79" s="1255"/>
      <c r="CS79" s="1255"/>
      <c r="CT79" s="1255"/>
      <c r="CU79" s="1255"/>
      <c r="CV79" s="1255">
        <v>6.7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nUpSXm6LuUpAlSXP7nZ8gCXAmBhYrpKx5r8rUHXN2HtZx4ANYS1xZ3MJ/8XhiN/fiWfnKL7Kj7brHhE7PRfZBQ==" saltValue="C/3KW/D+qgJY6BhK0heC5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85" zoomScaleNormal="85"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vBTgHzscIVAK0XTMrEP2Pq4OsVVDO8ybYyQwwZcI6NNWaQ76eKunG1bJhcJ1IwjgicMo/99W7BCtoNq+exAH7Q==" saltValue="VXym1YFkZzpouZvVkm5K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6" zoomScale="70" zoomScaleNormal="7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V3s7avUncSEZSOfho0X3+N6cQhyL7TjxQMAKCKUEvMeEh3q1dHU4qaMJj5fyQ5Wwd1oW8YwP9uR9mQQ+MmmehA==" saltValue="JpzO7stR2IW+cy+cpXtl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231227</v>
      </c>
      <c r="E3" s="156"/>
      <c r="F3" s="157">
        <v>126262</v>
      </c>
      <c r="G3" s="158"/>
      <c r="H3" s="159"/>
    </row>
    <row r="4" spans="1:8" x14ac:dyDescent="0.15">
      <c r="A4" s="160"/>
      <c r="B4" s="161"/>
      <c r="C4" s="162"/>
      <c r="D4" s="163">
        <v>165791</v>
      </c>
      <c r="E4" s="164"/>
      <c r="F4" s="165">
        <v>56769</v>
      </c>
      <c r="G4" s="166"/>
      <c r="H4" s="167"/>
    </row>
    <row r="5" spans="1:8" x14ac:dyDescent="0.15">
      <c r="A5" s="148" t="s">
        <v>520</v>
      </c>
      <c r="B5" s="153"/>
      <c r="C5" s="154"/>
      <c r="D5" s="155">
        <v>242065</v>
      </c>
      <c r="E5" s="156"/>
      <c r="F5" s="157">
        <v>263613</v>
      </c>
      <c r="G5" s="158"/>
      <c r="H5" s="159"/>
    </row>
    <row r="6" spans="1:8" x14ac:dyDescent="0.15">
      <c r="A6" s="160"/>
      <c r="B6" s="161"/>
      <c r="C6" s="162"/>
      <c r="D6" s="163">
        <v>142819</v>
      </c>
      <c r="E6" s="164"/>
      <c r="F6" s="165">
        <v>128823</v>
      </c>
      <c r="G6" s="166"/>
      <c r="H6" s="167"/>
    </row>
    <row r="7" spans="1:8" x14ac:dyDescent="0.15">
      <c r="A7" s="148" t="s">
        <v>521</v>
      </c>
      <c r="B7" s="153"/>
      <c r="C7" s="154"/>
      <c r="D7" s="155">
        <v>202405</v>
      </c>
      <c r="E7" s="156"/>
      <c r="F7" s="157">
        <v>330026</v>
      </c>
      <c r="G7" s="158"/>
      <c r="H7" s="159"/>
    </row>
    <row r="8" spans="1:8" x14ac:dyDescent="0.15">
      <c r="A8" s="160"/>
      <c r="B8" s="161"/>
      <c r="C8" s="162"/>
      <c r="D8" s="163">
        <v>142622</v>
      </c>
      <c r="E8" s="164"/>
      <c r="F8" s="165">
        <v>141075</v>
      </c>
      <c r="G8" s="166"/>
      <c r="H8" s="167"/>
    </row>
    <row r="9" spans="1:8" x14ac:dyDescent="0.15">
      <c r="A9" s="148" t="s">
        <v>522</v>
      </c>
      <c r="B9" s="153"/>
      <c r="C9" s="154"/>
      <c r="D9" s="155">
        <v>126200</v>
      </c>
      <c r="E9" s="156"/>
      <c r="F9" s="157">
        <v>278179</v>
      </c>
      <c r="G9" s="158"/>
      <c r="H9" s="159"/>
    </row>
    <row r="10" spans="1:8" x14ac:dyDescent="0.15">
      <c r="A10" s="160"/>
      <c r="B10" s="161"/>
      <c r="C10" s="162"/>
      <c r="D10" s="163">
        <v>58388</v>
      </c>
      <c r="E10" s="164"/>
      <c r="F10" s="165">
        <v>122182</v>
      </c>
      <c r="G10" s="166"/>
      <c r="H10" s="167"/>
    </row>
    <row r="11" spans="1:8" x14ac:dyDescent="0.15">
      <c r="A11" s="148" t="s">
        <v>523</v>
      </c>
      <c r="B11" s="153"/>
      <c r="C11" s="154"/>
      <c r="D11" s="155">
        <v>77945</v>
      </c>
      <c r="E11" s="156"/>
      <c r="F11" s="157">
        <v>283153</v>
      </c>
      <c r="G11" s="158"/>
      <c r="H11" s="159"/>
    </row>
    <row r="12" spans="1:8" x14ac:dyDescent="0.15">
      <c r="A12" s="160"/>
      <c r="B12" s="161"/>
      <c r="C12" s="168"/>
      <c r="D12" s="163">
        <v>51904</v>
      </c>
      <c r="E12" s="164"/>
      <c r="F12" s="165">
        <v>127593</v>
      </c>
      <c r="G12" s="166"/>
      <c r="H12" s="167"/>
    </row>
    <row r="13" spans="1:8" x14ac:dyDescent="0.15">
      <c r="A13" s="148"/>
      <c r="B13" s="153"/>
      <c r="C13" s="169"/>
      <c r="D13" s="170">
        <v>175968</v>
      </c>
      <c r="E13" s="171"/>
      <c r="F13" s="172">
        <v>256247</v>
      </c>
      <c r="G13" s="173"/>
      <c r="H13" s="159"/>
    </row>
    <row r="14" spans="1:8" x14ac:dyDescent="0.15">
      <c r="A14" s="160"/>
      <c r="B14" s="161"/>
      <c r="C14" s="162"/>
      <c r="D14" s="163">
        <v>112305</v>
      </c>
      <c r="E14" s="164"/>
      <c r="F14" s="165">
        <v>115288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3.8</v>
      </c>
      <c r="C19" s="174">
        <f>ROUND(VALUE(SUBSTITUTE(実質収支比率等に係る経年分析!G$48,"▲","-")),2)</f>
        <v>3.94</v>
      </c>
      <c r="D19" s="174">
        <f>ROUND(VALUE(SUBSTITUTE(実質収支比率等に係る経年分析!H$48,"▲","-")),2)</f>
        <v>7.33</v>
      </c>
      <c r="E19" s="174">
        <f>ROUND(VALUE(SUBSTITUTE(実質収支比率等に係る経年分析!I$48,"▲","-")),2)</f>
        <v>4.1500000000000004</v>
      </c>
      <c r="F19" s="174">
        <f>ROUND(VALUE(SUBSTITUTE(実質収支比率等に係る経年分析!J$48,"▲","-")),2)</f>
        <v>4.9400000000000004</v>
      </c>
    </row>
    <row r="20" spans="1:11" x14ac:dyDescent="0.15">
      <c r="A20" s="174" t="s">
        <v>53</v>
      </c>
      <c r="B20" s="174">
        <f>ROUND(VALUE(SUBSTITUTE(実質収支比率等に係る経年分析!F$47,"▲","-")),2)</f>
        <v>38.19</v>
      </c>
      <c r="C20" s="174">
        <f>ROUND(VALUE(SUBSTITUTE(実質収支比率等に係る経年分析!G$47,"▲","-")),2)</f>
        <v>36.380000000000003</v>
      </c>
      <c r="D20" s="174">
        <f>ROUND(VALUE(SUBSTITUTE(実質収支比率等に係る経年分析!H$47,"▲","-")),2)</f>
        <v>39.549999999999997</v>
      </c>
      <c r="E20" s="174">
        <f>ROUND(VALUE(SUBSTITUTE(実質収支比率等に係る経年分析!I$47,"▲","-")),2)</f>
        <v>36.92</v>
      </c>
      <c r="F20" s="174">
        <f>ROUND(VALUE(SUBSTITUTE(実質収支比率等に係る経年分析!J$47,"▲","-")),2)</f>
        <v>36.19</v>
      </c>
    </row>
    <row r="21" spans="1:11" x14ac:dyDescent="0.15">
      <c r="A21" s="174" t="s">
        <v>54</v>
      </c>
      <c r="B21" s="174">
        <f>IF(ISNUMBER(VALUE(SUBSTITUTE(実質収支比率等に係る経年分析!F$49,"▲","-"))),ROUND(VALUE(SUBSTITUTE(実質収支比率等に係る経年分析!F$49,"▲","-")),2),NA())</f>
        <v>-4.43</v>
      </c>
      <c r="C21" s="174">
        <f>IF(ISNUMBER(VALUE(SUBSTITUTE(実質収支比率等に係る経年分析!G$49,"▲","-"))),ROUND(VALUE(SUBSTITUTE(実質収支比率等に係る経年分析!G$49,"▲","-")),2),NA())</f>
        <v>1.1299999999999999</v>
      </c>
      <c r="D21" s="174">
        <f>IF(ISNUMBER(VALUE(SUBSTITUTE(実質収支比率等に係る経年分析!H$49,"▲","-"))),ROUND(VALUE(SUBSTITUTE(実質収支比率等に係る経年分析!H$49,"▲","-")),2),NA())</f>
        <v>10.01</v>
      </c>
      <c r="E21" s="174">
        <f>IF(ISNUMBER(VALUE(SUBSTITUTE(実質収支比率等に係る経年分析!I$49,"▲","-"))),ROUND(VALUE(SUBSTITUTE(実質収支比率等に係る経年分析!I$49,"▲","-")),2),NA())</f>
        <v>-6.04</v>
      </c>
      <c r="F21" s="174">
        <f>IF(ISNUMBER(VALUE(SUBSTITUTE(実質収支比率等に係る経年分析!J$49,"▲","-"))),ROUND(VALUE(SUBSTITUTE(実質収支比率等に係る経年分析!J$49,"▲","-")),2),NA())</f>
        <v>-7.0000000000000007E-2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林業集落排水事業特別会計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0.55000000000000004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0.83</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2.85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1.17</v>
      </c>
    </row>
    <row r="33" spans="1:16" x14ac:dyDescent="0.15">
      <c r="A33" s="175" t="str">
        <f>IF(連結実質赤字比率に係る赤字・黒字の構成分析!C$37="",NA(),連結実質赤字比率に係る赤字・黒字の構成分析!C$37)</f>
        <v>宅地造成事業特別会計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1.1100000000000001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1.25</v>
      </c>
    </row>
    <row r="34" spans="1:16" x14ac:dyDescent="0.15">
      <c r="A34" s="175" t="str">
        <f>IF(連結実質赤字比率に係る赤字・黒字の構成分析!C$36="",NA(),連結実質赤字比率に係る赤字・黒字の構成分析!C$36)</f>
        <v>農業集落排水事業特別会計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v>
      </c>
    </row>
    <row r="35" spans="1:16" x14ac:dyDescent="0.15">
      <c r="A35" s="175" t="str">
        <f>IF(連結実質赤字比率に係る赤字・黒字の構成分析!C$35="",NA(),連結実質赤字比率に係る赤字・黒字の構成分析!C$35)</f>
        <v>簡易水道特別会計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0.14000000000000001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1.98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7.33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4.1500000000000004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4.9400000000000004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490</v>
      </c>
      <c r="E42" s="176"/>
      <c r="F42" s="176"/>
      <c r="G42" s="176">
        <f>'実質公債費比率（分子）の構造'!L$52</f>
        <v>516</v>
      </c>
      <c r="H42" s="176"/>
      <c r="I42" s="176"/>
      <c r="J42" s="176">
        <f>'実質公債費比率（分子）の構造'!M$52</f>
        <v>574</v>
      </c>
      <c r="K42" s="176"/>
      <c r="L42" s="176"/>
      <c r="M42" s="176">
        <f>'実質公債費比率（分子）の構造'!N$52</f>
        <v>603</v>
      </c>
      <c r="N42" s="176"/>
      <c r="O42" s="176"/>
      <c r="P42" s="176">
        <f>'実質公債費比率（分子）の構造'!O$52</f>
        <v>564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10</v>
      </c>
      <c r="C44" s="176"/>
      <c r="D44" s="176"/>
      <c r="E44" s="176">
        <f>'実質公債費比率（分子）の構造'!L$50</f>
        <v>9</v>
      </c>
      <c r="F44" s="176"/>
      <c r="G44" s="176"/>
      <c r="H44" s="176">
        <f>'実質公債費比率（分子）の構造'!M$50</f>
        <v>7</v>
      </c>
      <c r="I44" s="176"/>
      <c r="J44" s="176"/>
      <c r="K44" s="176">
        <f>'実質公債費比率（分子）の構造'!N$50</f>
        <v>7</v>
      </c>
      <c r="L44" s="176"/>
      <c r="M44" s="176"/>
      <c r="N44" s="176">
        <f>'実質公債費比率（分子）の構造'!O$50</f>
        <v>7</v>
      </c>
      <c r="O44" s="176"/>
      <c r="P44" s="176"/>
    </row>
    <row r="45" spans="1:16" x14ac:dyDescent="0.15">
      <c r="A45" s="176" t="s">
        <v>63</v>
      </c>
      <c r="B45" s="176" t="str">
        <f>'実質公債費比率（分子）の構造'!K$49</f>
        <v>-</v>
      </c>
      <c r="C45" s="176"/>
      <c r="D45" s="176"/>
      <c r="E45" s="176">
        <f>'実質公債費比率（分子）の構造'!L$49</f>
        <v>1</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80</v>
      </c>
      <c r="C46" s="176"/>
      <c r="D46" s="176"/>
      <c r="E46" s="176">
        <f>'実質公債費比率（分子）の構造'!L$48</f>
        <v>41</v>
      </c>
      <c r="F46" s="176"/>
      <c r="G46" s="176"/>
      <c r="H46" s="176">
        <f>'実質公債費比率（分子）の構造'!M$48</f>
        <v>45</v>
      </c>
      <c r="I46" s="176"/>
      <c r="J46" s="176"/>
      <c r="K46" s="176">
        <f>'実質公債費比率（分子）の構造'!N$48</f>
        <v>51</v>
      </c>
      <c r="L46" s="176"/>
      <c r="M46" s="176"/>
      <c r="N46" s="176">
        <f>'実質公債費比率（分子）の構造'!O$48</f>
        <v>58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569</v>
      </c>
      <c r="C49" s="176"/>
      <c r="D49" s="176"/>
      <c r="E49" s="176">
        <f>'実質公債費比率（分子）の構造'!L$45</f>
        <v>644</v>
      </c>
      <c r="F49" s="176"/>
      <c r="G49" s="176"/>
      <c r="H49" s="176">
        <f>'実質公債費比率（分子）の構造'!M$45</f>
        <v>738</v>
      </c>
      <c r="I49" s="176"/>
      <c r="J49" s="176"/>
      <c r="K49" s="176">
        <f>'実質公債費比率（分子）の構造'!N$45</f>
        <v>767</v>
      </c>
      <c r="L49" s="176"/>
      <c r="M49" s="176"/>
      <c r="N49" s="176">
        <f>'実質公債費比率（分子）の構造'!O$45</f>
        <v>734</v>
      </c>
      <c r="O49" s="176"/>
      <c r="P49" s="176"/>
    </row>
    <row r="50" spans="1:16" x14ac:dyDescent="0.15">
      <c r="A50" s="176" t="s">
        <v>67</v>
      </c>
      <c r="B50" s="176" t="e">
        <f>NA()</f>
        <v>#N/A</v>
      </c>
      <c r="C50" s="176">
        <f>IF(ISNUMBER('実質公債費比率（分子）の構造'!K$53),'実質公債費比率（分子）の構造'!K$53,NA())</f>
        <v>169</v>
      </c>
      <c r="D50" s="176" t="e">
        <f>NA()</f>
        <v>#N/A</v>
      </c>
      <c r="E50" s="176" t="e">
        <f>NA()</f>
        <v>#N/A</v>
      </c>
      <c r="F50" s="176">
        <f>IF(ISNUMBER('実質公債費比率（分子）の構造'!L$53),'実質公債費比率（分子）の構造'!L$53,NA())</f>
        <v>179</v>
      </c>
      <c r="G50" s="176" t="e">
        <f>NA()</f>
        <v>#N/A</v>
      </c>
      <c r="H50" s="176" t="e">
        <f>NA()</f>
        <v>#N/A</v>
      </c>
      <c r="I50" s="176">
        <f>IF(ISNUMBER('実質公債費比率（分子）の構造'!M$53),'実質公債費比率（分子）の構造'!M$53,NA())</f>
        <v>216</v>
      </c>
      <c r="J50" s="176" t="e">
        <f>NA()</f>
        <v>#N/A</v>
      </c>
      <c r="K50" s="176" t="e">
        <f>NA()</f>
        <v>#N/A</v>
      </c>
      <c r="L50" s="176">
        <f>IF(ISNUMBER('実質公債費比率（分子）の構造'!N$53),'実質公債費比率（分子）の構造'!N$53,NA())</f>
        <v>222</v>
      </c>
      <c r="M50" s="176" t="e">
        <f>NA()</f>
        <v>#N/A</v>
      </c>
      <c r="N50" s="176" t="e">
        <f>NA()</f>
        <v>#N/A</v>
      </c>
      <c r="O50" s="176">
        <f>IF(ISNUMBER('実質公債費比率（分子）の構造'!O$53),'実質公債費比率（分子）の構造'!O$53,NA())</f>
        <v>235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5308</v>
      </c>
      <c r="E56" s="175"/>
      <c r="F56" s="175"/>
      <c r="G56" s="175">
        <f>'将来負担比率（分子）の構造'!J$52</f>
        <v>5616</v>
      </c>
      <c r="H56" s="175"/>
      <c r="I56" s="175"/>
      <c r="J56" s="175">
        <f>'将来負担比率（分子）の構造'!K$52</f>
        <v>5476</v>
      </c>
      <c r="K56" s="175"/>
      <c r="L56" s="175"/>
      <c r="M56" s="175">
        <f>'将来負担比率（分子）の構造'!L$52</f>
        <v>5088</v>
      </c>
      <c r="N56" s="175"/>
      <c r="O56" s="175"/>
      <c r="P56" s="175">
        <f>'将来負担比率（分子）の構造'!M$52</f>
        <v>4843</v>
      </c>
    </row>
    <row r="57" spans="1:16" x14ac:dyDescent="0.15">
      <c r="A57" s="175" t="s">
        <v>42</v>
      </c>
      <c r="B57" s="175"/>
      <c r="C57" s="175"/>
      <c r="D57" s="175">
        <f>'将来負担比率（分子）の構造'!I$51</f>
        <v>16</v>
      </c>
      <c r="E57" s="175"/>
      <c r="F57" s="175"/>
      <c r="G57" s="175">
        <f>'将来負担比率（分子）の構造'!J$51</f>
        <v>11</v>
      </c>
      <c r="H57" s="175"/>
      <c r="I57" s="175"/>
      <c r="J57" s="175">
        <f>'将来負担比率（分子）の構造'!K$51</f>
        <v>5</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3032</v>
      </c>
      <c r="E58" s="175"/>
      <c r="F58" s="175"/>
      <c r="G58" s="175">
        <f>'将来負担比率（分子）の構造'!J$50</f>
        <v>2800</v>
      </c>
      <c r="H58" s="175"/>
      <c r="I58" s="175"/>
      <c r="J58" s="175">
        <f>'将来負担比率（分子）の構造'!K$50</f>
        <v>3300</v>
      </c>
      <c r="K58" s="175"/>
      <c r="L58" s="175"/>
      <c r="M58" s="175">
        <f>'将来負担比率（分子）の構造'!L$50</f>
        <v>3776</v>
      </c>
      <c r="N58" s="175"/>
      <c r="O58" s="175"/>
      <c r="P58" s="175">
        <f>'将来負担比率（分子）の構造'!M$50</f>
        <v>3909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196</v>
      </c>
      <c r="C62" s="175"/>
      <c r="D62" s="175"/>
      <c r="E62" s="175">
        <f>'将来負担比率（分子）の構造'!J$45</f>
        <v>210</v>
      </c>
      <c r="F62" s="175"/>
      <c r="G62" s="175"/>
      <c r="H62" s="175">
        <f>'将来負担比率（分子）の構造'!K$45</f>
        <v>251</v>
      </c>
      <c r="I62" s="175"/>
      <c r="J62" s="175"/>
      <c r="K62" s="175">
        <f>'将来負担比率（分子）の構造'!L$45</f>
        <v>237</v>
      </c>
      <c r="L62" s="175"/>
      <c r="M62" s="175"/>
      <c r="N62" s="175">
        <f>'将来負担比率（分子）の構造'!M$45</f>
        <v>224</v>
      </c>
      <c r="O62" s="175"/>
      <c r="P62" s="175"/>
    </row>
    <row r="63" spans="1:16" x14ac:dyDescent="0.15">
      <c r="A63" s="175" t="s">
        <v>34</v>
      </c>
      <c r="B63" s="175">
        <f>'将来負担比率（分子）の構造'!I$44</f>
        <v>111</v>
      </c>
      <c r="C63" s="175"/>
      <c r="D63" s="175"/>
      <c r="E63" s="175">
        <f>'将来負担比率（分子）の構造'!J$44</f>
        <v>178</v>
      </c>
      <c r="F63" s="175"/>
      <c r="G63" s="175"/>
      <c r="H63" s="175">
        <f>'将来負担比率（分子）の構造'!K$44</f>
        <v>175</v>
      </c>
      <c r="I63" s="175"/>
      <c r="J63" s="175"/>
      <c r="K63" s="175">
        <f>'将来負担比率（分子）の構造'!L$44</f>
        <v>183</v>
      </c>
      <c r="L63" s="175"/>
      <c r="M63" s="175"/>
      <c r="N63" s="175">
        <f>'将来負担比率（分子）の構造'!M$44</f>
        <v>184</v>
      </c>
      <c r="O63" s="175"/>
      <c r="P63" s="175"/>
    </row>
    <row r="64" spans="1:16" x14ac:dyDescent="0.15">
      <c r="A64" s="175" t="s">
        <v>33</v>
      </c>
      <c r="B64" s="175">
        <f>'将来負担比率（分子）の構造'!I$43</f>
        <v>566</v>
      </c>
      <c r="C64" s="175"/>
      <c r="D64" s="175"/>
      <c r="E64" s="175">
        <f>'将来負担比率（分子）の構造'!J$43</f>
        <v>475</v>
      </c>
      <c r="F64" s="175"/>
      <c r="G64" s="175"/>
      <c r="H64" s="175">
        <f>'将来負担比率（分子）の構造'!K$43</f>
        <v>382</v>
      </c>
      <c r="I64" s="175"/>
      <c r="J64" s="175"/>
      <c r="K64" s="175">
        <f>'将来負担比率（分子）の構造'!L$43</f>
        <v>349</v>
      </c>
      <c r="L64" s="175"/>
      <c r="M64" s="175"/>
      <c r="N64" s="175">
        <f>'将来負担比率（分子）の構造'!M$43</f>
        <v>438</v>
      </c>
      <c r="O64" s="175"/>
      <c r="P64" s="175"/>
    </row>
    <row r="65" spans="1:16" x14ac:dyDescent="0.15">
      <c r="A65" s="175" t="s">
        <v>32</v>
      </c>
      <c r="B65" s="175">
        <f>'将来負担比率（分子）の構造'!I$42</f>
        <v>31</v>
      </c>
      <c r="C65" s="175"/>
      <c r="D65" s="175"/>
      <c r="E65" s="175">
        <f>'将来負担比率（分子）の構造'!J$42</f>
        <v>22</v>
      </c>
      <c r="F65" s="175"/>
      <c r="G65" s="175"/>
      <c r="H65" s="175">
        <f>'将来負担比率（分子）の構造'!K$42</f>
        <v>14</v>
      </c>
      <c r="I65" s="175"/>
      <c r="J65" s="175"/>
      <c r="K65" s="175">
        <f>'将来負担比率（分子）の構造'!L$42</f>
        <v>7</v>
      </c>
      <c r="L65" s="175"/>
      <c r="M65" s="175"/>
      <c r="N65" s="175" t="str">
        <f>'将来負担比率（分子）の構造'!M$42</f>
        <v>-</v>
      </c>
      <c r="O65" s="175"/>
      <c r="P65" s="175"/>
    </row>
    <row r="66" spans="1:16" x14ac:dyDescent="0.15">
      <c r="A66" s="175" t="s">
        <v>31</v>
      </c>
      <c r="B66" s="175">
        <f>'将来負担比率（分子）の構造'!I$41</f>
        <v>5755</v>
      </c>
      <c r="C66" s="175"/>
      <c r="D66" s="175"/>
      <c r="E66" s="175">
        <f>'将来負担比率（分子）の構造'!J$41</f>
        <v>6017</v>
      </c>
      <c r="F66" s="175"/>
      <c r="G66" s="175"/>
      <c r="H66" s="175">
        <f>'将来負担比率（分子）の構造'!K$41</f>
        <v>6046</v>
      </c>
      <c r="I66" s="175"/>
      <c r="J66" s="175"/>
      <c r="K66" s="175">
        <f>'将来負担比率（分子）の構造'!L$41</f>
        <v>5671</v>
      </c>
      <c r="L66" s="175"/>
      <c r="M66" s="175"/>
      <c r="N66" s="175">
        <f>'将来負担比率（分子）の構造'!M$41</f>
        <v>5225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1206</v>
      </c>
      <c r="C72" s="179">
        <f>基金残高に係る経年分析!G55</f>
        <v>1120</v>
      </c>
      <c r="D72" s="179">
        <f>基金残高に係る経年分析!H55</f>
        <v>1094</v>
      </c>
    </row>
    <row r="73" spans="1:16" x14ac:dyDescent="0.15">
      <c r="A73" s="178" t="s">
        <v>74</v>
      </c>
      <c r="B73" s="179">
        <f>基金残高に係る経年分析!F56</f>
        <v>677</v>
      </c>
      <c r="C73" s="179">
        <f>基金残高に係る経年分析!G56</f>
        <v>1192</v>
      </c>
      <c r="D73" s="179">
        <f>基金残高に係る経年分析!H56</f>
        <v>1367</v>
      </c>
    </row>
    <row r="74" spans="1:16" x14ac:dyDescent="0.15">
      <c r="A74" s="178" t="s">
        <v>75</v>
      </c>
      <c r="B74" s="179">
        <f>基金残高に係る経年分析!F57</f>
        <v>1132</v>
      </c>
      <c r="C74" s="179">
        <f>基金残高に係る経年分析!G57</f>
        <v>1155</v>
      </c>
      <c r="D74" s="179">
        <f>基金残高に係る経年分析!H57</f>
        <v>1168</v>
      </c>
    </row>
  </sheetData>
  <sheetProtection algorithmName="SHA-512" hashValue="fg/tZmhKMBRYfAPWnEDyy/EXzMIuU55ndTv0WDDB9EX3HEiLTjHj6rZ7g7IIMt3HAo5aVXAQxStjv2XHuHuM6A==" saltValue="xqx+lXGh9yAnfF9yTbpW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G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510021</v>
      </c>
      <c r="S5" s="613"/>
      <c r="T5" s="613"/>
      <c r="U5" s="613"/>
      <c r="V5" s="613"/>
      <c r="W5" s="613"/>
      <c r="X5" s="613"/>
      <c r="Y5" s="614"/>
      <c r="Z5" s="615">
        <v>11.1</v>
      </c>
      <c r="AA5" s="615"/>
      <c r="AB5" s="615"/>
      <c r="AC5" s="615"/>
      <c r="AD5" s="616">
        <v>510021</v>
      </c>
      <c r="AE5" s="616"/>
      <c r="AF5" s="616"/>
      <c r="AG5" s="616"/>
      <c r="AH5" s="616"/>
      <c r="AI5" s="616"/>
      <c r="AJ5" s="616"/>
      <c r="AK5" s="616"/>
      <c r="AL5" s="617">
        <v>16.899999999999999</v>
      </c>
      <c r="AM5" s="618"/>
      <c r="AN5" s="618"/>
      <c r="AO5" s="619"/>
      <c r="AP5" s="609" t="s">
        <v>216</v>
      </c>
      <c r="AQ5" s="610"/>
      <c r="AR5" s="610"/>
      <c r="AS5" s="610"/>
      <c r="AT5" s="610"/>
      <c r="AU5" s="610"/>
      <c r="AV5" s="610"/>
      <c r="AW5" s="610"/>
      <c r="AX5" s="610"/>
      <c r="AY5" s="610"/>
      <c r="AZ5" s="610"/>
      <c r="BA5" s="610"/>
      <c r="BB5" s="610"/>
      <c r="BC5" s="610"/>
      <c r="BD5" s="610"/>
      <c r="BE5" s="610"/>
      <c r="BF5" s="611"/>
      <c r="BG5" s="623">
        <v>509983</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90672</v>
      </c>
      <c r="S6" s="624"/>
      <c r="T6" s="624"/>
      <c r="U6" s="624"/>
      <c r="V6" s="624"/>
      <c r="W6" s="624"/>
      <c r="X6" s="624"/>
      <c r="Y6" s="625"/>
      <c r="Z6" s="626">
        <v>2</v>
      </c>
      <c r="AA6" s="626"/>
      <c r="AB6" s="626"/>
      <c r="AC6" s="626"/>
      <c r="AD6" s="627">
        <v>90672</v>
      </c>
      <c r="AE6" s="627"/>
      <c r="AF6" s="627"/>
      <c r="AG6" s="627"/>
      <c r="AH6" s="627"/>
      <c r="AI6" s="627"/>
      <c r="AJ6" s="627"/>
      <c r="AK6" s="627"/>
      <c r="AL6" s="628">
        <v>3</v>
      </c>
      <c r="AM6" s="629"/>
      <c r="AN6" s="629"/>
      <c r="AO6" s="630"/>
      <c r="AP6" s="620" t="s">
        <v>221</v>
      </c>
      <c r="AQ6" s="621"/>
      <c r="AR6" s="621"/>
      <c r="AS6" s="621"/>
      <c r="AT6" s="621"/>
      <c r="AU6" s="621"/>
      <c r="AV6" s="621"/>
      <c r="AW6" s="621"/>
      <c r="AX6" s="621"/>
      <c r="AY6" s="621"/>
      <c r="AZ6" s="621"/>
      <c r="BA6" s="621"/>
      <c r="BB6" s="621"/>
      <c r="BC6" s="621"/>
      <c r="BD6" s="621"/>
      <c r="BE6" s="621"/>
      <c r="BF6" s="622"/>
      <c r="BG6" s="623">
        <v>509983</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73528</v>
      </c>
      <c r="CS6" s="624"/>
      <c r="CT6" s="624"/>
      <c r="CU6" s="624"/>
      <c r="CV6" s="624"/>
      <c r="CW6" s="624"/>
      <c r="CX6" s="624"/>
      <c r="CY6" s="625"/>
      <c r="CZ6" s="617">
        <v>1.7</v>
      </c>
      <c r="DA6" s="618"/>
      <c r="DB6" s="618"/>
      <c r="DC6" s="634"/>
      <c r="DD6" s="632" t="s">
        <v>122</v>
      </c>
      <c r="DE6" s="624"/>
      <c r="DF6" s="624"/>
      <c r="DG6" s="624"/>
      <c r="DH6" s="624"/>
      <c r="DI6" s="624"/>
      <c r="DJ6" s="624"/>
      <c r="DK6" s="624"/>
      <c r="DL6" s="624"/>
      <c r="DM6" s="624"/>
      <c r="DN6" s="624"/>
      <c r="DO6" s="624"/>
      <c r="DP6" s="625"/>
      <c r="DQ6" s="632">
        <v>73528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139</v>
      </c>
      <c r="S7" s="624"/>
      <c r="T7" s="624"/>
      <c r="U7" s="624"/>
      <c r="V7" s="624"/>
      <c r="W7" s="624"/>
      <c r="X7" s="624"/>
      <c r="Y7" s="625"/>
      <c r="Z7" s="626">
        <v>0</v>
      </c>
      <c r="AA7" s="626"/>
      <c r="AB7" s="626"/>
      <c r="AC7" s="626"/>
      <c r="AD7" s="627">
        <v>139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187065</v>
      </c>
      <c r="BH7" s="624"/>
      <c r="BI7" s="624"/>
      <c r="BJ7" s="624"/>
      <c r="BK7" s="624"/>
      <c r="BL7" s="624"/>
      <c r="BM7" s="624"/>
      <c r="BN7" s="625"/>
      <c r="BO7" s="626">
        <v>36.700000000000003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875758</v>
      </c>
      <c r="CS7" s="624"/>
      <c r="CT7" s="624"/>
      <c r="CU7" s="624"/>
      <c r="CV7" s="624"/>
      <c r="CW7" s="624"/>
      <c r="CX7" s="624"/>
      <c r="CY7" s="625"/>
      <c r="CZ7" s="626">
        <v>19.7</v>
      </c>
      <c r="DA7" s="626"/>
      <c r="DB7" s="626"/>
      <c r="DC7" s="626"/>
      <c r="DD7" s="632">
        <v>7938</v>
      </c>
      <c r="DE7" s="624"/>
      <c r="DF7" s="624"/>
      <c r="DG7" s="624"/>
      <c r="DH7" s="624"/>
      <c r="DI7" s="624"/>
      <c r="DJ7" s="624"/>
      <c r="DK7" s="624"/>
      <c r="DL7" s="624"/>
      <c r="DM7" s="624"/>
      <c r="DN7" s="624"/>
      <c r="DO7" s="624"/>
      <c r="DP7" s="625"/>
      <c r="DQ7" s="632">
        <v>808985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1854</v>
      </c>
      <c r="S8" s="624"/>
      <c r="T8" s="624"/>
      <c r="U8" s="624"/>
      <c r="V8" s="624"/>
      <c r="W8" s="624"/>
      <c r="X8" s="624"/>
      <c r="Y8" s="625"/>
      <c r="Z8" s="626">
        <v>0</v>
      </c>
      <c r="AA8" s="626"/>
      <c r="AB8" s="626"/>
      <c r="AC8" s="626"/>
      <c r="AD8" s="627">
        <v>1854</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7702</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927979</v>
      </c>
      <c r="CS8" s="624"/>
      <c r="CT8" s="624"/>
      <c r="CU8" s="624"/>
      <c r="CV8" s="624"/>
      <c r="CW8" s="624"/>
      <c r="CX8" s="624"/>
      <c r="CY8" s="625"/>
      <c r="CZ8" s="626">
        <v>20.9</v>
      </c>
      <c r="DA8" s="626"/>
      <c r="DB8" s="626"/>
      <c r="DC8" s="626"/>
      <c r="DD8" s="632">
        <v>7228</v>
      </c>
      <c r="DE8" s="624"/>
      <c r="DF8" s="624"/>
      <c r="DG8" s="624"/>
      <c r="DH8" s="624"/>
      <c r="DI8" s="624"/>
      <c r="DJ8" s="624"/>
      <c r="DK8" s="624"/>
      <c r="DL8" s="624"/>
      <c r="DM8" s="624"/>
      <c r="DN8" s="624"/>
      <c r="DO8" s="624"/>
      <c r="DP8" s="625"/>
      <c r="DQ8" s="632">
        <v>670726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2003</v>
      </c>
      <c r="S9" s="624"/>
      <c r="T9" s="624"/>
      <c r="U9" s="624"/>
      <c r="V9" s="624"/>
      <c r="W9" s="624"/>
      <c r="X9" s="624"/>
      <c r="Y9" s="625"/>
      <c r="Z9" s="626">
        <v>0</v>
      </c>
      <c r="AA9" s="626"/>
      <c r="AB9" s="626"/>
      <c r="AC9" s="626"/>
      <c r="AD9" s="627">
        <v>2003</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159587</v>
      </c>
      <c r="BH9" s="624"/>
      <c r="BI9" s="624"/>
      <c r="BJ9" s="624"/>
      <c r="BK9" s="624"/>
      <c r="BL9" s="624"/>
      <c r="BM9" s="624"/>
      <c r="BN9" s="625"/>
      <c r="BO9" s="626">
        <v>31.3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281757</v>
      </c>
      <c r="CS9" s="624"/>
      <c r="CT9" s="624"/>
      <c r="CU9" s="624"/>
      <c r="CV9" s="624"/>
      <c r="CW9" s="624"/>
      <c r="CX9" s="624"/>
      <c r="CY9" s="625"/>
      <c r="CZ9" s="626">
        <v>6.3</v>
      </c>
      <c r="DA9" s="626"/>
      <c r="DB9" s="626"/>
      <c r="DC9" s="626"/>
      <c r="DD9" s="632">
        <v>9442</v>
      </c>
      <c r="DE9" s="624"/>
      <c r="DF9" s="624"/>
      <c r="DG9" s="624"/>
      <c r="DH9" s="624"/>
      <c r="DI9" s="624"/>
      <c r="DJ9" s="624"/>
      <c r="DK9" s="624"/>
      <c r="DL9" s="624"/>
      <c r="DM9" s="624"/>
      <c r="DN9" s="624"/>
      <c r="DO9" s="624"/>
      <c r="DP9" s="625"/>
      <c r="DQ9" s="632">
        <v>250998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9775</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122585</v>
      </c>
      <c r="S11" s="624"/>
      <c r="T11" s="624"/>
      <c r="U11" s="624"/>
      <c r="V11" s="624"/>
      <c r="W11" s="624"/>
      <c r="X11" s="624"/>
      <c r="Y11" s="625"/>
      <c r="Z11" s="628">
        <v>2.7</v>
      </c>
      <c r="AA11" s="629"/>
      <c r="AB11" s="629"/>
      <c r="AC11" s="635"/>
      <c r="AD11" s="632">
        <v>122585</v>
      </c>
      <c r="AE11" s="624"/>
      <c r="AF11" s="624"/>
      <c r="AG11" s="624"/>
      <c r="AH11" s="624"/>
      <c r="AI11" s="624"/>
      <c r="AJ11" s="624"/>
      <c r="AK11" s="625"/>
      <c r="AL11" s="628">
        <v>4.0999999999999996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10001</v>
      </c>
      <c r="BH11" s="624"/>
      <c r="BI11" s="624"/>
      <c r="BJ11" s="624"/>
      <c r="BK11" s="624"/>
      <c r="BL11" s="624"/>
      <c r="BM11" s="624"/>
      <c r="BN11" s="625"/>
      <c r="BO11" s="626">
        <v>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411853</v>
      </c>
      <c r="CS11" s="624"/>
      <c r="CT11" s="624"/>
      <c r="CU11" s="624"/>
      <c r="CV11" s="624"/>
      <c r="CW11" s="624"/>
      <c r="CX11" s="624"/>
      <c r="CY11" s="625"/>
      <c r="CZ11" s="626">
        <v>9.3000000000000007</v>
      </c>
      <c r="DA11" s="626"/>
      <c r="DB11" s="626"/>
      <c r="DC11" s="626"/>
      <c r="DD11" s="632">
        <v>48268</v>
      </c>
      <c r="DE11" s="624"/>
      <c r="DF11" s="624"/>
      <c r="DG11" s="624"/>
      <c r="DH11" s="624"/>
      <c r="DI11" s="624"/>
      <c r="DJ11" s="624"/>
      <c r="DK11" s="624"/>
      <c r="DL11" s="624"/>
      <c r="DM11" s="624"/>
      <c r="DN11" s="624"/>
      <c r="DO11" s="624"/>
      <c r="DP11" s="625"/>
      <c r="DQ11" s="632">
        <v>249863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267924</v>
      </c>
      <c r="BH12" s="624"/>
      <c r="BI12" s="624"/>
      <c r="BJ12" s="624"/>
      <c r="BK12" s="624"/>
      <c r="BL12" s="624"/>
      <c r="BM12" s="624"/>
      <c r="BN12" s="625"/>
      <c r="BO12" s="626">
        <v>52.5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70899</v>
      </c>
      <c r="CS12" s="624"/>
      <c r="CT12" s="624"/>
      <c r="CU12" s="624"/>
      <c r="CV12" s="624"/>
      <c r="CW12" s="624"/>
      <c r="CX12" s="624"/>
      <c r="CY12" s="625"/>
      <c r="CZ12" s="626">
        <v>1.6</v>
      </c>
      <c r="DA12" s="626"/>
      <c r="DB12" s="626"/>
      <c r="DC12" s="626"/>
      <c r="DD12" s="632" t="s">
        <v>122</v>
      </c>
      <c r="DE12" s="624"/>
      <c r="DF12" s="624"/>
      <c r="DG12" s="624"/>
      <c r="DH12" s="624"/>
      <c r="DI12" s="624"/>
      <c r="DJ12" s="624"/>
      <c r="DK12" s="624"/>
      <c r="DL12" s="624"/>
      <c r="DM12" s="624"/>
      <c r="DN12" s="624"/>
      <c r="DO12" s="624"/>
      <c r="DP12" s="625"/>
      <c r="DQ12" s="632">
        <v>66763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253741</v>
      </c>
      <c r="BH13" s="624"/>
      <c r="BI13" s="624"/>
      <c r="BJ13" s="624"/>
      <c r="BK13" s="624"/>
      <c r="BL13" s="624"/>
      <c r="BM13" s="624"/>
      <c r="BN13" s="625"/>
      <c r="BO13" s="626">
        <v>49.8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405382</v>
      </c>
      <c r="CS13" s="624"/>
      <c r="CT13" s="624"/>
      <c r="CU13" s="624"/>
      <c r="CV13" s="624"/>
      <c r="CW13" s="624"/>
      <c r="CX13" s="624"/>
      <c r="CY13" s="625"/>
      <c r="CZ13" s="626">
        <v>9.1</v>
      </c>
      <c r="DA13" s="626"/>
      <c r="DB13" s="626"/>
      <c r="DC13" s="626"/>
      <c r="DD13" s="632">
        <v>273624</v>
      </c>
      <c r="DE13" s="624"/>
      <c r="DF13" s="624"/>
      <c r="DG13" s="624"/>
      <c r="DH13" s="624"/>
      <c r="DI13" s="624"/>
      <c r="DJ13" s="624"/>
      <c r="DK13" s="624"/>
      <c r="DL13" s="624"/>
      <c r="DM13" s="624"/>
      <c r="DN13" s="624"/>
      <c r="DO13" s="624"/>
      <c r="DP13" s="625"/>
      <c r="DQ13" s="632">
        <v>129378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685</v>
      </c>
      <c r="S14" s="624"/>
      <c r="T14" s="624"/>
      <c r="U14" s="624"/>
      <c r="V14" s="624"/>
      <c r="W14" s="624"/>
      <c r="X14" s="624"/>
      <c r="Y14" s="625"/>
      <c r="Z14" s="626">
        <v>0</v>
      </c>
      <c r="AA14" s="626"/>
      <c r="AB14" s="626"/>
      <c r="AC14" s="626"/>
      <c r="AD14" s="627">
        <v>685</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21533</v>
      </c>
      <c r="BH14" s="624"/>
      <c r="BI14" s="624"/>
      <c r="BJ14" s="624"/>
      <c r="BK14" s="624"/>
      <c r="BL14" s="624"/>
      <c r="BM14" s="624"/>
      <c r="BN14" s="625"/>
      <c r="BO14" s="626">
        <v>4.2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189546</v>
      </c>
      <c r="CS14" s="624"/>
      <c r="CT14" s="624"/>
      <c r="CU14" s="624"/>
      <c r="CV14" s="624"/>
      <c r="CW14" s="624"/>
      <c r="CX14" s="624"/>
      <c r="CY14" s="625"/>
      <c r="CZ14" s="626">
        <v>4.3</v>
      </c>
      <c r="DA14" s="626"/>
      <c r="DB14" s="626"/>
      <c r="DC14" s="626"/>
      <c r="DD14" s="632">
        <v>4244</v>
      </c>
      <c r="DE14" s="624"/>
      <c r="DF14" s="624"/>
      <c r="DG14" s="624"/>
      <c r="DH14" s="624"/>
      <c r="DI14" s="624"/>
      <c r="DJ14" s="624"/>
      <c r="DK14" s="624"/>
      <c r="DL14" s="624"/>
      <c r="DM14" s="624"/>
      <c r="DN14" s="624"/>
      <c r="DO14" s="624"/>
      <c r="DP14" s="625"/>
      <c r="DQ14" s="632">
        <v>187157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33461</v>
      </c>
      <c r="BH15" s="624"/>
      <c r="BI15" s="624"/>
      <c r="BJ15" s="624"/>
      <c r="BK15" s="624"/>
      <c r="BL15" s="624"/>
      <c r="BM15" s="624"/>
      <c r="BN15" s="625"/>
      <c r="BO15" s="626">
        <v>6.6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470624</v>
      </c>
      <c r="CS15" s="624"/>
      <c r="CT15" s="624"/>
      <c r="CU15" s="624"/>
      <c r="CV15" s="624"/>
      <c r="CW15" s="624"/>
      <c r="CX15" s="624"/>
      <c r="CY15" s="625"/>
      <c r="CZ15" s="626">
        <v>10.6</v>
      </c>
      <c r="DA15" s="626"/>
      <c r="DB15" s="626"/>
      <c r="DC15" s="626"/>
      <c r="DD15" s="632">
        <v>12088</v>
      </c>
      <c r="DE15" s="624"/>
      <c r="DF15" s="624"/>
      <c r="DG15" s="624"/>
      <c r="DH15" s="624"/>
      <c r="DI15" s="624"/>
      <c r="DJ15" s="624"/>
      <c r="DK15" s="624"/>
      <c r="DL15" s="624"/>
      <c r="DM15" s="624"/>
      <c r="DN15" s="624"/>
      <c r="DO15" s="624"/>
      <c r="DP15" s="625"/>
      <c r="DQ15" s="632">
        <v>428974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5038</v>
      </c>
      <c r="S16" s="624"/>
      <c r="T16" s="624"/>
      <c r="U16" s="624"/>
      <c r="V16" s="624"/>
      <c r="W16" s="624"/>
      <c r="X16" s="624"/>
      <c r="Y16" s="625"/>
      <c r="Z16" s="626">
        <v>0.1</v>
      </c>
      <c r="AA16" s="626"/>
      <c r="AB16" s="626"/>
      <c r="AC16" s="626"/>
      <c r="AD16" s="627">
        <v>5038</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7691</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11446</v>
      </c>
      <c r="S17" s="624"/>
      <c r="T17" s="624"/>
      <c r="U17" s="624"/>
      <c r="V17" s="624"/>
      <c r="W17" s="624"/>
      <c r="X17" s="624"/>
      <c r="Y17" s="625"/>
      <c r="Z17" s="626">
        <v>0.2</v>
      </c>
      <c r="AA17" s="626"/>
      <c r="AB17" s="626"/>
      <c r="AC17" s="626"/>
      <c r="AD17" s="627">
        <v>11446</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734225</v>
      </c>
      <c r="CS17" s="624"/>
      <c r="CT17" s="624"/>
      <c r="CU17" s="624"/>
      <c r="CV17" s="624"/>
      <c r="CW17" s="624"/>
      <c r="CX17" s="624"/>
      <c r="CY17" s="625"/>
      <c r="CZ17" s="626">
        <v>16.5</v>
      </c>
      <c r="DA17" s="626"/>
      <c r="DB17" s="626"/>
      <c r="DC17" s="626"/>
      <c r="DD17" s="632" t="s">
        <v>122</v>
      </c>
      <c r="DE17" s="624"/>
      <c r="DF17" s="624"/>
      <c r="DG17" s="624"/>
      <c r="DH17" s="624"/>
      <c r="DI17" s="624"/>
      <c r="DJ17" s="624"/>
      <c r="DK17" s="624"/>
      <c r="DL17" s="624"/>
      <c r="DM17" s="624"/>
      <c r="DN17" s="624"/>
      <c r="DO17" s="624"/>
      <c r="DP17" s="625"/>
      <c r="DQ17" s="632">
        <v>734225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3205</v>
      </c>
      <c r="S18" s="624"/>
      <c r="T18" s="624"/>
      <c r="U18" s="624"/>
      <c r="V18" s="624"/>
      <c r="W18" s="624"/>
      <c r="X18" s="624"/>
      <c r="Y18" s="625"/>
      <c r="Z18" s="626">
        <v>0.1</v>
      </c>
      <c r="AA18" s="626"/>
      <c r="AB18" s="626"/>
      <c r="AC18" s="626"/>
      <c r="AD18" s="627">
        <v>3205</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2133</v>
      </c>
      <c r="S19" s="624"/>
      <c r="T19" s="624"/>
      <c r="U19" s="624"/>
      <c r="V19" s="624"/>
      <c r="W19" s="624"/>
      <c r="X19" s="624"/>
      <c r="Y19" s="625"/>
      <c r="Z19" s="626">
        <v>0</v>
      </c>
      <c r="AA19" s="626"/>
      <c r="AB19" s="626"/>
      <c r="AC19" s="626"/>
      <c r="AD19" s="627">
        <v>2133</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38</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1072</v>
      </c>
      <c r="S20" s="624"/>
      <c r="T20" s="624"/>
      <c r="U20" s="624"/>
      <c r="V20" s="624"/>
      <c r="W20" s="624"/>
      <c r="X20" s="624"/>
      <c r="Y20" s="625"/>
      <c r="Z20" s="626">
        <v>0</v>
      </c>
      <c r="AA20" s="626"/>
      <c r="AB20" s="626"/>
      <c r="AC20" s="626"/>
      <c r="AD20" s="627">
        <v>1072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38</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4449340</v>
      </c>
      <c r="CS20" s="624"/>
      <c r="CT20" s="624"/>
      <c r="CU20" s="624"/>
      <c r="CV20" s="624"/>
      <c r="CW20" s="624"/>
      <c r="CX20" s="624"/>
      <c r="CY20" s="625"/>
      <c r="CZ20" s="626">
        <v>100</v>
      </c>
      <c r="DA20" s="626"/>
      <c r="DB20" s="626"/>
      <c r="DC20" s="626"/>
      <c r="DD20" s="632">
        <v>362832</v>
      </c>
      <c r="DE20" s="624"/>
      <c r="DF20" s="624"/>
      <c r="DG20" s="624"/>
      <c r="DH20" s="624"/>
      <c r="DI20" s="624"/>
      <c r="DJ20" s="624"/>
      <c r="DK20" s="624"/>
      <c r="DL20" s="624"/>
      <c r="DM20" s="624"/>
      <c r="DN20" s="624"/>
      <c r="DO20" s="624"/>
      <c r="DP20" s="625"/>
      <c r="DQ20" s="632">
        <v>3600695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2466538</v>
      </c>
      <c r="S21" s="624"/>
      <c r="T21" s="624"/>
      <c r="U21" s="624"/>
      <c r="V21" s="624"/>
      <c r="W21" s="624"/>
      <c r="X21" s="624"/>
      <c r="Y21" s="625"/>
      <c r="Z21" s="626">
        <v>53.6</v>
      </c>
      <c r="AA21" s="626"/>
      <c r="AB21" s="626"/>
      <c r="AC21" s="626"/>
      <c r="AD21" s="627">
        <v>2274923</v>
      </c>
      <c r="AE21" s="627"/>
      <c r="AF21" s="627"/>
      <c r="AG21" s="627"/>
      <c r="AH21" s="627"/>
      <c r="AI21" s="627"/>
      <c r="AJ21" s="627"/>
      <c r="AK21" s="627"/>
      <c r="AL21" s="628">
        <v>75.2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38</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2274923</v>
      </c>
      <c r="S22" s="624"/>
      <c r="T22" s="624"/>
      <c r="U22" s="624"/>
      <c r="V22" s="624"/>
      <c r="W22" s="624"/>
      <c r="X22" s="624"/>
      <c r="Y22" s="625"/>
      <c r="Z22" s="626">
        <v>49.5</v>
      </c>
      <c r="AA22" s="626"/>
      <c r="AB22" s="626"/>
      <c r="AC22" s="626"/>
      <c r="AD22" s="627">
        <v>2274923</v>
      </c>
      <c r="AE22" s="627"/>
      <c r="AF22" s="627"/>
      <c r="AG22" s="627"/>
      <c r="AH22" s="627"/>
      <c r="AI22" s="627"/>
      <c r="AJ22" s="627"/>
      <c r="AK22" s="627"/>
      <c r="AL22" s="628">
        <v>75.2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177858</v>
      </c>
      <c r="S23" s="624"/>
      <c r="T23" s="624"/>
      <c r="U23" s="624"/>
      <c r="V23" s="624"/>
      <c r="W23" s="624"/>
      <c r="X23" s="624"/>
      <c r="Y23" s="625"/>
      <c r="Z23" s="626">
        <v>3.9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13757</v>
      </c>
      <c r="S24" s="624"/>
      <c r="T24" s="624"/>
      <c r="U24" s="624"/>
      <c r="V24" s="624"/>
      <c r="W24" s="624"/>
      <c r="X24" s="624"/>
      <c r="Y24" s="625"/>
      <c r="Z24" s="626">
        <v>0.3</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1844716</v>
      </c>
      <c r="CS24" s="613"/>
      <c r="CT24" s="613"/>
      <c r="CU24" s="613"/>
      <c r="CV24" s="613"/>
      <c r="CW24" s="613"/>
      <c r="CX24" s="613"/>
      <c r="CY24" s="614"/>
      <c r="CZ24" s="617">
        <v>41.5</v>
      </c>
      <c r="DA24" s="618"/>
      <c r="DB24" s="618"/>
      <c r="DC24" s="634"/>
      <c r="DD24" s="657">
        <v>1631539</v>
      </c>
      <c r="DE24" s="613"/>
      <c r="DF24" s="613"/>
      <c r="DG24" s="613"/>
      <c r="DH24" s="613"/>
      <c r="DI24" s="613"/>
      <c r="DJ24" s="613"/>
      <c r="DK24" s="614"/>
      <c r="DL24" s="657">
        <v>1559215</v>
      </c>
      <c r="DM24" s="613"/>
      <c r="DN24" s="613"/>
      <c r="DO24" s="613"/>
      <c r="DP24" s="613"/>
      <c r="DQ24" s="613"/>
      <c r="DR24" s="613"/>
      <c r="DS24" s="613"/>
      <c r="DT24" s="613"/>
      <c r="DU24" s="613"/>
      <c r="DV24" s="614"/>
      <c r="DW24" s="617">
        <v>51.3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3214186</v>
      </c>
      <c r="S25" s="624"/>
      <c r="T25" s="624"/>
      <c r="U25" s="624"/>
      <c r="V25" s="624"/>
      <c r="W25" s="624"/>
      <c r="X25" s="624"/>
      <c r="Y25" s="625"/>
      <c r="Z25" s="626">
        <v>69.900000000000006</v>
      </c>
      <c r="AA25" s="626"/>
      <c r="AB25" s="626"/>
      <c r="AC25" s="626"/>
      <c r="AD25" s="627">
        <v>3022571</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790715</v>
      </c>
      <c r="CS25" s="653"/>
      <c r="CT25" s="653"/>
      <c r="CU25" s="653"/>
      <c r="CV25" s="653"/>
      <c r="CW25" s="653"/>
      <c r="CX25" s="653"/>
      <c r="CY25" s="654"/>
      <c r="CZ25" s="628">
        <v>17.8</v>
      </c>
      <c r="DA25" s="655"/>
      <c r="DB25" s="655"/>
      <c r="DC25" s="658"/>
      <c r="DD25" s="632">
        <v>760542</v>
      </c>
      <c r="DE25" s="653"/>
      <c r="DF25" s="653"/>
      <c r="DG25" s="653"/>
      <c r="DH25" s="653"/>
      <c r="DI25" s="653"/>
      <c r="DJ25" s="653"/>
      <c r="DK25" s="654"/>
      <c r="DL25" s="632">
        <v>735004</v>
      </c>
      <c r="DM25" s="653"/>
      <c r="DN25" s="653"/>
      <c r="DO25" s="653"/>
      <c r="DP25" s="653"/>
      <c r="DQ25" s="653"/>
      <c r="DR25" s="653"/>
      <c r="DS25" s="653"/>
      <c r="DT25" s="653"/>
      <c r="DU25" s="653"/>
      <c r="DV25" s="654"/>
      <c r="DW25" s="628">
        <v>24.2</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507</v>
      </c>
      <c r="S26" s="624"/>
      <c r="T26" s="624"/>
      <c r="U26" s="624"/>
      <c r="V26" s="624"/>
      <c r="W26" s="624"/>
      <c r="X26" s="624"/>
      <c r="Y26" s="625"/>
      <c r="Z26" s="626">
        <v>0</v>
      </c>
      <c r="AA26" s="626"/>
      <c r="AB26" s="626"/>
      <c r="AC26" s="626"/>
      <c r="AD26" s="627">
        <v>507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484946</v>
      </c>
      <c r="CS26" s="624"/>
      <c r="CT26" s="624"/>
      <c r="CU26" s="624"/>
      <c r="CV26" s="624"/>
      <c r="CW26" s="624"/>
      <c r="CX26" s="624"/>
      <c r="CY26" s="625"/>
      <c r="CZ26" s="628">
        <v>10.9</v>
      </c>
      <c r="DA26" s="655"/>
      <c r="DB26" s="655"/>
      <c r="DC26" s="658"/>
      <c r="DD26" s="632">
        <v>467513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13268</v>
      </c>
      <c r="S27" s="624"/>
      <c r="T27" s="624"/>
      <c r="U27" s="624"/>
      <c r="V27" s="624"/>
      <c r="W27" s="624"/>
      <c r="X27" s="624"/>
      <c r="Y27" s="625"/>
      <c r="Z27" s="626">
        <v>0.3</v>
      </c>
      <c r="AA27" s="626"/>
      <c r="AB27" s="626"/>
      <c r="AC27" s="626"/>
      <c r="AD27" s="627">
        <v>2347</v>
      </c>
      <c r="AE27" s="627"/>
      <c r="AF27" s="627"/>
      <c r="AG27" s="627"/>
      <c r="AH27" s="627"/>
      <c r="AI27" s="627"/>
      <c r="AJ27" s="627"/>
      <c r="AK27" s="627"/>
      <c r="AL27" s="628">
        <v>0.1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510021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319776</v>
      </c>
      <c r="CS27" s="653"/>
      <c r="CT27" s="653"/>
      <c r="CU27" s="653"/>
      <c r="CV27" s="653"/>
      <c r="CW27" s="653"/>
      <c r="CX27" s="653"/>
      <c r="CY27" s="654"/>
      <c r="CZ27" s="628">
        <v>7.2</v>
      </c>
      <c r="DA27" s="655"/>
      <c r="DB27" s="655"/>
      <c r="DC27" s="658"/>
      <c r="DD27" s="632">
        <v>136772</v>
      </c>
      <c r="DE27" s="653"/>
      <c r="DF27" s="653"/>
      <c r="DG27" s="653"/>
      <c r="DH27" s="653"/>
      <c r="DI27" s="653"/>
      <c r="DJ27" s="653"/>
      <c r="DK27" s="654"/>
      <c r="DL27" s="632">
        <v>89986</v>
      </c>
      <c r="DM27" s="653"/>
      <c r="DN27" s="653"/>
      <c r="DO27" s="653"/>
      <c r="DP27" s="653"/>
      <c r="DQ27" s="653"/>
      <c r="DR27" s="653"/>
      <c r="DS27" s="653"/>
      <c r="DT27" s="653"/>
      <c r="DU27" s="653"/>
      <c r="DV27" s="654"/>
      <c r="DW27" s="628">
        <v>3</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32797</v>
      </c>
      <c r="S28" s="624"/>
      <c r="T28" s="624"/>
      <c r="U28" s="624"/>
      <c r="V28" s="624"/>
      <c r="W28" s="624"/>
      <c r="X28" s="624"/>
      <c r="Y28" s="625"/>
      <c r="Z28" s="626">
        <v>0.7</v>
      </c>
      <c r="AA28" s="626"/>
      <c r="AB28" s="626"/>
      <c r="AC28" s="626"/>
      <c r="AD28" s="627">
        <v>432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734225</v>
      </c>
      <c r="CS28" s="624"/>
      <c r="CT28" s="624"/>
      <c r="CU28" s="624"/>
      <c r="CV28" s="624"/>
      <c r="CW28" s="624"/>
      <c r="CX28" s="624"/>
      <c r="CY28" s="625"/>
      <c r="CZ28" s="628">
        <v>16.5</v>
      </c>
      <c r="DA28" s="655"/>
      <c r="DB28" s="655"/>
      <c r="DC28" s="658"/>
      <c r="DD28" s="632">
        <v>734225</v>
      </c>
      <c r="DE28" s="624"/>
      <c r="DF28" s="624"/>
      <c r="DG28" s="624"/>
      <c r="DH28" s="624"/>
      <c r="DI28" s="624"/>
      <c r="DJ28" s="624"/>
      <c r="DK28" s="625"/>
      <c r="DL28" s="632">
        <v>734225</v>
      </c>
      <c r="DM28" s="624"/>
      <c r="DN28" s="624"/>
      <c r="DO28" s="624"/>
      <c r="DP28" s="624"/>
      <c r="DQ28" s="624"/>
      <c r="DR28" s="624"/>
      <c r="DS28" s="624"/>
      <c r="DT28" s="624"/>
      <c r="DU28" s="624"/>
      <c r="DV28" s="625"/>
      <c r="DW28" s="628">
        <v>24.2</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3685</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734225</v>
      </c>
      <c r="CS29" s="653"/>
      <c r="CT29" s="653"/>
      <c r="CU29" s="653"/>
      <c r="CV29" s="653"/>
      <c r="CW29" s="653"/>
      <c r="CX29" s="653"/>
      <c r="CY29" s="654"/>
      <c r="CZ29" s="628">
        <v>16.5</v>
      </c>
      <c r="DA29" s="655"/>
      <c r="DB29" s="655"/>
      <c r="DC29" s="658"/>
      <c r="DD29" s="632">
        <v>734225</v>
      </c>
      <c r="DE29" s="653"/>
      <c r="DF29" s="653"/>
      <c r="DG29" s="653"/>
      <c r="DH29" s="653"/>
      <c r="DI29" s="653"/>
      <c r="DJ29" s="653"/>
      <c r="DK29" s="654"/>
      <c r="DL29" s="632">
        <v>734225</v>
      </c>
      <c r="DM29" s="653"/>
      <c r="DN29" s="653"/>
      <c r="DO29" s="653"/>
      <c r="DP29" s="653"/>
      <c r="DQ29" s="653"/>
      <c r="DR29" s="653"/>
      <c r="DS29" s="653"/>
      <c r="DT29" s="653"/>
      <c r="DU29" s="653"/>
      <c r="DV29" s="654"/>
      <c r="DW29" s="628">
        <v>24.2</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327960</v>
      </c>
      <c r="S30" s="624"/>
      <c r="T30" s="624"/>
      <c r="U30" s="624"/>
      <c r="V30" s="624"/>
      <c r="W30" s="624"/>
      <c r="X30" s="624"/>
      <c r="Y30" s="625"/>
      <c r="Z30" s="626">
        <v>7.1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726021</v>
      </c>
      <c r="CS30" s="624"/>
      <c r="CT30" s="624"/>
      <c r="CU30" s="624"/>
      <c r="CV30" s="624"/>
      <c r="CW30" s="624"/>
      <c r="CX30" s="624"/>
      <c r="CY30" s="625"/>
      <c r="CZ30" s="628">
        <v>16.3</v>
      </c>
      <c r="DA30" s="655"/>
      <c r="DB30" s="655"/>
      <c r="DC30" s="658"/>
      <c r="DD30" s="632">
        <v>726021</v>
      </c>
      <c r="DE30" s="624"/>
      <c r="DF30" s="624"/>
      <c r="DG30" s="624"/>
      <c r="DH30" s="624"/>
      <c r="DI30" s="624"/>
      <c r="DJ30" s="624"/>
      <c r="DK30" s="625"/>
      <c r="DL30" s="632">
        <v>726021</v>
      </c>
      <c r="DM30" s="624"/>
      <c r="DN30" s="624"/>
      <c r="DO30" s="624"/>
      <c r="DP30" s="624"/>
      <c r="DQ30" s="624"/>
      <c r="DR30" s="624"/>
      <c r="DS30" s="624"/>
      <c r="DT30" s="624"/>
      <c r="DU30" s="624"/>
      <c r="DV30" s="625"/>
      <c r="DW30" s="628">
        <v>23.9</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99.1</v>
      </c>
      <c r="BH31" s="667"/>
      <c r="BI31" s="667"/>
      <c r="BJ31" s="667"/>
      <c r="BK31" s="667"/>
      <c r="BL31" s="667"/>
      <c r="BM31" s="618">
        <v>96.6</v>
      </c>
      <c r="BN31" s="667"/>
      <c r="BO31" s="667"/>
      <c r="BP31" s="667"/>
      <c r="BQ31" s="668"/>
      <c r="BR31" s="670">
        <v>99.2</v>
      </c>
      <c r="BS31" s="667"/>
      <c r="BT31" s="667"/>
      <c r="BU31" s="667"/>
      <c r="BV31" s="667"/>
      <c r="BW31" s="667"/>
      <c r="BX31" s="618">
        <v>96.4</v>
      </c>
      <c r="BY31" s="667"/>
      <c r="BZ31" s="667"/>
      <c r="CA31" s="667"/>
      <c r="CB31" s="668"/>
      <c r="CD31" s="663"/>
      <c r="CE31" s="664"/>
      <c r="CF31" s="620" t="s">
        <v>300</v>
      </c>
      <c r="CG31" s="621"/>
      <c r="CH31" s="621"/>
      <c r="CI31" s="621"/>
      <c r="CJ31" s="621"/>
      <c r="CK31" s="621"/>
      <c r="CL31" s="621"/>
      <c r="CM31" s="621"/>
      <c r="CN31" s="621"/>
      <c r="CO31" s="621"/>
      <c r="CP31" s="621"/>
      <c r="CQ31" s="622"/>
      <c r="CR31" s="623">
        <v>8204</v>
      </c>
      <c r="CS31" s="653"/>
      <c r="CT31" s="653"/>
      <c r="CU31" s="653"/>
      <c r="CV31" s="653"/>
      <c r="CW31" s="653"/>
      <c r="CX31" s="653"/>
      <c r="CY31" s="654"/>
      <c r="CZ31" s="628">
        <v>0.2</v>
      </c>
      <c r="DA31" s="655"/>
      <c r="DB31" s="655"/>
      <c r="DC31" s="658"/>
      <c r="DD31" s="632">
        <v>8204</v>
      </c>
      <c r="DE31" s="653"/>
      <c r="DF31" s="653"/>
      <c r="DG31" s="653"/>
      <c r="DH31" s="653"/>
      <c r="DI31" s="653"/>
      <c r="DJ31" s="653"/>
      <c r="DK31" s="654"/>
      <c r="DL31" s="632">
        <v>8204</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273128</v>
      </c>
      <c r="S32" s="624"/>
      <c r="T32" s="624"/>
      <c r="U32" s="624"/>
      <c r="V32" s="624"/>
      <c r="W32" s="624"/>
      <c r="X32" s="624"/>
      <c r="Y32" s="625"/>
      <c r="Z32" s="626">
        <v>5.9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98.7</v>
      </c>
      <c r="BH32" s="653"/>
      <c r="BI32" s="653"/>
      <c r="BJ32" s="653"/>
      <c r="BK32" s="653"/>
      <c r="BL32" s="653"/>
      <c r="BM32" s="629">
        <v>96.3</v>
      </c>
      <c r="BN32" s="653"/>
      <c r="BO32" s="653"/>
      <c r="BP32" s="653"/>
      <c r="BQ32" s="669"/>
      <c r="BR32" s="680">
        <v>99.5</v>
      </c>
      <c r="BS32" s="653"/>
      <c r="BT32" s="653"/>
      <c r="BU32" s="653"/>
      <c r="BV32" s="653"/>
      <c r="BW32" s="653"/>
      <c r="BX32" s="629">
        <v>97</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17721</v>
      </c>
      <c r="S33" s="624"/>
      <c r="T33" s="624"/>
      <c r="U33" s="624"/>
      <c r="V33" s="624"/>
      <c r="W33" s="624"/>
      <c r="X33" s="624"/>
      <c r="Y33" s="625"/>
      <c r="Z33" s="626">
        <v>0.4</v>
      </c>
      <c r="AA33" s="626"/>
      <c r="AB33" s="626"/>
      <c r="AC33" s="626"/>
      <c r="AD33" s="627">
        <v>125</v>
      </c>
      <c r="AE33" s="627"/>
      <c r="AF33" s="627"/>
      <c r="AG33" s="627"/>
      <c r="AH33" s="627"/>
      <c r="AI33" s="627"/>
      <c r="AJ33" s="627"/>
      <c r="AK33" s="627"/>
      <c r="AL33" s="628">
        <v>0</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99.2</v>
      </c>
      <c r="BH33" s="682"/>
      <c r="BI33" s="682"/>
      <c r="BJ33" s="682"/>
      <c r="BK33" s="682"/>
      <c r="BL33" s="682"/>
      <c r="BM33" s="683">
        <v>96.5</v>
      </c>
      <c r="BN33" s="682"/>
      <c r="BO33" s="682"/>
      <c r="BP33" s="682"/>
      <c r="BQ33" s="684"/>
      <c r="BR33" s="681">
        <v>98.9</v>
      </c>
      <c r="BS33" s="682"/>
      <c r="BT33" s="682"/>
      <c r="BU33" s="682"/>
      <c r="BV33" s="682"/>
      <c r="BW33" s="682"/>
      <c r="BX33" s="683">
        <v>95.5</v>
      </c>
      <c r="BY33" s="682"/>
      <c r="BZ33" s="682"/>
      <c r="CA33" s="682"/>
      <c r="CB33" s="684"/>
      <c r="CD33" s="620" t="s">
        <v>307</v>
      </c>
      <c r="CE33" s="621"/>
      <c r="CF33" s="621"/>
      <c r="CG33" s="621"/>
      <c r="CH33" s="621"/>
      <c r="CI33" s="621"/>
      <c r="CJ33" s="621"/>
      <c r="CK33" s="621"/>
      <c r="CL33" s="621"/>
      <c r="CM33" s="621"/>
      <c r="CN33" s="621"/>
      <c r="CO33" s="621"/>
      <c r="CP33" s="621"/>
      <c r="CQ33" s="622"/>
      <c r="CR33" s="623">
        <v>2234101</v>
      </c>
      <c r="CS33" s="653"/>
      <c r="CT33" s="653"/>
      <c r="CU33" s="653"/>
      <c r="CV33" s="653"/>
      <c r="CW33" s="653"/>
      <c r="CX33" s="653"/>
      <c r="CY33" s="654"/>
      <c r="CZ33" s="628">
        <v>50.2</v>
      </c>
      <c r="DA33" s="655"/>
      <c r="DB33" s="655"/>
      <c r="DC33" s="658"/>
      <c r="DD33" s="632">
        <v>1889489</v>
      </c>
      <c r="DE33" s="653"/>
      <c r="DF33" s="653"/>
      <c r="DG33" s="653"/>
      <c r="DH33" s="653"/>
      <c r="DI33" s="653"/>
      <c r="DJ33" s="653"/>
      <c r="DK33" s="654"/>
      <c r="DL33" s="632">
        <v>1141593</v>
      </c>
      <c r="DM33" s="653"/>
      <c r="DN33" s="653"/>
      <c r="DO33" s="653"/>
      <c r="DP33" s="653"/>
      <c r="DQ33" s="653"/>
      <c r="DR33" s="653"/>
      <c r="DS33" s="653"/>
      <c r="DT33" s="653"/>
      <c r="DU33" s="653"/>
      <c r="DV33" s="654"/>
      <c r="DW33" s="628">
        <v>37.6</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5608</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862088</v>
      </c>
      <c r="CS34" s="624"/>
      <c r="CT34" s="624"/>
      <c r="CU34" s="624"/>
      <c r="CV34" s="624"/>
      <c r="CW34" s="624"/>
      <c r="CX34" s="624"/>
      <c r="CY34" s="625"/>
      <c r="CZ34" s="628">
        <v>19.399999999999999</v>
      </c>
      <c r="DA34" s="655"/>
      <c r="DB34" s="655"/>
      <c r="DC34" s="658"/>
      <c r="DD34" s="632">
        <v>658628</v>
      </c>
      <c r="DE34" s="624"/>
      <c r="DF34" s="624"/>
      <c r="DG34" s="624"/>
      <c r="DH34" s="624"/>
      <c r="DI34" s="624"/>
      <c r="DJ34" s="624"/>
      <c r="DK34" s="625"/>
      <c r="DL34" s="632">
        <v>463928</v>
      </c>
      <c r="DM34" s="624"/>
      <c r="DN34" s="624"/>
      <c r="DO34" s="624"/>
      <c r="DP34" s="624"/>
      <c r="DQ34" s="624"/>
      <c r="DR34" s="624"/>
      <c r="DS34" s="624"/>
      <c r="DT34" s="624"/>
      <c r="DU34" s="624"/>
      <c r="DV34" s="625"/>
      <c r="DW34" s="628">
        <v>15.3</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255993</v>
      </c>
      <c r="S35" s="624"/>
      <c r="T35" s="624"/>
      <c r="U35" s="624"/>
      <c r="V35" s="624"/>
      <c r="W35" s="624"/>
      <c r="X35" s="624"/>
      <c r="Y35" s="625"/>
      <c r="Z35" s="626">
        <v>5.6</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79372</v>
      </c>
      <c r="CS35" s="653"/>
      <c r="CT35" s="653"/>
      <c r="CU35" s="653"/>
      <c r="CV35" s="653"/>
      <c r="CW35" s="653"/>
      <c r="CX35" s="653"/>
      <c r="CY35" s="654"/>
      <c r="CZ35" s="628">
        <v>1.8</v>
      </c>
      <c r="DA35" s="655"/>
      <c r="DB35" s="655"/>
      <c r="DC35" s="658"/>
      <c r="DD35" s="632">
        <v>66980</v>
      </c>
      <c r="DE35" s="653"/>
      <c r="DF35" s="653"/>
      <c r="DG35" s="653"/>
      <c r="DH35" s="653"/>
      <c r="DI35" s="653"/>
      <c r="DJ35" s="653"/>
      <c r="DK35" s="654"/>
      <c r="DL35" s="632">
        <v>61462</v>
      </c>
      <c r="DM35" s="653"/>
      <c r="DN35" s="653"/>
      <c r="DO35" s="653"/>
      <c r="DP35" s="653"/>
      <c r="DQ35" s="653"/>
      <c r="DR35" s="653"/>
      <c r="DS35" s="653"/>
      <c r="DT35" s="653"/>
      <c r="DU35" s="653"/>
      <c r="DV35" s="654"/>
      <c r="DW35" s="628">
        <v>2</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135050</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22"/>
      <c r="AQ36" s="685" t="s">
        <v>315</v>
      </c>
      <c r="AR36" s="686"/>
      <c r="AS36" s="686"/>
      <c r="AT36" s="686"/>
      <c r="AU36" s="686"/>
      <c r="AV36" s="686"/>
      <c r="AW36" s="686"/>
      <c r="AX36" s="686"/>
      <c r="AY36" s="687"/>
      <c r="AZ36" s="612">
        <v>374623</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25109</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514425</v>
      </c>
      <c r="CS36" s="624"/>
      <c r="CT36" s="624"/>
      <c r="CU36" s="624"/>
      <c r="CV36" s="624"/>
      <c r="CW36" s="624"/>
      <c r="CX36" s="624"/>
      <c r="CY36" s="625"/>
      <c r="CZ36" s="628">
        <v>11.6</v>
      </c>
      <c r="DA36" s="655"/>
      <c r="DB36" s="655"/>
      <c r="DC36" s="658"/>
      <c r="DD36" s="632">
        <v>445304</v>
      </c>
      <c r="DE36" s="624"/>
      <c r="DF36" s="624"/>
      <c r="DG36" s="624"/>
      <c r="DH36" s="624"/>
      <c r="DI36" s="624"/>
      <c r="DJ36" s="624"/>
      <c r="DK36" s="625"/>
      <c r="DL36" s="632">
        <v>349468</v>
      </c>
      <c r="DM36" s="624"/>
      <c r="DN36" s="624"/>
      <c r="DO36" s="624"/>
      <c r="DP36" s="624"/>
      <c r="DQ36" s="624"/>
      <c r="DR36" s="624"/>
      <c r="DS36" s="624"/>
      <c r="DT36" s="624"/>
      <c r="DU36" s="624"/>
      <c r="DV36" s="625"/>
      <c r="DW36" s="628">
        <v>11.5</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39554</v>
      </c>
      <c r="S37" s="624"/>
      <c r="T37" s="624"/>
      <c r="U37" s="624"/>
      <c r="V37" s="624"/>
      <c r="W37" s="624"/>
      <c r="X37" s="624"/>
      <c r="Y37" s="625"/>
      <c r="Z37" s="626">
        <v>0.9</v>
      </c>
      <c r="AA37" s="626"/>
      <c r="AB37" s="626"/>
      <c r="AC37" s="626"/>
      <c r="AD37" s="627" t="s">
        <v>122</v>
      </c>
      <c r="AE37" s="627"/>
      <c r="AF37" s="627"/>
      <c r="AG37" s="627"/>
      <c r="AH37" s="627"/>
      <c r="AI37" s="627"/>
      <c r="AJ37" s="627"/>
      <c r="AK37" s="627"/>
      <c r="AL37" s="628" t="s">
        <v>122</v>
      </c>
      <c r="AM37" s="629"/>
      <c r="AN37" s="629"/>
      <c r="AO37" s="630"/>
      <c r="AQ37" s="689" t="s">
        <v>319</v>
      </c>
      <c r="AR37" s="690"/>
      <c r="AS37" s="690"/>
      <c r="AT37" s="690"/>
      <c r="AU37" s="690"/>
      <c r="AV37" s="690"/>
      <c r="AW37" s="690"/>
      <c r="AX37" s="690"/>
      <c r="AY37" s="691"/>
      <c r="AZ37" s="623">
        <v>60703</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17245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274448</v>
      </c>
      <c r="CS37" s="653"/>
      <c r="CT37" s="653"/>
      <c r="CU37" s="653"/>
      <c r="CV37" s="653"/>
      <c r="CW37" s="653"/>
      <c r="CX37" s="653"/>
      <c r="CY37" s="654"/>
      <c r="CZ37" s="628">
        <v>6.2</v>
      </c>
      <c r="DA37" s="655"/>
      <c r="DB37" s="655"/>
      <c r="DC37" s="658"/>
      <c r="DD37" s="632">
        <v>274221</v>
      </c>
      <c r="DE37" s="653"/>
      <c r="DF37" s="653"/>
      <c r="DG37" s="653"/>
      <c r="DH37" s="653"/>
      <c r="DI37" s="653"/>
      <c r="DJ37" s="653"/>
      <c r="DK37" s="654"/>
      <c r="DL37" s="632">
        <v>216892</v>
      </c>
      <c r="DM37" s="653"/>
      <c r="DN37" s="653"/>
      <c r="DO37" s="653"/>
      <c r="DP37" s="653"/>
      <c r="DQ37" s="653"/>
      <c r="DR37" s="653"/>
      <c r="DS37" s="653"/>
      <c r="DT37" s="653"/>
      <c r="DU37" s="653"/>
      <c r="DV37" s="654"/>
      <c r="DW37" s="628">
        <v>7.1</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280010</v>
      </c>
      <c r="S38" s="624"/>
      <c r="T38" s="624"/>
      <c r="U38" s="624"/>
      <c r="V38" s="624"/>
      <c r="W38" s="624"/>
      <c r="X38" s="624"/>
      <c r="Y38" s="625"/>
      <c r="Z38" s="626">
        <v>6.1</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32810</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669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374623</v>
      </c>
      <c r="CS38" s="624"/>
      <c r="CT38" s="624"/>
      <c r="CU38" s="624"/>
      <c r="CV38" s="624"/>
      <c r="CW38" s="624"/>
      <c r="CX38" s="624"/>
      <c r="CY38" s="625"/>
      <c r="CZ38" s="628">
        <v>8.4</v>
      </c>
      <c r="DA38" s="655"/>
      <c r="DB38" s="655"/>
      <c r="DC38" s="658"/>
      <c r="DD38" s="632">
        <v>331087</v>
      </c>
      <c r="DE38" s="624"/>
      <c r="DF38" s="624"/>
      <c r="DG38" s="624"/>
      <c r="DH38" s="624"/>
      <c r="DI38" s="624"/>
      <c r="DJ38" s="624"/>
      <c r="DK38" s="625"/>
      <c r="DL38" s="632">
        <v>266735</v>
      </c>
      <c r="DM38" s="624"/>
      <c r="DN38" s="624"/>
      <c r="DO38" s="624"/>
      <c r="DP38" s="624"/>
      <c r="DQ38" s="624"/>
      <c r="DR38" s="624"/>
      <c r="DS38" s="624"/>
      <c r="DT38" s="624"/>
      <c r="DU38" s="624"/>
      <c r="DV38" s="625"/>
      <c r="DW38" s="628">
        <v>8.8000000000000007</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100</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1059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403593</v>
      </c>
      <c r="CS39" s="653"/>
      <c r="CT39" s="653"/>
      <c r="CU39" s="653"/>
      <c r="CV39" s="653"/>
      <c r="CW39" s="653"/>
      <c r="CX39" s="653"/>
      <c r="CY39" s="654"/>
      <c r="CZ39" s="628">
        <v>9.1</v>
      </c>
      <c r="DA39" s="655"/>
      <c r="DB39" s="655"/>
      <c r="DC39" s="658"/>
      <c r="DD39" s="632">
        <v>387490</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12910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23"/>
      <c r="BM40" s="621" t="s">
        <v>333</v>
      </c>
      <c r="BN40" s="621"/>
      <c r="BO40" s="621"/>
      <c r="BP40" s="621"/>
      <c r="BQ40" s="621"/>
      <c r="BR40" s="621"/>
      <c r="BS40" s="621"/>
      <c r="BT40" s="621"/>
      <c r="BU40" s="622"/>
      <c r="BV40" s="623">
        <v>91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4599467</v>
      </c>
      <c r="S41" s="699"/>
      <c r="T41" s="699"/>
      <c r="U41" s="699"/>
      <c r="V41" s="699"/>
      <c r="W41" s="699"/>
      <c r="X41" s="699"/>
      <c r="Y41" s="700"/>
      <c r="Z41" s="701">
        <v>100</v>
      </c>
      <c r="AA41" s="701"/>
      <c r="AB41" s="701"/>
      <c r="AC41" s="701"/>
      <c r="AD41" s="702">
        <v>3025982</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50608</v>
      </c>
      <c r="BA41" s="624"/>
      <c r="BB41" s="624"/>
      <c r="BC41" s="624"/>
      <c r="BD41" s="653"/>
      <c r="BE41" s="653"/>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230402</v>
      </c>
      <c r="BA42" s="699"/>
      <c r="BB42" s="699"/>
      <c r="BC42" s="699"/>
      <c r="BD42" s="682"/>
      <c r="BE42" s="682"/>
      <c r="BF42" s="684"/>
      <c r="BG42" s="675"/>
      <c r="BH42" s="676"/>
      <c r="BI42" s="676"/>
      <c r="BJ42" s="676"/>
      <c r="BK42" s="676"/>
      <c r="BL42" s="224"/>
      <c r="BM42" s="645" t="s">
        <v>340</v>
      </c>
      <c r="BN42" s="645"/>
      <c r="BO42" s="645"/>
      <c r="BP42" s="645"/>
      <c r="BQ42" s="645"/>
      <c r="BR42" s="645"/>
      <c r="BS42" s="645"/>
      <c r="BT42" s="645"/>
      <c r="BU42" s="646"/>
      <c r="BV42" s="698">
        <v>379</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370523</v>
      </c>
      <c r="CS42" s="653"/>
      <c r="CT42" s="653"/>
      <c r="CU42" s="653"/>
      <c r="CV42" s="653"/>
      <c r="CW42" s="653"/>
      <c r="CX42" s="653"/>
      <c r="CY42" s="654"/>
      <c r="CZ42" s="628">
        <v>8.3000000000000007</v>
      </c>
      <c r="DA42" s="655"/>
      <c r="DB42" s="655"/>
      <c r="DC42" s="658"/>
      <c r="DD42" s="632">
        <v>79667</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5716</v>
      </c>
      <c r="CS43" s="653"/>
      <c r="CT43" s="653"/>
      <c r="CU43" s="653"/>
      <c r="CV43" s="653"/>
      <c r="CW43" s="653"/>
      <c r="CX43" s="653"/>
      <c r="CY43" s="654"/>
      <c r="CZ43" s="628">
        <v>0.1</v>
      </c>
      <c r="DA43" s="655"/>
      <c r="DB43" s="655"/>
      <c r="DC43" s="658"/>
      <c r="DD43" s="632">
        <v>5716</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362832</v>
      </c>
      <c r="CS44" s="624"/>
      <c r="CT44" s="624"/>
      <c r="CU44" s="624"/>
      <c r="CV44" s="624"/>
      <c r="CW44" s="624"/>
      <c r="CX44" s="624"/>
      <c r="CY44" s="625"/>
      <c r="CZ44" s="628">
        <v>8.1999999999999993</v>
      </c>
      <c r="DA44" s="629"/>
      <c r="DB44" s="629"/>
      <c r="DC44" s="635"/>
      <c r="DD44" s="632">
        <v>79667</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109720</v>
      </c>
      <c r="CS45" s="653"/>
      <c r="CT45" s="653"/>
      <c r="CU45" s="653"/>
      <c r="CV45" s="653"/>
      <c r="CW45" s="653"/>
      <c r="CX45" s="653"/>
      <c r="CY45" s="654"/>
      <c r="CZ45" s="628">
        <v>2.5</v>
      </c>
      <c r="DA45" s="655"/>
      <c r="DB45" s="655"/>
      <c r="DC45" s="658"/>
      <c r="DD45" s="632">
        <v>5925</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241612</v>
      </c>
      <c r="CS46" s="624"/>
      <c r="CT46" s="624"/>
      <c r="CU46" s="624"/>
      <c r="CV46" s="624"/>
      <c r="CW46" s="624"/>
      <c r="CX46" s="624"/>
      <c r="CY46" s="625"/>
      <c r="CZ46" s="628">
        <v>5.4</v>
      </c>
      <c r="DA46" s="629"/>
      <c r="DB46" s="629"/>
      <c r="DC46" s="635"/>
      <c r="DD46" s="632">
        <v>73742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7691</v>
      </c>
      <c r="CS47" s="653"/>
      <c r="CT47" s="653"/>
      <c r="CU47" s="653"/>
      <c r="CV47" s="653"/>
      <c r="CW47" s="653"/>
      <c r="CX47" s="653"/>
      <c r="CY47" s="654"/>
      <c r="CZ47" s="628">
        <v>0.2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351</v>
      </c>
      <c r="CE49" s="645"/>
      <c r="CF49" s="645"/>
      <c r="CG49" s="645"/>
      <c r="CH49" s="645"/>
      <c r="CI49" s="645"/>
      <c r="CJ49" s="645"/>
      <c r="CK49" s="645"/>
      <c r="CL49" s="645"/>
      <c r="CM49" s="645"/>
      <c r="CN49" s="645"/>
      <c r="CO49" s="645"/>
      <c r="CP49" s="645"/>
      <c r="CQ49" s="646"/>
      <c r="CR49" s="698">
        <v>4449340</v>
      </c>
      <c r="CS49" s="682"/>
      <c r="CT49" s="682"/>
      <c r="CU49" s="682"/>
      <c r="CV49" s="682"/>
      <c r="CW49" s="682"/>
      <c r="CX49" s="682"/>
      <c r="CY49" s="711"/>
      <c r="CZ49" s="703">
        <v>100</v>
      </c>
      <c r="DA49" s="712"/>
      <c r="DB49" s="712"/>
      <c r="DC49" s="713"/>
      <c r="DD49" s="714">
        <v>3600695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GGVdoBWtzK+VCa3xwmP1snJX3MGRQGaigQFFxDzDgRScqf7onDemdc0ZuHtstupJgaIU0KTAVJ7EyQ8pgrt9Q==" saltValue="8EJIYJ1p7Rrt4CKUcTWx8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 zoomScale="70" zoomScaleNormal="25" zoomScaleSheetLayoutView="70" workbookViewId="0">
      <selection activeCell="AF85" sqref="AF85:AJ8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4601</v>
      </c>
      <c r="R7" s="753"/>
      <c r="S7" s="753"/>
      <c r="T7" s="753"/>
      <c r="U7" s="753"/>
      <c r="V7" s="753">
        <v>4451</v>
      </c>
      <c r="W7" s="753"/>
      <c r="X7" s="753"/>
      <c r="Y7" s="753"/>
      <c r="Z7" s="753"/>
      <c r="AA7" s="753">
        <v>150</v>
      </c>
      <c r="AB7" s="753"/>
      <c r="AC7" s="753"/>
      <c r="AD7" s="753"/>
      <c r="AE7" s="754"/>
      <c r="AF7" s="755">
        <v>149</v>
      </c>
      <c r="AG7" s="756"/>
      <c r="AH7" s="756"/>
      <c r="AI7" s="756"/>
      <c r="AJ7" s="757"/>
      <c r="AK7" s="758">
        <v>256</v>
      </c>
      <c r="AL7" s="759"/>
      <c r="AM7" s="759"/>
      <c r="AN7" s="759"/>
      <c r="AO7" s="759"/>
      <c r="AP7" s="759">
        <v>5225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4601</v>
      </c>
      <c r="R23" s="793"/>
      <c r="S23" s="793"/>
      <c r="T23" s="793"/>
      <c r="U23" s="793"/>
      <c r="V23" s="793">
        <v>4451</v>
      </c>
      <c r="W23" s="793"/>
      <c r="X23" s="793"/>
      <c r="Y23" s="793"/>
      <c r="Z23" s="793"/>
      <c r="AA23" s="793">
        <v>150</v>
      </c>
      <c r="AB23" s="793"/>
      <c r="AC23" s="793"/>
      <c r="AD23" s="793"/>
      <c r="AE23" s="794"/>
      <c r="AF23" s="795">
        <v>149</v>
      </c>
      <c r="AG23" s="793"/>
      <c r="AH23" s="793"/>
      <c r="AI23" s="793"/>
      <c r="AJ23" s="796"/>
      <c r="AK23" s="797"/>
      <c r="AL23" s="798"/>
      <c r="AM23" s="798"/>
      <c r="AN23" s="798"/>
      <c r="AO23" s="798"/>
      <c r="AP23" s="793">
        <v>5225</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587</v>
      </c>
      <c r="R28" s="823"/>
      <c r="S28" s="823"/>
      <c r="T28" s="823"/>
      <c r="U28" s="823"/>
      <c r="V28" s="823">
        <v>562</v>
      </c>
      <c r="W28" s="823"/>
      <c r="X28" s="823"/>
      <c r="Y28" s="823"/>
      <c r="Z28" s="823"/>
      <c r="AA28" s="823">
        <v>25</v>
      </c>
      <c r="AB28" s="823"/>
      <c r="AC28" s="823"/>
      <c r="AD28" s="823"/>
      <c r="AE28" s="824"/>
      <c r="AF28" s="825">
        <v>25</v>
      </c>
      <c r="AG28" s="823"/>
      <c r="AH28" s="823"/>
      <c r="AI28" s="823"/>
      <c r="AJ28" s="826"/>
      <c r="AK28" s="827">
        <v>61</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841</v>
      </c>
      <c r="R29" s="784"/>
      <c r="S29" s="784"/>
      <c r="T29" s="784"/>
      <c r="U29" s="784"/>
      <c r="V29" s="784">
        <v>805</v>
      </c>
      <c r="W29" s="784"/>
      <c r="X29" s="784"/>
      <c r="Y29" s="784"/>
      <c r="Z29" s="784"/>
      <c r="AA29" s="784">
        <v>35</v>
      </c>
      <c r="AB29" s="784"/>
      <c r="AC29" s="784"/>
      <c r="AD29" s="784"/>
      <c r="AE29" s="785"/>
      <c r="AF29" s="786">
        <v>35</v>
      </c>
      <c r="AG29" s="787"/>
      <c r="AH29" s="787"/>
      <c r="AI29" s="787"/>
      <c r="AJ29" s="788"/>
      <c r="AK29" s="834">
        <v>136</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62</v>
      </c>
      <c r="R30" s="784"/>
      <c r="S30" s="784"/>
      <c r="T30" s="784"/>
      <c r="U30" s="784"/>
      <c r="V30" s="784">
        <v>62</v>
      </c>
      <c r="W30" s="784"/>
      <c r="X30" s="784"/>
      <c r="Y30" s="784"/>
      <c r="Z30" s="784"/>
      <c r="AA30" s="784">
        <v>0</v>
      </c>
      <c r="AB30" s="784"/>
      <c r="AC30" s="784"/>
      <c r="AD30" s="784"/>
      <c r="AE30" s="785"/>
      <c r="AF30" s="786">
        <v>0</v>
      </c>
      <c r="AG30" s="787"/>
      <c r="AH30" s="787"/>
      <c r="AI30" s="787"/>
      <c r="AJ30" s="788"/>
      <c r="AK30" s="834">
        <v>18</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152</v>
      </c>
      <c r="R31" s="784"/>
      <c r="S31" s="784"/>
      <c r="T31" s="784"/>
      <c r="U31" s="784"/>
      <c r="V31" s="784">
        <v>90</v>
      </c>
      <c r="W31" s="784"/>
      <c r="X31" s="784"/>
      <c r="Y31" s="784"/>
      <c r="Z31" s="784"/>
      <c r="AA31" s="784">
        <v>62</v>
      </c>
      <c r="AB31" s="784"/>
      <c r="AC31" s="784"/>
      <c r="AD31" s="784"/>
      <c r="AE31" s="785"/>
      <c r="AF31" s="786">
        <v>60</v>
      </c>
      <c r="AG31" s="787"/>
      <c r="AH31" s="787"/>
      <c r="AI31" s="787"/>
      <c r="AJ31" s="788"/>
      <c r="AK31" s="834">
        <v>35</v>
      </c>
      <c r="AL31" s="830"/>
      <c r="AM31" s="830"/>
      <c r="AN31" s="830"/>
      <c r="AO31" s="830"/>
      <c r="AP31" s="830">
        <v>349</v>
      </c>
      <c r="AQ31" s="830"/>
      <c r="AR31" s="830"/>
      <c r="AS31" s="830"/>
      <c r="AT31" s="830"/>
      <c r="AU31" s="830">
        <v>216</v>
      </c>
      <c r="AV31" s="830"/>
      <c r="AW31" s="830"/>
      <c r="AX31" s="830"/>
      <c r="AY31" s="830"/>
      <c r="AZ31" s="831" t="s">
        <v>549</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193</v>
      </c>
      <c r="R32" s="784"/>
      <c r="S32" s="784"/>
      <c r="T32" s="784"/>
      <c r="U32" s="784"/>
      <c r="V32" s="784">
        <v>146</v>
      </c>
      <c r="W32" s="784"/>
      <c r="X32" s="784"/>
      <c r="Y32" s="784"/>
      <c r="Z32" s="784"/>
      <c r="AA32" s="784">
        <v>46</v>
      </c>
      <c r="AB32" s="784"/>
      <c r="AC32" s="784"/>
      <c r="AD32" s="784"/>
      <c r="AE32" s="785"/>
      <c r="AF32" s="786">
        <v>39</v>
      </c>
      <c r="AG32" s="787"/>
      <c r="AH32" s="787"/>
      <c r="AI32" s="787"/>
      <c r="AJ32" s="788"/>
      <c r="AK32" s="834">
        <v>44</v>
      </c>
      <c r="AL32" s="830"/>
      <c r="AM32" s="830"/>
      <c r="AN32" s="830"/>
      <c r="AO32" s="830"/>
      <c r="AP32" s="830">
        <v>219</v>
      </c>
      <c r="AQ32" s="830"/>
      <c r="AR32" s="830"/>
      <c r="AS32" s="830"/>
      <c r="AT32" s="830"/>
      <c r="AU32" s="830">
        <v>142</v>
      </c>
      <c r="AV32" s="830"/>
      <c r="AW32" s="830"/>
      <c r="AX32" s="830"/>
      <c r="AY32" s="830"/>
      <c r="AZ32" s="831" t="s">
        <v>549</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394</v>
      </c>
      <c r="C33" s="781"/>
      <c r="D33" s="781"/>
      <c r="E33" s="781"/>
      <c r="F33" s="781"/>
      <c r="G33" s="781"/>
      <c r="H33" s="781"/>
      <c r="I33" s="781"/>
      <c r="J33" s="781"/>
      <c r="K33" s="781"/>
      <c r="L33" s="781"/>
      <c r="M33" s="781"/>
      <c r="N33" s="781"/>
      <c r="O33" s="781"/>
      <c r="P33" s="782"/>
      <c r="Q33" s="783">
        <v>32</v>
      </c>
      <c r="R33" s="784"/>
      <c r="S33" s="784"/>
      <c r="T33" s="784"/>
      <c r="U33" s="784"/>
      <c r="V33" s="784">
        <v>20</v>
      </c>
      <c r="W33" s="784"/>
      <c r="X33" s="784"/>
      <c r="Y33" s="784"/>
      <c r="Z33" s="784"/>
      <c r="AA33" s="784">
        <v>12</v>
      </c>
      <c r="AB33" s="784"/>
      <c r="AC33" s="784"/>
      <c r="AD33" s="784"/>
      <c r="AE33" s="785"/>
      <c r="AF33" s="786">
        <v>12</v>
      </c>
      <c r="AG33" s="787"/>
      <c r="AH33" s="787"/>
      <c r="AI33" s="787"/>
      <c r="AJ33" s="788"/>
      <c r="AK33" s="834">
        <v>17</v>
      </c>
      <c r="AL33" s="830"/>
      <c r="AM33" s="830"/>
      <c r="AN33" s="830"/>
      <c r="AO33" s="830"/>
      <c r="AP33" s="830">
        <v>80</v>
      </c>
      <c r="AQ33" s="830"/>
      <c r="AR33" s="830"/>
      <c r="AS33" s="830"/>
      <c r="AT33" s="830"/>
      <c r="AU33" s="830">
        <v>80</v>
      </c>
      <c r="AV33" s="830"/>
      <c r="AW33" s="830"/>
      <c r="AX33" s="830"/>
      <c r="AY33" s="830"/>
      <c r="AZ33" s="831" t="s">
        <v>549</v>
      </c>
      <c r="BA33" s="831"/>
      <c r="BB33" s="831"/>
      <c r="BC33" s="831"/>
      <c r="BD33" s="831"/>
      <c r="BE33" s="832" t="s">
        <v>392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v>38</v>
      </c>
      <c r="R34" s="784"/>
      <c r="S34" s="784"/>
      <c r="T34" s="784"/>
      <c r="U34" s="784"/>
      <c r="V34" s="784">
        <v>0</v>
      </c>
      <c r="W34" s="784"/>
      <c r="X34" s="784"/>
      <c r="Y34" s="784"/>
      <c r="Z34" s="784"/>
      <c r="AA34" s="784">
        <v>38</v>
      </c>
      <c r="AB34" s="784"/>
      <c r="AC34" s="784"/>
      <c r="AD34" s="784"/>
      <c r="AE34" s="785"/>
      <c r="AF34" s="786">
        <v>38</v>
      </c>
      <c r="AG34" s="787"/>
      <c r="AH34" s="787"/>
      <c r="AI34" s="787"/>
      <c r="AJ34" s="788"/>
      <c r="AK34" s="834">
        <v>0</v>
      </c>
      <c r="AL34" s="830"/>
      <c r="AM34" s="830"/>
      <c r="AN34" s="830"/>
      <c r="AO34" s="830"/>
      <c r="AP34" s="830" t="s">
        <v>549</v>
      </c>
      <c r="AQ34" s="830"/>
      <c r="AR34" s="830"/>
      <c r="AS34" s="830"/>
      <c r="AT34" s="830"/>
      <c r="AU34" s="830" t="s">
        <v>549</v>
      </c>
      <c r="AV34" s="830"/>
      <c r="AW34" s="830"/>
      <c r="AX34" s="830"/>
      <c r="AY34" s="830"/>
      <c r="AZ34" s="831" t="s">
        <v>549</v>
      </c>
      <c r="BA34" s="831"/>
      <c r="BB34" s="831"/>
      <c r="BC34" s="831"/>
      <c r="BD34" s="831"/>
      <c r="BE34" s="832" t="s">
        <v>392</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210</v>
      </c>
      <c r="AG63" s="844"/>
      <c r="AH63" s="844"/>
      <c r="AI63" s="844"/>
      <c r="AJ63" s="845"/>
      <c r="AK63" s="846"/>
      <c r="AL63" s="841"/>
      <c r="AM63" s="841"/>
      <c r="AN63" s="841"/>
      <c r="AO63" s="841"/>
      <c r="AP63" s="844">
        <v>648</v>
      </c>
      <c r="AQ63" s="844"/>
      <c r="AR63" s="844"/>
      <c r="AS63" s="844"/>
      <c r="AT63" s="844"/>
      <c r="AU63" s="844">
        <v>438</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550</v>
      </c>
      <c r="C68" s="870"/>
      <c r="D68" s="870"/>
      <c r="E68" s="870"/>
      <c r="F68" s="870"/>
      <c r="G68" s="870"/>
      <c r="H68" s="870"/>
      <c r="I68" s="870"/>
      <c r="J68" s="870"/>
      <c r="K68" s="870"/>
      <c r="L68" s="870"/>
      <c r="M68" s="870"/>
      <c r="N68" s="870"/>
      <c r="O68" s="870"/>
      <c r="P68" s="871"/>
      <c r="Q68" s="872">
        <v>2286</v>
      </c>
      <c r="R68" s="866"/>
      <c r="S68" s="866"/>
      <c r="T68" s="866"/>
      <c r="U68" s="866"/>
      <c r="V68" s="866">
        <v>2232</v>
      </c>
      <c r="W68" s="866"/>
      <c r="X68" s="866"/>
      <c r="Y68" s="866"/>
      <c r="Z68" s="866"/>
      <c r="AA68" s="866">
        <v>54</v>
      </c>
      <c r="AB68" s="866"/>
      <c r="AC68" s="866"/>
      <c r="AD68" s="866"/>
      <c r="AE68" s="866"/>
      <c r="AF68" s="866">
        <v>54</v>
      </c>
      <c r="AG68" s="866"/>
      <c r="AH68" s="866"/>
      <c r="AI68" s="866"/>
      <c r="AJ68" s="866"/>
      <c r="AK68" s="866" t="s">
        <v>549</v>
      </c>
      <c r="AL68" s="866"/>
      <c r="AM68" s="866"/>
      <c r="AN68" s="866"/>
      <c r="AO68" s="866"/>
      <c r="AP68" s="866">
        <v>1135</v>
      </c>
      <c r="AQ68" s="866"/>
      <c r="AR68" s="866"/>
      <c r="AS68" s="866"/>
      <c r="AT68" s="866"/>
      <c r="AU68" s="866" t="s">
        <v>549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551</v>
      </c>
      <c r="C69" s="874"/>
      <c r="D69" s="874"/>
      <c r="E69" s="874"/>
      <c r="F69" s="874"/>
      <c r="G69" s="874"/>
      <c r="H69" s="874"/>
      <c r="I69" s="874"/>
      <c r="J69" s="874"/>
      <c r="K69" s="874"/>
      <c r="L69" s="874"/>
      <c r="M69" s="874"/>
      <c r="N69" s="874"/>
      <c r="O69" s="874"/>
      <c r="P69" s="875"/>
      <c r="Q69" s="876">
        <v>1108</v>
      </c>
      <c r="R69" s="830"/>
      <c r="S69" s="830"/>
      <c r="T69" s="830"/>
      <c r="U69" s="830"/>
      <c r="V69" s="830">
        <v>950</v>
      </c>
      <c r="W69" s="830"/>
      <c r="X69" s="830"/>
      <c r="Y69" s="830"/>
      <c r="Z69" s="830"/>
      <c r="AA69" s="830">
        <v>158</v>
      </c>
      <c r="AB69" s="830"/>
      <c r="AC69" s="830"/>
      <c r="AD69" s="830"/>
      <c r="AE69" s="830"/>
      <c r="AF69" s="830">
        <v>158</v>
      </c>
      <c r="AG69" s="830"/>
      <c r="AH69" s="830"/>
      <c r="AI69" s="830"/>
      <c r="AJ69" s="830"/>
      <c r="AK69" s="830" t="s">
        <v>549</v>
      </c>
      <c r="AL69" s="830"/>
      <c r="AM69" s="830"/>
      <c r="AN69" s="830"/>
      <c r="AO69" s="830"/>
      <c r="AP69" s="830">
        <v>796</v>
      </c>
      <c r="AQ69" s="830"/>
      <c r="AR69" s="830"/>
      <c r="AS69" s="830"/>
      <c r="AT69" s="830"/>
      <c r="AU69" s="830">
        <v>102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552</v>
      </c>
      <c r="C70" s="874"/>
      <c r="D70" s="874"/>
      <c r="E70" s="874"/>
      <c r="F70" s="874"/>
      <c r="G70" s="874"/>
      <c r="H70" s="874"/>
      <c r="I70" s="874"/>
      <c r="J70" s="874"/>
      <c r="K70" s="874"/>
      <c r="L70" s="874"/>
      <c r="M70" s="874"/>
      <c r="N70" s="874"/>
      <c r="O70" s="874"/>
      <c r="P70" s="875"/>
      <c r="Q70" s="876">
        <v>7299</v>
      </c>
      <c r="R70" s="830"/>
      <c r="S70" s="830"/>
      <c r="T70" s="830"/>
      <c r="U70" s="830"/>
      <c r="V70" s="830">
        <v>4954</v>
      </c>
      <c r="W70" s="830"/>
      <c r="X70" s="830"/>
      <c r="Y70" s="830"/>
      <c r="Z70" s="830"/>
      <c r="AA70" s="830">
        <v>2345</v>
      </c>
      <c r="AB70" s="830"/>
      <c r="AC70" s="830"/>
      <c r="AD70" s="830"/>
      <c r="AE70" s="830"/>
      <c r="AF70" s="830">
        <v>2345</v>
      </c>
      <c r="AG70" s="830"/>
      <c r="AH70" s="830"/>
      <c r="AI70" s="830"/>
      <c r="AJ70" s="830"/>
      <c r="AK70" s="830">
        <v>14</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553</v>
      </c>
      <c r="C71" s="874"/>
      <c r="D71" s="874"/>
      <c r="E71" s="874"/>
      <c r="F71" s="874"/>
      <c r="G71" s="874"/>
      <c r="H71" s="874"/>
      <c r="I71" s="874"/>
      <c r="J71" s="874"/>
      <c r="K71" s="874"/>
      <c r="L71" s="874"/>
      <c r="M71" s="874"/>
      <c r="N71" s="874"/>
      <c r="O71" s="874"/>
      <c r="P71" s="875"/>
      <c r="Q71" s="876">
        <v>1438</v>
      </c>
      <c r="R71" s="830"/>
      <c r="S71" s="830"/>
      <c r="T71" s="830"/>
      <c r="U71" s="830"/>
      <c r="V71" s="830">
        <v>1437</v>
      </c>
      <c r="W71" s="830"/>
      <c r="X71" s="830"/>
      <c r="Y71" s="830"/>
      <c r="Z71" s="830"/>
      <c r="AA71" s="830">
        <v>1</v>
      </c>
      <c r="AB71" s="830"/>
      <c r="AC71" s="830"/>
      <c r="AD71" s="830"/>
      <c r="AE71" s="830"/>
      <c r="AF71" s="830">
        <v>1</v>
      </c>
      <c r="AG71" s="830"/>
      <c r="AH71" s="830"/>
      <c r="AI71" s="830"/>
      <c r="AJ71" s="830"/>
      <c r="AK71" s="830" t="s">
        <v>559</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554</v>
      </c>
      <c r="C72" s="874"/>
      <c r="D72" s="874"/>
      <c r="E72" s="874"/>
      <c r="F72" s="874"/>
      <c r="G72" s="874"/>
      <c r="H72" s="874"/>
      <c r="I72" s="874"/>
      <c r="J72" s="874"/>
      <c r="K72" s="874"/>
      <c r="L72" s="874"/>
      <c r="M72" s="874"/>
      <c r="N72" s="874"/>
      <c r="O72" s="874"/>
      <c r="P72" s="875"/>
      <c r="Q72" s="876">
        <v>1</v>
      </c>
      <c r="R72" s="830"/>
      <c r="S72" s="830"/>
      <c r="T72" s="830"/>
      <c r="U72" s="830"/>
      <c r="V72" s="830">
        <v>0</v>
      </c>
      <c r="W72" s="830"/>
      <c r="X72" s="830"/>
      <c r="Y72" s="830"/>
      <c r="Z72" s="830"/>
      <c r="AA72" s="830">
        <v>1</v>
      </c>
      <c r="AB72" s="830"/>
      <c r="AC72" s="830"/>
      <c r="AD72" s="830"/>
      <c r="AE72" s="830"/>
      <c r="AF72" s="830">
        <v>1</v>
      </c>
      <c r="AG72" s="830"/>
      <c r="AH72" s="830"/>
      <c r="AI72" s="830"/>
      <c r="AJ72" s="830"/>
      <c r="AK72" s="830" t="s">
        <v>559</v>
      </c>
      <c r="AL72" s="830"/>
      <c r="AM72" s="830"/>
      <c r="AN72" s="830"/>
      <c r="AO72" s="830"/>
      <c r="AP72" s="830" t="s">
        <v>549</v>
      </c>
      <c r="AQ72" s="830"/>
      <c r="AR72" s="830"/>
      <c r="AS72" s="830"/>
      <c r="AT72" s="830"/>
      <c r="AU72" s="830" t="s">
        <v>549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555</v>
      </c>
      <c r="C73" s="874"/>
      <c r="D73" s="874"/>
      <c r="E73" s="874"/>
      <c r="F73" s="874"/>
      <c r="G73" s="874"/>
      <c r="H73" s="874"/>
      <c r="I73" s="874"/>
      <c r="J73" s="874"/>
      <c r="K73" s="874"/>
      <c r="L73" s="874"/>
      <c r="M73" s="874"/>
      <c r="N73" s="874"/>
      <c r="O73" s="874"/>
      <c r="P73" s="875"/>
      <c r="Q73" s="876">
        <v>49</v>
      </c>
      <c r="R73" s="830"/>
      <c r="S73" s="830"/>
      <c r="T73" s="830"/>
      <c r="U73" s="830"/>
      <c r="V73" s="830">
        <v>27</v>
      </c>
      <c r="W73" s="830"/>
      <c r="X73" s="830"/>
      <c r="Y73" s="830"/>
      <c r="Z73" s="830"/>
      <c r="AA73" s="830">
        <v>22</v>
      </c>
      <c r="AB73" s="830"/>
      <c r="AC73" s="830"/>
      <c r="AD73" s="830"/>
      <c r="AE73" s="830"/>
      <c r="AF73" s="830">
        <v>22</v>
      </c>
      <c r="AG73" s="830"/>
      <c r="AH73" s="830"/>
      <c r="AI73" s="830"/>
      <c r="AJ73" s="830"/>
      <c r="AK73" s="830" t="s">
        <v>559</v>
      </c>
      <c r="AL73" s="830"/>
      <c r="AM73" s="830"/>
      <c r="AN73" s="830"/>
      <c r="AO73" s="830"/>
      <c r="AP73" s="830" t="s">
        <v>549</v>
      </c>
      <c r="AQ73" s="830"/>
      <c r="AR73" s="830"/>
      <c r="AS73" s="830"/>
      <c r="AT73" s="830"/>
      <c r="AU73" s="830" t="s">
        <v>549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556</v>
      </c>
      <c r="C74" s="874"/>
      <c r="D74" s="874"/>
      <c r="E74" s="874"/>
      <c r="F74" s="874"/>
      <c r="G74" s="874"/>
      <c r="H74" s="874"/>
      <c r="I74" s="874"/>
      <c r="J74" s="874"/>
      <c r="K74" s="874"/>
      <c r="L74" s="874"/>
      <c r="M74" s="874"/>
      <c r="N74" s="874"/>
      <c r="O74" s="874"/>
      <c r="P74" s="875"/>
      <c r="Q74" s="876">
        <v>67</v>
      </c>
      <c r="R74" s="830"/>
      <c r="S74" s="830"/>
      <c r="T74" s="830"/>
      <c r="U74" s="830"/>
      <c r="V74" s="830">
        <v>66</v>
      </c>
      <c r="W74" s="830"/>
      <c r="X74" s="830"/>
      <c r="Y74" s="830"/>
      <c r="Z74" s="830"/>
      <c r="AA74" s="830">
        <v>1</v>
      </c>
      <c r="AB74" s="830"/>
      <c r="AC74" s="830"/>
      <c r="AD74" s="830"/>
      <c r="AE74" s="830"/>
      <c r="AF74" s="830">
        <v>1</v>
      </c>
      <c r="AG74" s="830"/>
      <c r="AH74" s="830"/>
      <c r="AI74" s="830"/>
      <c r="AJ74" s="830"/>
      <c r="AK74" s="830" t="s">
        <v>559</v>
      </c>
      <c r="AL74" s="830"/>
      <c r="AM74" s="830"/>
      <c r="AN74" s="830"/>
      <c r="AO74" s="830"/>
      <c r="AP74" s="830" t="s">
        <v>549</v>
      </c>
      <c r="AQ74" s="830"/>
      <c r="AR74" s="830"/>
      <c r="AS74" s="830"/>
      <c r="AT74" s="830"/>
      <c r="AU74" s="830" t="s">
        <v>549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557</v>
      </c>
      <c r="C75" s="874"/>
      <c r="D75" s="874"/>
      <c r="E75" s="874"/>
      <c r="F75" s="874"/>
      <c r="G75" s="874"/>
      <c r="H75" s="874"/>
      <c r="I75" s="874"/>
      <c r="J75" s="874"/>
      <c r="K75" s="874"/>
      <c r="L75" s="874"/>
      <c r="M75" s="874"/>
      <c r="N75" s="874"/>
      <c r="O75" s="874"/>
      <c r="P75" s="875"/>
      <c r="Q75" s="877">
        <v>1280</v>
      </c>
      <c r="R75" s="878"/>
      <c r="S75" s="878"/>
      <c r="T75" s="878"/>
      <c r="U75" s="834"/>
      <c r="V75" s="879">
        <v>1222</v>
      </c>
      <c r="W75" s="878"/>
      <c r="X75" s="878"/>
      <c r="Y75" s="878"/>
      <c r="Z75" s="834"/>
      <c r="AA75" s="879">
        <v>58</v>
      </c>
      <c r="AB75" s="878"/>
      <c r="AC75" s="878"/>
      <c r="AD75" s="878"/>
      <c r="AE75" s="834"/>
      <c r="AF75" s="879">
        <v>58</v>
      </c>
      <c r="AG75" s="878"/>
      <c r="AH75" s="878"/>
      <c r="AI75" s="878"/>
      <c r="AJ75" s="834"/>
      <c r="AK75" s="879" t="s">
        <v>563</v>
      </c>
      <c r="AL75" s="878"/>
      <c r="AM75" s="878"/>
      <c r="AN75" s="878"/>
      <c r="AO75" s="834"/>
      <c r="AP75" s="830" t="s">
        <v>549</v>
      </c>
      <c r="AQ75" s="830"/>
      <c r="AR75" s="830"/>
      <c r="AS75" s="830"/>
      <c r="AT75" s="830"/>
      <c r="AU75" s="830" t="s">
        <v>549</v>
      </c>
      <c r="AV75" s="830"/>
      <c r="AW75" s="830"/>
      <c r="AX75" s="830"/>
      <c r="AY75" s="830"/>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558</v>
      </c>
      <c r="C76" s="874"/>
      <c r="D76" s="874"/>
      <c r="E76" s="874"/>
      <c r="F76" s="874"/>
      <c r="G76" s="874"/>
      <c r="H76" s="874"/>
      <c r="I76" s="874"/>
      <c r="J76" s="874"/>
      <c r="K76" s="874"/>
      <c r="L76" s="874"/>
      <c r="M76" s="874"/>
      <c r="N76" s="874"/>
      <c r="O76" s="874"/>
      <c r="P76" s="875"/>
      <c r="Q76" s="877">
        <v>261159</v>
      </c>
      <c r="R76" s="878"/>
      <c r="S76" s="878"/>
      <c r="T76" s="878"/>
      <c r="U76" s="834"/>
      <c r="V76" s="879">
        <v>254522</v>
      </c>
      <c r="W76" s="878"/>
      <c r="X76" s="878"/>
      <c r="Y76" s="878"/>
      <c r="Z76" s="834"/>
      <c r="AA76" s="879">
        <v>6637</v>
      </c>
      <c r="AB76" s="878"/>
      <c r="AC76" s="878"/>
      <c r="AD76" s="878"/>
      <c r="AE76" s="834"/>
      <c r="AF76" s="879">
        <v>6336</v>
      </c>
      <c r="AG76" s="878"/>
      <c r="AH76" s="878"/>
      <c r="AI76" s="878"/>
      <c r="AJ76" s="834"/>
      <c r="AK76" s="879">
        <v>983</v>
      </c>
      <c r="AL76" s="878"/>
      <c r="AM76" s="878"/>
      <c r="AN76" s="878"/>
      <c r="AO76" s="834"/>
      <c r="AP76" s="830" t="s">
        <v>549</v>
      </c>
      <c r="AQ76" s="830"/>
      <c r="AR76" s="830"/>
      <c r="AS76" s="830"/>
      <c r="AT76" s="830"/>
      <c r="AU76" s="830" t="s">
        <v>549</v>
      </c>
      <c r="AV76" s="830"/>
      <c r="AW76" s="830"/>
      <c r="AX76" s="830"/>
      <c r="AY76" s="830"/>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8976</v>
      </c>
      <c r="AG88" s="844"/>
      <c r="AH88" s="844"/>
      <c r="AI88" s="844"/>
      <c r="AJ88" s="844"/>
      <c r="AK88" s="841"/>
      <c r="AL88" s="841"/>
      <c r="AM88" s="841"/>
      <c r="AN88" s="841"/>
      <c r="AO88" s="841"/>
      <c r="AP88" s="844">
        <v>1931</v>
      </c>
      <c r="AQ88" s="844"/>
      <c r="AR88" s="844"/>
      <c r="AS88" s="844"/>
      <c r="AT88" s="844"/>
      <c r="AU88" s="844">
        <v>102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30"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738150</v>
      </c>
      <c r="AB110" s="900"/>
      <c r="AC110" s="900"/>
      <c r="AD110" s="900"/>
      <c r="AE110" s="901"/>
      <c r="AF110" s="902">
        <v>766847</v>
      </c>
      <c r="AG110" s="900"/>
      <c r="AH110" s="900"/>
      <c r="AI110" s="900"/>
      <c r="AJ110" s="901"/>
      <c r="AK110" s="902">
        <v>734225</v>
      </c>
      <c r="AL110" s="900"/>
      <c r="AM110" s="900"/>
      <c r="AN110" s="900"/>
      <c r="AO110" s="901"/>
      <c r="AP110" s="903">
        <v>29.9</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6046254</v>
      </c>
      <c r="BR110" s="931"/>
      <c r="BS110" s="931"/>
      <c r="BT110" s="931"/>
      <c r="BU110" s="931"/>
      <c r="BV110" s="931">
        <v>5671261</v>
      </c>
      <c r="BW110" s="931"/>
      <c r="BX110" s="931"/>
      <c r="BY110" s="931"/>
      <c r="BZ110" s="931"/>
      <c r="CA110" s="931">
        <v>5225250</v>
      </c>
      <c r="CB110" s="931"/>
      <c r="CC110" s="931"/>
      <c r="CD110" s="931"/>
      <c r="CE110" s="931"/>
      <c r="CF110" s="944">
        <v>212.5</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14385</v>
      </c>
      <c r="BR111" s="926"/>
      <c r="BS111" s="926"/>
      <c r="BT111" s="926"/>
      <c r="BU111" s="926"/>
      <c r="BV111" s="926">
        <v>7179</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382405</v>
      </c>
      <c r="BR112" s="926"/>
      <c r="BS112" s="926"/>
      <c r="BT112" s="926"/>
      <c r="BU112" s="926"/>
      <c r="BV112" s="926">
        <v>348723</v>
      </c>
      <c r="BW112" s="926"/>
      <c r="BX112" s="926"/>
      <c r="BY112" s="926"/>
      <c r="BZ112" s="926"/>
      <c r="CA112" s="926">
        <v>437532</v>
      </c>
      <c r="CB112" s="926"/>
      <c r="CC112" s="926"/>
      <c r="CD112" s="926"/>
      <c r="CE112" s="926"/>
      <c r="CF112" s="920">
        <v>17.8</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44922</v>
      </c>
      <c r="AB113" s="938"/>
      <c r="AC113" s="938"/>
      <c r="AD113" s="938"/>
      <c r="AE113" s="939"/>
      <c r="AF113" s="940">
        <v>50548</v>
      </c>
      <c r="AG113" s="938"/>
      <c r="AH113" s="938"/>
      <c r="AI113" s="938"/>
      <c r="AJ113" s="939"/>
      <c r="AK113" s="940">
        <v>57672</v>
      </c>
      <c r="AL113" s="938"/>
      <c r="AM113" s="938"/>
      <c r="AN113" s="938"/>
      <c r="AO113" s="939"/>
      <c r="AP113" s="941">
        <v>2.2999999999999998</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175434</v>
      </c>
      <c r="BR113" s="926"/>
      <c r="BS113" s="926"/>
      <c r="BT113" s="926"/>
      <c r="BU113" s="926"/>
      <c r="BV113" s="926">
        <v>183190</v>
      </c>
      <c r="BW113" s="926"/>
      <c r="BX113" s="926"/>
      <c r="BY113" s="926"/>
      <c r="BZ113" s="926"/>
      <c r="CA113" s="926">
        <v>183799</v>
      </c>
      <c r="CB113" s="926"/>
      <c r="CC113" s="926"/>
      <c r="CD113" s="926"/>
      <c r="CE113" s="926"/>
      <c r="CF113" s="920">
        <v>7.5</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251328</v>
      </c>
      <c r="BR114" s="926"/>
      <c r="BS114" s="926"/>
      <c r="BT114" s="926"/>
      <c r="BU114" s="926"/>
      <c r="BV114" s="926">
        <v>237288</v>
      </c>
      <c r="BW114" s="926"/>
      <c r="BX114" s="926"/>
      <c r="BY114" s="926"/>
      <c r="BZ114" s="926"/>
      <c r="CA114" s="926">
        <v>223658</v>
      </c>
      <c r="CB114" s="926"/>
      <c r="CC114" s="926"/>
      <c r="CD114" s="926"/>
      <c r="CE114" s="926"/>
      <c r="CF114" s="920">
        <v>9.1</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7345</v>
      </c>
      <c r="AB115" s="938"/>
      <c r="AC115" s="938"/>
      <c r="AD115" s="938"/>
      <c r="AE115" s="939"/>
      <c r="AF115" s="940">
        <v>7290</v>
      </c>
      <c r="AG115" s="938"/>
      <c r="AH115" s="938"/>
      <c r="AI115" s="938"/>
      <c r="AJ115" s="939"/>
      <c r="AK115" s="940">
        <v>7210</v>
      </c>
      <c r="AL115" s="938"/>
      <c r="AM115" s="938"/>
      <c r="AN115" s="938"/>
      <c r="AO115" s="939"/>
      <c r="AP115" s="941">
        <v>0.3</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14385</v>
      </c>
      <c r="DH116" s="959"/>
      <c r="DI116" s="959"/>
      <c r="DJ116" s="959"/>
      <c r="DK116" s="960"/>
      <c r="DL116" s="961">
        <v>7179</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790417</v>
      </c>
      <c r="AB117" s="979"/>
      <c r="AC117" s="979"/>
      <c r="AD117" s="979"/>
      <c r="AE117" s="980"/>
      <c r="AF117" s="981">
        <v>824685</v>
      </c>
      <c r="AG117" s="979"/>
      <c r="AH117" s="979"/>
      <c r="AI117" s="979"/>
      <c r="AJ117" s="980"/>
      <c r="AK117" s="981">
        <v>799107</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442</v>
      </c>
      <c r="BP119" s="1005"/>
      <c r="BQ119" s="999">
        <v>6869806</v>
      </c>
      <c r="BR119" s="1000"/>
      <c r="BS119" s="1000"/>
      <c r="BT119" s="1000"/>
      <c r="BU119" s="1000"/>
      <c r="BV119" s="1000">
        <v>6447641</v>
      </c>
      <c r="BW119" s="1000"/>
      <c r="BX119" s="1000"/>
      <c r="BY119" s="1000"/>
      <c r="BZ119" s="1000"/>
      <c r="CA119" s="1000">
        <v>6070239</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3300298</v>
      </c>
      <c r="BR120" s="931"/>
      <c r="BS120" s="931"/>
      <c r="BT120" s="931"/>
      <c r="BU120" s="931"/>
      <c r="BV120" s="931">
        <v>3775731</v>
      </c>
      <c r="BW120" s="931"/>
      <c r="BX120" s="931"/>
      <c r="BY120" s="931"/>
      <c r="BZ120" s="931"/>
      <c r="CA120" s="931">
        <v>3908501</v>
      </c>
      <c r="CB120" s="931"/>
      <c r="CC120" s="931"/>
      <c r="CD120" s="931"/>
      <c r="CE120" s="931"/>
      <c r="CF120" s="944">
        <v>159</v>
      </c>
      <c r="CG120" s="945"/>
      <c r="CH120" s="945"/>
      <c r="CI120" s="945"/>
      <c r="CJ120" s="945"/>
      <c r="CK120" s="1006" t="s">
        <v>446</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163575</v>
      </c>
      <c r="DH120" s="931"/>
      <c r="DI120" s="931"/>
      <c r="DJ120" s="931"/>
      <c r="DK120" s="931"/>
      <c r="DL120" s="931">
        <v>158116</v>
      </c>
      <c r="DM120" s="931"/>
      <c r="DN120" s="931"/>
      <c r="DO120" s="931"/>
      <c r="DP120" s="931"/>
      <c r="DQ120" s="931">
        <v>215534</v>
      </c>
      <c r="DR120" s="931"/>
      <c r="DS120" s="931"/>
      <c r="DT120" s="931"/>
      <c r="DU120" s="931"/>
      <c r="DV120" s="932">
        <v>8.8000000000000007</v>
      </c>
      <c r="DW120" s="932"/>
      <c r="DX120" s="932"/>
      <c r="DY120" s="932"/>
      <c r="DZ120" s="933"/>
    </row>
    <row r="121" spans="1:130" s="230" customFormat="1" ht="26.25" customHeight="1" x14ac:dyDescent="0.15">
      <c r="A121" s="1058"/>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5292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137666</v>
      </c>
      <c r="DH121" s="926"/>
      <c r="DI121" s="926"/>
      <c r="DJ121" s="926"/>
      <c r="DK121" s="926"/>
      <c r="DL121" s="926">
        <v>110179</v>
      </c>
      <c r="DM121" s="926"/>
      <c r="DN121" s="926"/>
      <c r="DO121" s="926"/>
      <c r="DP121" s="926"/>
      <c r="DQ121" s="926">
        <v>141733</v>
      </c>
      <c r="DR121" s="926"/>
      <c r="DS121" s="926"/>
      <c r="DT121" s="926"/>
      <c r="DU121" s="926"/>
      <c r="DV121" s="927">
        <v>5.8</v>
      </c>
      <c r="DW121" s="927"/>
      <c r="DX121" s="927"/>
      <c r="DY121" s="927"/>
      <c r="DZ121" s="928"/>
    </row>
    <row r="122" spans="1:130" s="230" customFormat="1" ht="26.25" customHeight="1" x14ac:dyDescent="0.15">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5475843</v>
      </c>
      <c r="BR122" s="1000"/>
      <c r="BS122" s="1000"/>
      <c r="BT122" s="1000"/>
      <c r="BU122" s="1000"/>
      <c r="BV122" s="1000">
        <v>5087687</v>
      </c>
      <c r="BW122" s="1000"/>
      <c r="BX122" s="1000"/>
      <c r="BY122" s="1000"/>
      <c r="BZ122" s="1000"/>
      <c r="CA122" s="1000">
        <v>4842732</v>
      </c>
      <c r="CB122" s="1000"/>
      <c r="CC122" s="1000"/>
      <c r="CD122" s="1000"/>
      <c r="CE122" s="1000"/>
      <c r="CF122" s="1017">
        <v>196.9</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81164</v>
      </c>
      <c r="DH122" s="926"/>
      <c r="DI122" s="926"/>
      <c r="DJ122" s="926"/>
      <c r="DK122" s="926"/>
      <c r="DL122" s="926">
        <v>80428</v>
      </c>
      <c r="DM122" s="926"/>
      <c r="DN122" s="926"/>
      <c r="DO122" s="926"/>
      <c r="DP122" s="926"/>
      <c r="DQ122" s="926">
        <v>80265</v>
      </c>
      <c r="DR122" s="926"/>
      <c r="DS122" s="926"/>
      <c r="DT122" s="926"/>
      <c r="DU122" s="926"/>
      <c r="DV122" s="927">
        <v>3.3</v>
      </c>
      <c r="DW122" s="927"/>
      <c r="DX122" s="927"/>
      <c r="DY122" s="927"/>
      <c r="DZ122" s="928"/>
    </row>
    <row r="123" spans="1:130" s="230" customFormat="1" ht="26.25" customHeight="1" x14ac:dyDescent="0.15">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7345</v>
      </c>
      <c r="AB123" s="959"/>
      <c r="AC123" s="959"/>
      <c r="AD123" s="959"/>
      <c r="AE123" s="960"/>
      <c r="AF123" s="961">
        <v>7290</v>
      </c>
      <c r="AG123" s="959"/>
      <c r="AH123" s="959"/>
      <c r="AI123" s="959"/>
      <c r="AJ123" s="960"/>
      <c r="AK123" s="961">
        <v>7210</v>
      </c>
      <c r="AL123" s="959"/>
      <c r="AM123" s="959"/>
      <c r="AN123" s="959"/>
      <c r="AO123" s="960"/>
      <c r="AP123" s="962">
        <v>0.3</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450</v>
      </c>
      <c r="BP123" s="1005"/>
      <c r="BQ123" s="1064">
        <v>8781433</v>
      </c>
      <c r="BR123" s="1031"/>
      <c r="BS123" s="1031"/>
      <c r="BT123" s="1031"/>
      <c r="BU123" s="1031"/>
      <c r="BV123" s="1031">
        <v>8863418</v>
      </c>
      <c r="BW123" s="1031"/>
      <c r="BX123" s="1031"/>
      <c r="BY123" s="1031"/>
      <c r="BZ123" s="1031"/>
      <c r="CA123" s="1031">
        <v>8751233</v>
      </c>
      <c r="CB123" s="1031"/>
      <c r="CC123" s="1031"/>
      <c r="CD123" s="1031"/>
      <c r="CE123" s="1031"/>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9"/>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5328</v>
      </c>
      <c r="AB128" s="1047"/>
      <c r="AC128" s="1047"/>
      <c r="AD128" s="1047"/>
      <c r="AE128" s="1048"/>
      <c r="AF128" s="1049">
        <v>5328</v>
      </c>
      <c r="AG128" s="1047"/>
      <c r="AH128" s="1047"/>
      <c r="AI128" s="1047"/>
      <c r="AJ128" s="1048"/>
      <c r="AK128" s="1049" t="s">
        <v>122</v>
      </c>
      <c r="AL128" s="1047"/>
      <c r="AM128" s="1047"/>
      <c r="AN128" s="1047"/>
      <c r="AO128" s="1048"/>
      <c r="AP128" s="1050"/>
      <c r="AQ128" s="1051"/>
      <c r="AR128" s="1051"/>
      <c r="AS128" s="1051"/>
      <c r="AT128" s="1052"/>
      <c r="AU128" s="232"/>
      <c r="AV128" s="232"/>
      <c r="AW128" s="232"/>
      <c r="AX128" s="896" t="s">
        <v>464</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465</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3048474</v>
      </c>
      <c r="AB129" s="959"/>
      <c r="AC129" s="959"/>
      <c r="AD129" s="959"/>
      <c r="AE129" s="960"/>
      <c r="AF129" s="961">
        <v>3033088</v>
      </c>
      <c r="AG129" s="959"/>
      <c r="AH129" s="959"/>
      <c r="AI129" s="959"/>
      <c r="AJ129" s="960"/>
      <c r="AK129" s="961">
        <v>3023696</v>
      </c>
      <c r="AL129" s="959"/>
      <c r="AM129" s="959"/>
      <c r="AN129" s="959"/>
      <c r="AO129" s="960"/>
      <c r="AP129" s="1073"/>
      <c r="AQ129" s="1074"/>
      <c r="AR129" s="1074"/>
      <c r="AS129" s="1074"/>
      <c r="AT129" s="1075"/>
      <c r="AU129" s="233"/>
      <c r="AV129" s="233"/>
      <c r="AW129" s="233"/>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568866</v>
      </c>
      <c r="AB130" s="959"/>
      <c r="AC130" s="959"/>
      <c r="AD130" s="959"/>
      <c r="AE130" s="960"/>
      <c r="AF130" s="961">
        <v>597820</v>
      </c>
      <c r="AG130" s="959"/>
      <c r="AH130" s="959"/>
      <c r="AI130" s="959"/>
      <c r="AJ130" s="960"/>
      <c r="AK130" s="961">
        <v>564754</v>
      </c>
      <c r="AL130" s="959"/>
      <c r="AM130" s="959"/>
      <c r="AN130" s="959"/>
      <c r="AO130" s="960"/>
      <c r="AP130" s="1073"/>
      <c r="AQ130" s="1074"/>
      <c r="AR130" s="1074"/>
      <c r="AS130" s="1074"/>
      <c r="AT130" s="1075"/>
      <c r="AU130" s="233"/>
      <c r="AV130" s="233"/>
      <c r="AW130" s="233"/>
      <c r="AX130" s="1065" t="s">
        <v>470</v>
      </c>
      <c r="AY130" s="923"/>
      <c r="AZ130" s="923"/>
      <c r="BA130" s="923"/>
      <c r="BB130" s="923"/>
      <c r="BC130" s="923"/>
      <c r="BD130" s="923"/>
      <c r="BE130" s="924"/>
      <c r="BF130" s="1101">
        <v>9.1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2479608</v>
      </c>
      <c r="AB131" s="986"/>
      <c r="AC131" s="986"/>
      <c r="AD131" s="986"/>
      <c r="AE131" s="987"/>
      <c r="AF131" s="985">
        <v>2435268</v>
      </c>
      <c r="AG131" s="986"/>
      <c r="AH131" s="986"/>
      <c r="AI131" s="986"/>
      <c r="AJ131" s="987"/>
      <c r="AK131" s="985">
        <v>2458942</v>
      </c>
      <c r="AL131" s="986"/>
      <c r="AM131" s="986"/>
      <c r="AN131" s="986"/>
      <c r="AO131" s="987"/>
      <c r="AP131" s="1110"/>
      <c r="AQ131" s="1111"/>
      <c r="AR131" s="1111"/>
      <c r="AS131" s="1111"/>
      <c r="AT131" s="1112"/>
      <c r="AU131" s="233"/>
      <c r="AV131" s="233"/>
      <c r="AW131" s="233"/>
      <c r="AX131" s="1083" t="s">
        <v>472</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8.7200476850000008</v>
      </c>
      <c r="AB132" s="1097"/>
      <c r="AC132" s="1097"/>
      <c r="AD132" s="1097"/>
      <c r="AE132" s="1098"/>
      <c r="AF132" s="1099">
        <v>9.0970275140000005</v>
      </c>
      <c r="AG132" s="1097"/>
      <c r="AH132" s="1097"/>
      <c r="AI132" s="1097"/>
      <c r="AJ132" s="1098"/>
      <c r="AK132" s="1099">
        <v>9.5306436669999997</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8.1</v>
      </c>
      <c r="AB133" s="1080"/>
      <c r="AC133" s="1080"/>
      <c r="AD133" s="1080"/>
      <c r="AE133" s="1081"/>
      <c r="AF133" s="1079">
        <v>8.5</v>
      </c>
      <c r="AG133" s="1080"/>
      <c r="AH133" s="1080"/>
      <c r="AI133" s="1080"/>
      <c r="AJ133" s="1081"/>
      <c r="AK133" s="1079">
        <v>9.1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RWZUsNk71sAz73j2NtCd5WjQoHOJorhIBvIrhkqTknRD9kOmIEsnDKKp5mr21DYlgWPUeBW11yt9+90WkdcWg==" saltValue="kYv3QtBnedQ4X4hj4q3I4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52" zoomScale="90" zoomScaleNormal="85" zoomScaleSheetLayoutView="90" workbookViewId="0">
      <selection activeCell="AP72" sqref="AP7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G2ePg9LqGONktasBm02G2rPTAnhK3F1LQENNEHiGYXAHJGv35dHu7U0nklkQ5wIawo9uj8LOybWJ8aeOq0kDw==" saltValue="oeMqVPUPuSM5jmBMRqFs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5"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MTMcGHvca14OUjq+E5j5vrkTWkMWNeJEjiNnuSRNX1Xd4do3cMUgx9hmonllZM+TEfeC45RrO8NFi6+JZb+Mw==" saltValue="i9zs435K2VYyido4nmcWo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3"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484</v>
      </c>
      <c r="AL9" s="1117"/>
      <c r="AM9" s="1117"/>
      <c r="AN9" s="1118"/>
      <c r="AO9" s="281">
        <v>790715</v>
      </c>
      <c r="AP9" s="281">
        <v>169864</v>
      </c>
      <c r="AQ9" s="282">
        <v>217348</v>
      </c>
      <c r="AR9" s="283">
        <v>-21.8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485</v>
      </c>
      <c r="AL10" s="1117"/>
      <c r="AM10" s="1117"/>
      <c r="AN10" s="1118"/>
      <c r="AO10" s="284">
        <v>132506</v>
      </c>
      <c r="AP10" s="284">
        <v>28465</v>
      </c>
      <c r="AQ10" s="285">
        <v>32038</v>
      </c>
      <c r="AR10" s="286">
        <v>-11.2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486</v>
      </c>
      <c r="AL11" s="1117"/>
      <c r="AM11" s="1117"/>
      <c r="AN11" s="1118"/>
      <c r="AO11" s="284" t="s">
        <v>487</v>
      </c>
      <c r="AP11" s="284" t="s">
        <v>487</v>
      </c>
      <c r="AQ11" s="285">
        <v>835</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489</v>
      </c>
      <c r="AL13" s="1117"/>
      <c r="AM13" s="1117"/>
      <c r="AN13" s="1118"/>
      <c r="AO13" s="284">
        <v>29024</v>
      </c>
      <c r="AP13" s="284">
        <v>6235</v>
      </c>
      <c r="AQ13" s="285">
        <v>7824</v>
      </c>
      <c r="AR13" s="286">
        <v>-20.3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490</v>
      </c>
      <c r="AL14" s="1117"/>
      <c r="AM14" s="1117"/>
      <c r="AN14" s="1118"/>
      <c r="AO14" s="284">
        <v>5716</v>
      </c>
      <c r="AP14" s="284">
        <v>1228</v>
      </c>
      <c r="AQ14" s="285">
        <v>4511</v>
      </c>
      <c r="AR14" s="286">
        <v>-72.8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491</v>
      </c>
      <c r="AL15" s="1120"/>
      <c r="AM15" s="1120"/>
      <c r="AN15" s="1121"/>
      <c r="AO15" s="284">
        <v>-46803</v>
      </c>
      <c r="AP15" s="284">
        <v>-10054</v>
      </c>
      <c r="AQ15" s="285">
        <v>-13520</v>
      </c>
      <c r="AR15" s="286">
        <v>-25.6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911158</v>
      </c>
      <c r="AP16" s="284">
        <v>195737</v>
      </c>
      <c r="AQ16" s="285">
        <v>249036</v>
      </c>
      <c r="AR16" s="286">
        <v>-21.4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496</v>
      </c>
      <c r="AL21" s="1123"/>
      <c r="AM21" s="1123"/>
      <c r="AN21" s="1124"/>
      <c r="AO21" s="297">
        <v>16.97</v>
      </c>
      <c r="AP21" s="298">
        <v>21</v>
      </c>
      <c r="AQ21" s="299">
        <v>-4.03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497</v>
      </c>
      <c r="AL22" s="1123"/>
      <c r="AM22" s="1123"/>
      <c r="AN22" s="1124"/>
      <c r="AO22" s="302">
        <v>97.3</v>
      </c>
      <c r="AP22" s="303">
        <v>95.5</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501</v>
      </c>
      <c r="AL32" s="1131"/>
      <c r="AM32" s="1131"/>
      <c r="AN32" s="1132"/>
      <c r="AO32" s="312">
        <v>734225</v>
      </c>
      <c r="AP32" s="312">
        <v>157728</v>
      </c>
      <c r="AQ32" s="313">
        <v>141939</v>
      </c>
      <c r="AR32" s="314">
        <v>11.1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502</v>
      </c>
      <c r="AL33" s="1131"/>
      <c r="AM33" s="1131"/>
      <c r="AN33" s="113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503</v>
      </c>
      <c r="AL34" s="1131"/>
      <c r="AM34" s="1131"/>
      <c r="AN34" s="113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504</v>
      </c>
      <c r="AL35" s="1131"/>
      <c r="AM35" s="1131"/>
      <c r="AN35" s="1132"/>
      <c r="AO35" s="312">
        <v>57672</v>
      </c>
      <c r="AP35" s="312">
        <v>12389</v>
      </c>
      <c r="AQ35" s="313">
        <v>33103</v>
      </c>
      <c r="AR35" s="314">
        <v>-62.6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505</v>
      </c>
      <c r="AL36" s="1131"/>
      <c r="AM36" s="1131"/>
      <c r="AN36" s="1132"/>
      <c r="AO36" s="312" t="s">
        <v>487</v>
      </c>
      <c r="AP36" s="312" t="s">
        <v>487</v>
      </c>
      <c r="AQ36" s="313">
        <v>3141</v>
      </c>
      <c r="AR36" s="314" t="s">
        <v>487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506</v>
      </c>
      <c r="AL37" s="1131"/>
      <c r="AM37" s="1131"/>
      <c r="AN37" s="1132"/>
      <c r="AO37" s="312">
        <v>7210</v>
      </c>
      <c r="AP37" s="312">
        <v>1549</v>
      </c>
      <c r="AQ37" s="313">
        <v>429</v>
      </c>
      <c r="AR37" s="314">
        <v>261.10000000000002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507</v>
      </c>
      <c r="AL38" s="1134"/>
      <c r="AM38" s="1134"/>
      <c r="AN38" s="1135"/>
      <c r="AO38" s="315" t="s">
        <v>487</v>
      </c>
      <c r="AP38" s="315" t="s">
        <v>487</v>
      </c>
      <c r="AQ38" s="316">
        <v>16</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508</v>
      </c>
      <c r="AL39" s="1134"/>
      <c r="AM39" s="1134"/>
      <c r="AN39" s="1135"/>
      <c r="AO39" s="312" t="s">
        <v>487</v>
      </c>
      <c r="AP39" s="312" t="s">
        <v>487</v>
      </c>
      <c r="AQ39" s="313">
        <v>-2776</v>
      </c>
      <c r="AR39" s="314" t="s">
        <v>487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509</v>
      </c>
      <c r="AL40" s="1131"/>
      <c r="AM40" s="1131"/>
      <c r="AN40" s="1132"/>
      <c r="AO40" s="312">
        <v>-564754</v>
      </c>
      <c r="AP40" s="312">
        <v>-121322</v>
      </c>
      <c r="AQ40" s="313">
        <v>-127875</v>
      </c>
      <c r="AR40" s="314">
        <v>-5.0999999999999996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234353</v>
      </c>
      <c r="AP41" s="312">
        <v>50344</v>
      </c>
      <c r="AQ41" s="313">
        <v>47977</v>
      </c>
      <c r="AR41" s="314">
        <v>4.9000000000000004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479</v>
      </c>
      <c r="AN49" s="1127" t="s">
        <v>512</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1196371</v>
      </c>
      <c r="AN51" s="334">
        <v>231227</v>
      </c>
      <c r="AO51" s="335">
        <v>57.8</v>
      </c>
      <c r="AP51" s="336">
        <v>126262</v>
      </c>
      <c r="AQ51" s="337">
        <v>10</v>
      </c>
      <c r="AR51" s="338">
        <v>47.8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857804</v>
      </c>
      <c r="AN52" s="342">
        <v>165791</v>
      </c>
      <c r="AO52" s="343">
        <v>97.8</v>
      </c>
      <c r="AP52" s="344">
        <v>56769</v>
      </c>
      <c r="AQ52" s="345">
        <v>2.1</v>
      </c>
      <c r="AR52" s="346">
        <v>95.7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1216863</v>
      </c>
      <c r="AN53" s="334">
        <v>242065</v>
      </c>
      <c r="AO53" s="335">
        <v>4.7</v>
      </c>
      <c r="AP53" s="336">
        <v>263613</v>
      </c>
      <c r="AQ53" s="337">
        <v>108.8</v>
      </c>
      <c r="AR53" s="338">
        <v>-104.1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717953</v>
      </c>
      <c r="AN54" s="342">
        <v>142819</v>
      </c>
      <c r="AO54" s="343">
        <v>-13.9</v>
      </c>
      <c r="AP54" s="344">
        <v>128823</v>
      </c>
      <c r="AQ54" s="345">
        <v>126.9</v>
      </c>
      <c r="AR54" s="346">
        <v>-140.80000000000001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985510</v>
      </c>
      <c r="AN55" s="334">
        <v>202405</v>
      </c>
      <c r="AO55" s="335">
        <v>-16.399999999999999</v>
      </c>
      <c r="AP55" s="336">
        <v>330026</v>
      </c>
      <c r="AQ55" s="337">
        <v>25.2</v>
      </c>
      <c r="AR55" s="338">
        <v>-41.6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694427</v>
      </c>
      <c r="AN56" s="342">
        <v>142622</v>
      </c>
      <c r="AO56" s="343">
        <v>-0.1</v>
      </c>
      <c r="AP56" s="344">
        <v>141075</v>
      </c>
      <c r="AQ56" s="345">
        <v>9.5</v>
      </c>
      <c r="AR56" s="346">
        <v>-9.6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602479</v>
      </c>
      <c r="AN57" s="334">
        <v>126200</v>
      </c>
      <c r="AO57" s="335">
        <v>-37.6</v>
      </c>
      <c r="AP57" s="336">
        <v>278179</v>
      </c>
      <c r="AQ57" s="337">
        <v>-15.7</v>
      </c>
      <c r="AR57" s="338">
        <v>-21.9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278746</v>
      </c>
      <c r="AN58" s="342">
        <v>58388</v>
      </c>
      <c r="AO58" s="343">
        <v>-59.1</v>
      </c>
      <c r="AP58" s="344">
        <v>122182</v>
      </c>
      <c r="AQ58" s="345">
        <v>-13.4</v>
      </c>
      <c r="AR58" s="346">
        <v>-45.7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362832</v>
      </c>
      <c r="AN59" s="334">
        <v>77945</v>
      </c>
      <c r="AO59" s="335">
        <v>-38.200000000000003</v>
      </c>
      <c r="AP59" s="336">
        <v>283153</v>
      </c>
      <c r="AQ59" s="337">
        <v>1.8</v>
      </c>
      <c r="AR59" s="338">
        <v>-40</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241612</v>
      </c>
      <c r="AN60" s="342">
        <v>51904</v>
      </c>
      <c r="AO60" s="343">
        <v>-11.1</v>
      </c>
      <c r="AP60" s="344">
        <v>127593</v>
      </c>
      <c r="AQ60" s="345">
        <v>4.4000000000000004</v>
      </c>
      <c r="AR60" s="346">
        <v>-15.5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872811</v>
      </c>
      <c r="AN61" s="349">
        <v>175968</v>
      </c>
      <c r="AO61" s="350">
        <v>-5.9</v>
      </c>
      <c r="AP61" s="351">
        <v>256247</v>
      </c>
      <c r="AQ61" s="352">
        <v>26</v>
      </c>
      <c r="AR61" s="338">
        <v>-31.9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558108</v>
      </c>
      <c r="AN62" s="342">
        <v>112305</v>
      </c>
      <c r="AO62" s="343">
        <v>2.7</v>
      </c>
      <c r="AP62" s="344">
        <v>115288</v>
      </c>
      <c r="AQ62" s="345">
        <v>25.9</v>
      </c>
      <c r="AR62" s="346">
        <v>-23.2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zg5D75YeqvNlkOUt2oIOulu+tSb+OCv7DWbY/jJIdaWCkJp9Q4aGXusOj72t3T1t/DG/5ivdPqTXKj8tVtKnQ==" saltValue="ZAitbgtY/8KfTVuZeIDI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T76" zoomScaleNormal="100" zoomScaleSheetLayoutView="55" workbookViewId="0">
      <selection activeCell="AD102" sqref="AD10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cjMU104WoEjR7PRZcrvo6wpIZ4rdXMoj1pLPGB9U14Jgv0dvNKvXu5qoCeBGEaD3u050Ly5Ey6k8pN1s9QSXNw==" saltValue="maj78nBsV0hyzeBKgi5X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X7XqFZKIMuatQIT6zsT4WMfEDr78Mec3YzXr8To9OBvnrF4GR7aL9rBRXXcLhdxq70zOeP+J80C7DQfu19JGYw==" saltValue="Uso8EHrN4X24FNnnbOGU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38.19</v>
      </c>
      <c r="G47" s="12">
        <v>36.380000000000003</v>
      </c>
      <c r="H47" s="12">
        <v>39.549999999999997</v>
      </c>
      <c r="I47" s="12">
        <v>36.92</v>
      </c>
      <c r="J47" s="13">
        <v>36.19</v>
      </c>
    </row>
    <row r="48" spans="2:10" ht="57.75" customHeight="1" x14ac:dyDescent="0.15">
      <c r="B48" s="14"/>
      <c r="C48" s="1141" t="s">
        <v>4</v>
      </c>
      <c r="D48" s="1141"/>
      <c r="E48" s="1142"/>
      <c r="F48" s="15">
        <v>3.8</v>
      </c>
      <c r="G48" s="16">
        <v>3.94</v>
      </c>
      <c r="H48" s="16">
        <v>7.33</v>
      </c>
      <c r="I48" s="16">
        <v>4.1500000000000004</v>
      </c>
      <c r="J48" s="17">
        <v>4.9400000000000004</v>
      </c>
    </row>
    <row r="49" spans="2:10" ht="57.75" customHeight="1" thickBot="1" x14ac:dyDescent="0.2">
      <c r="B49" s="18"/>
      <c r="C49" s="1143" t="s">
        <v>5</v>
      </c>
      <c r="D49" s="1143"/>
      <c r="E49" s="1144"/>
      <c r="F49" s="19" t="s">
        <v>531</v>
      </c>
      <c r="G49" s="20">
        <v>1.1299999999999999</v>
      </c>
      <c r="H49" s="20">
        <v>10.01</v>
      </c>
      <c r="I49" s="20" t="s">
        <v>532</v>
      </c>
      <c r="J49" s="21" t="s">
        <v>533</v>
      </c>
    </row>
    <row r="50" spans="2:10" x14ac:dyDescent="0.15"/>
  </sheetData>
  <sheetProtection algorithmName="SHA-512" hashValue="mbiKEoO2a3Ka79M2DuWZJRuuUrxi5fvM47cfNwBpL1TFoaCr9kaXx9WLOWSpkwHw2bwmyFD3c9cgPEmTkOfhtQ==" saltValue="7shhDgrGYfGAuB3Cipmj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2025-02-19T01:03:20Z</dcterms:created>
  <dcterms:modified xsi:type="dcterms:W3CDTF">2025-09-22T01:30:14Z</dcterms:modified>
  <cp:category/>
</cp:coreProperties>
</file>