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217\Desktop\【分析欄記載依頼（95〆）】令和５年度財政状況資料集の作成について（2回目・地方公会計関係）\"/>
    </mc:Choice>
  </mc:AlternateContent>
  <xr:revisionPtr revIDLastSave="0" documentId="13_ncr:1_{1B27DB20-9E1C-4F48-8488-8C6DC1E328B4}" xr6:coauthVersionLast="47" xr6:coauthVersionMax="47" xr10:uidLastSave="{00000000-0000-0000-0000-000000000000}"/>
  <bookViews>
    <workbookView xWindow="-108" yWindow="-108" windowWidth="23256" windowHeight="12456"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<sst xmlns="http://schemas.openxmlformats.org/spreadsheetml/2006/main" count="1120" uniqueCount="571">
  <si>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</si>
  <si>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</si>
  <si>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</si>
  <si>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</si>
  <si>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</si>
  <si>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</si>
  <si>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</si>
  <si>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</si>
  <si>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</si>
  <si>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</si>
  <si>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</si>
  <si>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</si>
  <si>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</si>
  <si>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</si>
  <si>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</si>
  <si>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</si>
  <si>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</si>
  <si>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</si>
  <si>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</si>
  <si>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</si>
  <si>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</si>
  <si>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</si>
  <si>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</si>
  <si>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</si>
  <si>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</si>
  <si>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</si>
  <si>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</si>
  <si>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</si>
  <si>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</si>
  <si>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</si>
  <si>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</si>
  <si>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</si>
  <si>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</si>
  <si>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</si>
  <si>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</si>
  <si>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</si>
  <si>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</si>
  <si>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</si>
  <si>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</si>
  <si>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</si>
  <si>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</si>
  <si>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</si>
  <si>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</si>
  <si>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</si>
  <si>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</si>
  <si>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</si>
  <si>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</si>
  <si>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</si>
  <si>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</si>
  <si>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</si>
  <si>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</si>
  <si>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</si>
  <si>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</si>
  <si>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</si>
  <si>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</si>
  <si>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</si>
  <si>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</si>
  <si>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</si>
  <si>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</si>
  <si>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</si>
  <si>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</si>
  <si>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</si>
  <si>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</si>
  <si>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</si>
  <si>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</si>
  <si>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</si>
  <si>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</si>
  <si>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</si>
  <si>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</si>
  <si>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</si>
  <si>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</si>
  <si>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</si>
  <si>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</si>
  <si>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</si>
  <si>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</si>
  <si>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</si>
  <si>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</si>
  <si>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</si>
  <si>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</si>
  <si>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</si>
  <si>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</si>
  <si>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</si>
  <si>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</si>
  <si>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</si>
  <si>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</si>
  <si>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</si>
  <si>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</si>
  <si>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</si>
  <si>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</si>
  <si>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</si>
  <si>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</si>
  <si>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</si>
  <si>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</si>
  <si>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</si>
  <si>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</si>
  <si>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</si>
  <si>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</si>
  <si>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</si>
  <si>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</si>
  <si>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</si>
  <si>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</si>
  <si>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</si>
  <si>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</si>
  <si>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</si>
  <si>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</si>
  <si>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</si>
  <si>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</si>
  <si>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</si>
  <si>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</si>
  <si>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</si>
  <si>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</si>
  <si>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</si>
  <si>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</si>
  <si>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</si>
  <si>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</si>
  <si>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</si>
  <si>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</si>
  <si>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</si>
  <si>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</si>
  <si>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</si>
  <si>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</si>
  <si>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</si>
  <si>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</si>
  <si>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</si>
  <si>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</si>
  <si>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</si>
  <si>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</si>
  <si>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</si>
  <si>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</si>
  <si>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</si>
  <si>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</si>
  <si>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</si>
  <si>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</si>
  <si>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</si>
  <si>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</si>
  <si>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</si>
  <si>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</si>
  <si>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</si>
  <si>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</si>
  <si>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</si>
  <si>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</si>
  <si>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</si>
  <si>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</si>
  <si>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</si>
  <si>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</si>
  <si>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</si>
  <si>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</si>
  <si>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</si>
  <si>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</si>
  <si>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</si>
  <si>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</si>
  <si>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</si>
  <si>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</si>
  <si>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</si>
  <si>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</si>
  <si>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</si>
  <si>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</si>
  <si>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</si>
  <si>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</si>
  <si>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</si>
  <si>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</si>
  <si>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</si>
  <si>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</si>
  <si>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</si>
  <si>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</si>
  <si>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</si>
  <si>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</si>
  <si>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</si>
  <si>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</si>
  <si>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</si>
  <si>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</si>
  <si>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</si>
  <si>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</si>
  <si>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</si>
  <si>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</si>
  <si>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</si>
  <si>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</si>
  <si>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</si>
  <si>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</si>
  <si>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</si>
  <si>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</si>
  <si>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</si>
  <si>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</si>
  <si>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</si>
  <si>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</si>
  <si>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</si>
  <si>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</si>
  <si>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</si>
  <si>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</si>
  <si>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</si>
  <si>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</si>
  <si>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</si>
  <si>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</si>
  <si>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</si>
  <si>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</si>
  <si>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</si>
  <si>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</si>
  <si>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</si>
  <si>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</si>
  <si>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</si>
  <si>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</si>
  <si>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</si>
  <si>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</si>
  <si>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</si>
  <si>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</si>
  <si>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福島県玉川村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</si>
  <si>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</si>
  <si>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</si>
  <si>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</si>
  <si>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</si>
  <si>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</si>
  <si>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</si>
  <si>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</si>
  <si>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</si>
  <si>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</si>
  <si>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</si>
  <si>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</si>
  <si>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</si>
  <si>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</si>
  <si>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</si>
  <si>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</si>
  <si>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</si>
  <si>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</si>
  <si>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</si>
  <si>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</si>
  <si>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</si>
  <si>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</si>
  <si>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</si>
  <si>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</si>
  <si>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</si>
  <si>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</si>
  <si>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</si>
  <si>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</si>
  <si>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</si>
  <si>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</si>
  <si>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</si>
  <si>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</si>
  <si>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</si>
  <si>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</si>
  <si>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</si>
  <si>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</si>
  <si>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</si>
  <si>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</si>
  <si>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</si>
  <si>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</si>
  <si>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</si>
  <si>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</si>
  <si>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</si>
  <si>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</si>
  <si>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</si>
  <si>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</si>
  <si>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</si>
  <si>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</si>
  <si>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</si>
  <si>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</si>
  <si>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</si>
  <si>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</si>
  <si>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</si>
  <si>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</si>
  <si>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</si>
  <si>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</si>
  <si>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</si>
  <si>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</si>
  <si>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</si>
  <si>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</si>
  <si>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</si>
  <si>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</si>
  <si>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</si>
  <si>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</si>
  <si>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</si>
  <si>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</si>
  <si>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</si>
  <si>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</si>
  <si>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</si>
  <si>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</si>
  <si>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</si>
  <si>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</si>
  <si>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</si>
  <si>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</si>
  <si>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</si>
  <si>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</si>
  <si>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</si>
  <si>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</si>
  <si>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</si>
  <si>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</si>
  <si>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</si>
  <si>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</si>
  <si>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</si>
  <si>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</si>
  <si>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</si>
  <si>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</si>
  <si>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</si>
  <si>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</si>
  <si>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</si>
  <si>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</si>
  <si>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</si>
  <si>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</si>
  <si>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</si>
  <si>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</si>
  <si>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</si>
  <si>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</si>
  <si>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</si>
  <si>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</si>
  <si>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</si>
  <si>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</si>
  <si>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</si>
  <si>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</si>
  <si>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</si>
  <si>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</si>
  <si>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</si>
  <si>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</si>
  <si>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</si>
  <si>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</si>
  <si>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</si>
  <si>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</si>
  <si>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</si>
  <si>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</si>
  <si>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</si>
  <si>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</si>
  <si>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</si>
  <si>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</si>
  <si>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</si>
  <si>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</si>
  <si>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</si>
  <si>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</si>
  <si>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</si>
  <si>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</si>
  <si>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</si>
  <si>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</si>
  <si>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</si>
  <si>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</si>
  <si>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</si>
  <si>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</si>
  <si>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</si>
  <si>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</si>
  <si>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</si>
  <si>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</si>
  <si>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</si>
  <si>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</si>
  <si>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</si>
  <si>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</si>
  <si>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</si>
  <si>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</si>
  <si>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</si>
  <si>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</si>
  <si>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</si>
  <si>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</si>
  <si>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</si>
  <si>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</si>
  <si>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</si>
  <si>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</si>
  <si>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</si>
  <si>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</si>
  <si>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</si>
  <si>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</si>
  <si>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</si>
  <si>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福島県玉川村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</si>
  <si>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</si>
  <si>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</si>
  <si>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</si>
  <si>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</si>
  <si>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</si>
  <si>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</si>
  <si>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</si>
  <si>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</si>
  <si>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</si>
  <si>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</si>
  <si>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</si>
  <si>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</si>
  <si>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</si>
  <si>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</si>
  <si>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</si>
  <si>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</si>
  <si>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</si>
  <si>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</si>
  <si>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</si>
  <si>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</si>
  <si>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</si>
  <si>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</si>
  <si>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</si>
  <si>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</si>
  <si>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</si>
  <si>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</si>
  <si>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</si>
  <si>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</si>
  <si>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</si>
  <si>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</si>
  <si>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</si>
  <si>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</si>
  <si>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</si>
  <si>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</si>
  <si>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</si>
  <si>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</si>
  <si>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</si>
  <si>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</si>
  <si>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農業集落排水事業会計</t>
    <phoneticPr fontId="5"/>
  </si>
  <si>
    <t>宅地造成特別会計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</si>
  <si>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</si>
  <si>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</si>
  <si>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</si>
  <si>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</si>
  <si>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</si>
  <si>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</si>
  <si>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</si>
  <si>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</si>
  <si>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</si>
  <si>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</si>
  <si>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</si>
  <si>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</si>
  <si>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</si>
  <si>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</si>
  <si>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</si>
  <si>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</si>
  <si>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</si>
  <si>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</si>
  <si>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</si>
  <si>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</si>
  <si>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</si>
  <si>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</si>
  <si>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</si>
  <si>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</si>
  <si>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</si>
  <si>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</si>
  <si>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</si>
  <si>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</si>
  <si>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</si>
  <si>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</si>
  <si>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</si>
  <si>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</si>
  <si>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</si>
  <si>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</si>
  <si>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</si>
  <si>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</si>
  <si>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</si>
  <si>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</si>
  <si>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</si>
  <si>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</si>
  <si>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</si>
  <si>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</si>
  <si>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</si>
  <si>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</si>
  <si>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</si>
  <si>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</si>
  <si>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</si>
  <si>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</si>
  <si>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</si>
  <si>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</si>
  <si>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</si>
  <si>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</si>
  <si>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</si>
  <si>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</si>
  <si>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</si>
  <si>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</si>
  <si>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</si>
  <si>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</si>
  <si>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</si>
  <si>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</si>
  <si>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</si>
  <si>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</si>
  <si>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</si>
  <si>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</si>
  <si>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</si>
  <si>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</si>
  <si>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</si>
  <si>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</si>
  <si>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</si>
  <si>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</si>
  <si>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</si>
  <si>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</si>
  <si>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</si>
  <si>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</si>
  <si>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</si>
  <si>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</si>
  <si>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</si>
  <si>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</si>
  <si>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</si>
  <si>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</si>
  <si>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</si>
  <si>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</si>
  <si>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</si>
  <si>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</si>
  <si>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</si>
  <si>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</si>
  <si>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</si>
  <si>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</si>
  <si>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</si>
  <si>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</si>
  <si>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</si>
  <si>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</si>
  <si>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</si>
  <si>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</si>
  <si>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</si>
  <si>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</si>
  <si>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</si>
  <si>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</si>
  <si>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</si>
  <si>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</si>
  <si>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</si>
  <si>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</si>
  <si>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</si>
  <si>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</si>
  <si>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</si>
  <si>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</si>
  <si>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</si>
  <si>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</si>
  <si>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</si>
  <si>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</si>
  <si>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</si>
  <si>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</si>
  <si>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</si>
  <si>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</si>
  <si>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</si>
  <si>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</si>
  <si>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</si>
  <si>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</si>
  <si>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</si>
  <si>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</si>
  <si>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</si>
  <si>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</si>
  <si>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</si>
  <si>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</si>
  <si>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</si>
  <si>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</si>
  <si>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</si>
  <si>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</si>
  <si>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</si>
  <si>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</si>
  <si>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</si>
  <si>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</si>
  <si>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</si>
  <si>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</si>
  <si>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</si>
  <si>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</si>
  <si>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2.13</t>
  </si>
  <si>
    <t>一般会計</t>
  </si>
  <si>
    <t>上水道事業会計</t>
  </si>
  <si>
    <t>農業集落排水事業会計</t>
  </si>
  <si>
    <t>介護保険特別会計</t>
  </si>
  <si>
    <t>国民健康保険特別会計</t>
  </si>
  <si>
    <t>後期高齢者医療特別会計</t>
  </si>
  <si>
    <t>宅地造成特別会計</t>
  </si>
  <si>
    <t>その他会計（赤字）</t>
  </si>
  <si>
    <t>その他会計（黒字）</t>
  </si>
  <si>
    <t>R01</t>
    <phoneticPr fontId="5"/>
  </si>
  <si>
    <t>R02</t>
    <phoneticPr fontId="5"/>
  </si>
  <si>
    <t>R03</t>
    <phoneticPr fontId="5"/>
  </si>
  <si>
    <t>R04</t>
    <phoneticPr fontId="5"/>
  </si>
  <si>
    <t>R05</t>
    <phoneticPr fontId="5"/>
  </si>
  <si>
    <t>福島県後期高齢者医療広域連合一般会計</t>
    <rPh sb="0" eb="3">
      <t>フクシマケン</t>
    </rPh>
    <rPh sb="3" eb="8">
      <t>コウキコウレイシャ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</si>
  <si>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14" eb="19">
      <t>コウキコウレイシャ</t>
    </rPh>
    <rPh sb="19" eb="21">
      <t>イリョウ</t>
    </rPh>
    <rPh sb="21" eb="25">
      <t>トクベツカイケイ</t>
    </rPh>
    <phoneticPr fontId="2"/>
  </si>
  <si>
    <t>福島県市町村総合事務組合一般会計</t>
    <rPh sb="0" eb="3">
      <t>フクシマケン</t>
    </rPh>
    <rPh sb="3" eb="6">
      <t>シチョウソン</t>
    </rPh>
    <rPh sb="6" eb="8">
      <t>ソウゴウ</t>
    </rPh>
    <rPh sb="8" eb="10">
      <t>ジム</t>
    </rPh>
    <rPh sb="10" eb="12">
      <t>クミアイ</t>
    </rPh>
    <rPh sb="12" eb="16">
      <t>イッパンカイケイ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</si>
  <si>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</si>
  <si>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3">
      <t>トクベツカイケイ</t>
    </rPh>
    <phoneticPr fontId="2"/>
  </si>
  <si>
    <t>福島県市町村総合事務組合非常勤職員公務災害補償特別会計</t>
    <rPh sb="12" eb="17">
      <t>ヒジョウキンショクイン</t>
    </rPh>
    <rPh sb="17" eb="21">
      <t>コウムサイガイ</t>
    </rPh>
    <rPh sb="21" eb="23">
      <t>ホショウ</t>
    </rPh>
    <rPh sb="23" eb="27">
      <t>トクベツカイケイ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</si>
  <si>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</si>
  <si>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公立岩瀬病院企業団</t>
    <rPh sb="0" eb="2">
      <t>コウリツ</t>
    </rPh>
    <rPh sb="2" eb="4">
      <t>イワセ</t>
    </rPh>
    <rPh sb="4" eb="6">
      <t>ビョウイン</t>
    </rPh>
    <rPh sb="6" eb="9">
      <t>キギョウダン</t>
    </rPh>
    <phoneticPr fontId="2"/>
  </si>
  <si>
    <t>石川地方生活環境施設組合</t>
    <rPh sb="0" eb="4">
      <t>イシカワチホウ</t>
    </rPh>
    <rPh sb="4" eb="8">
      <t>セイカツカンキョウ</t>
    </rPh>
    <rPh sb="8" eb="12">
      <t>シセツクミアイ</t>
    </rPh>
    <phoneticPr fontId="2"/>
  </si>
  <si>
    <t>須賀川地方広域消防組合一般会計</t>
    <rPh sb="0" eb="3">
      <t>スカガワ</t>
    </rPh>
    <rPh sb="3" eb="5">
      <t>チホウ</t>
    </rPh>
    <rPh sb="5" eb="7">
      <t>コウイキ</t>
    </rPh>
    <rPh sb="7" eb="9">
      <t>ショウボウ</t>
    </rPh>
    <rPh sb="9" eb="11">
      <t>クミアイ</t>
    </rPh>
    <rPh sb="11" eb="15">
      <t>イッパンカイケイ</t>
    </rPh>
    <phoneticPr fontId="2"/>
  </si>
  <si>
    <t>‐</t>
    <phoneticPr fontId="2"/>
  </si>
  <si>
    <t>株式会社こぶしの里</t>
    <rPh sb="0" eb="4">
      <t>カブシキガイシャ</t>
    </rPh>
    <rPh sb="8" eb="9">
      <t>サト</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</si>
  <si>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</si>
  <si>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</si>
  <si>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複合型水辺施設整備事業負担金に係る債務負担行為に基づく支出予定額が増加したしたほか、公営企業における新規事業実施により地方債残高が増加したため、公営企業債繰入見込額が増加したことなどから、前年度と比較して41.1ポイント増加した。
　有形固定資産減価償却率は類似団体と比較して高い水準で推移しており、対前年度比対前年度比0.3ポイント増加し65.1％となった。
　今後も玉川村公共施設等総合管理計画等に基づき、施設の更新や長寿命化、最適化を図っていく。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</si>
  <si>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</si>
  <si>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</si>
  <si>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</si>
  <si>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</si>
  <si>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</si>
  <si>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</si>
  <si>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将来負担比率は前年度と比較して41.1ポイント増加し、実質公債費率は0.8ポイント増加した。
将来負担比率はが増加した主な要因は、債務負担行為に基づく支出予定額が増加したほか、公営企業債繰入見込額が増加したことによるものである。
　また、実質公債費率が減少した主な要因は、標準税収入額及び普通交付税が増加したことによるものである。
　今後、継続して公営企業における新規整備事業が予定されているため、引き続き計画的な財政運営を行い、将来負担の軽減に努める。</t>
    <rPh sb="42" eb="44">
      <t>ゾウカ</t>
    </rPh>
    <rPh sb="143" eb="144">
      <t>オヨ</t>
    </rPh>
    <rPh sb="145" eb="150">
      <t>フツウコウフゼイ</t>
    </rPh>
    <rPh sb="190" eb="192">
      <t>ヨテイ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</si>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</sst>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2DEEC04-269A-4E8D-AE9F-9951F228E72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122054</c:v>
                </c:pt>
                <c:pt idx="3">
                  <c:v>111644</c:v>
                </c:pt>
                <c:pt idx="4">
                  <c:v>127917</c:v>
                </c:pt>
              </c:numCache>
            </c:numRef>
          </c:val>
          <c:smooth val="0"/>
          <c:extLst>
            <c:ext xmlns:c16="http://schemas.microsoft.com/office/drawing/2014/chart" uri="{C3380CC4-5D6E-409C-BE32-E72D297353CC}">
              <c16:uniqueId val="{00000000-5EBB-4110-B7AA-728CD09A66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66394</c:v>
                </c:pt>
                <c:pt idx="1">
                  <c:v>218031</c:v>
                </c:pt>
                <c:pt idx="2">
                  <c:v>91293</c:v>
                </c:pt>
                <c:pt idx="3">
                  <c:v>81986</c:v>
                </c:pt>
                <c:pt idx="4">
                  <c:v>149405</c:v>
                </c:pt>
              </c:numCache>
            </c:numRef>
          </c:val>
          <c:smooth val="0"/>
          <c:extLst>
            <c:ext xmlns:c16="http://schemas.microsoft.com/office/drawing/2014/chart" uri="{C3380CC4-5D6E-409C-BE32-E72D297353CC}">
              <c16:uniqueId val="{00000001-5EBB-4110-B7AA-728CD09A66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9.5</c:v>
                </c:pt>
                <c:pt idx="1">
                  <c:v>14.23</c:v>
                </c:pt>
                <c:pt idx="2">
                  <c:v>10.15</c:v>
                </c:pt>
                <c:pt idx="3">
                  <c:v>13.34</c:v>
                </c:pt>
                <c:pt idx="4">
                  <c:v>13.01</c:v>
                </c:pt>
              </c:numCache>
            </c:numRef>
          </c:val>
          <c:extLst>
            <c:ext xmlns:c16="http://schemas.microsoft.com/office/drawing/2014/chart" uri="{C3380CC4-5D6E-409C-BE32-E72D297353CC}">
              <c16:uniqueId val="{00000000-D72D-44B7-9CF8-397413CC8C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25.69</c:v>
                </c:pt>
                <c:pt idx="1">
                  <c:v>28.87</c:v>
                </c:pt>
                <c:pt idx="2">
                  <c:v>33.35</c:v>
                </c:pt>
                <c:pt idx="3">
                  <c:v>38.06</c:v>
                </c:pt>
                <c:pt idx="4">
                  <c:v>35.14</c:v>
                </c:pt>
              </c:numCache>
            </c:numRef>
          </c:val>
          <c:extLst>
            <c:ext xmlns:c16="http://schemas.microsoft.com/office/drawing/2014/chart" uri="{C3380CC4-5D6E-409C-BE32-E72D297353CC}">
              <c16:uniqueId val="{00000001-D72D-44B7-9CF8-397413CC8C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5.94</c:v>
                </c:pt>
                <c:pt idx="1">
                  <c:v>9.89</c:v>
                </c:pt>
                <c:pt idx="2">
                  <c:v>3.56</c:v>
                </c:pt>
                <c:pt idx="3">
                  <c:v>7.18</c:v>
                </c:pt>
                <c:pt idx="4">
                  <c:v>-2.13</c:v>
                </c:pt>
              </c:numCache>
            </c:numRef>
          </c:val>
          <c:smooth val="0"/>
          <c:extLst>
            <c:ext xmlns:c16="http://schemas.microsoft.com/office/drawing/2014/chart" uri="{C3380CC4-5D6E-409C-BE32-E72D297353CC}">
              <c16:uniqueId val="{00000002-D72D-44B7-9CF8-397413CC8C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0.19</c:v>
                </c:pt>
                <c:pt idx="4">
                  <c:v>#N/A</c:v>
                </c:pt>
                <c:pt idx="5">
                  <c:v>0.37</c:v>
                </c:pt>
                <c:pt idx="6">
                  <c:v>0</c:v>
                </c:pt>
                <c:pt idx="7">
                  <c:v>0</c:v>
                </c:pt>
                <c:pt idx="8">
                  <c:v>0</c:v>
                </c:pt>
                <c:pt idx="9">
                  <c:v>0</c:v>
                </c:pt>
              </c:numCache>
            </c:numRef>
          </c:val>
          <c:extLst>
            <c:ext xmlns:c16="http://schemas.microsoft.com/office/drawing/2014/chart" uri="{C3380CC4-5D6E-409C-BE32-E72D297353CC}">
              <c16:uniqueId val="{00000000-1FB3-4580-AA7F-21D59800D6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B3-4580-AA7F-21D59800D6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B3-4580-AA7F-21D59800D636}"/>
            </c:ext>
          </c:extLst>
        </c:ser>
        <c:ser>
          <c:idx val="3"/>
          <c:order val="3"/>
          <c:tx>
            <c:strRef>
              <c:f>データシート!$A$30</c:f>
              <c:strCache>
                <c:ptCount val="1"/>
                <c:pt idx="0">
                  <c:v>宅地造成特別会計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1FB3-4580-AA7F-21D59800D63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1FB3-4580-AA7F-21D59800D63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4.03</c:v>
                </c:pt>
                <c:pt idx="2">
                  <c:v>#N/A</c:v>
                </c:pt>
                <c:pt idx="3">
                  <c:v>3.84</c:v>
                </c:pt>
                <c:pt idx="4">
                  <c:v>#N/A</c:v>
                </c:pt>
                <c:pt idx="5">
                  <c:v>3.46</c:v>
                </c:pt>
                <c:pt idx="6">
                  <c:v>#N/A</c:v>
                </c:pt>
                <c:pt idx="7">
                  <c:v>2.5</c:v>
                </c:pt>
                <c:pt idx="8">
                  <c:v>#N/A</c:v>
                </c:pt>
                <c:pt idx="9">
                  <c:v>2.23</c:v>
                </c:pt>
              </c:numCache>
            </c:numRef>
          </c:val>
          <c:extLst>
            <c:ext xmlns:c16="http://schemas.microsoft.com/office/drawing/2014/chart" uri="{C3380CC4-5D6E-409C-BE32-E72D297353CC}">
              <c16:uniqueId val="{00000005-1FB3-4580-AA7F-21D59800D63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0.84</c:v>
                </c:pt>
                <c:pt idx="2">
                  <c:v>#N/A</c:v>
                </c:pt>
                <c:pt idx="3">
                  <c:v>0.37</c:v>
                </c:pt>
                <c:pt idx="4">
                  <c:v>#N/A</c:v>
                </c:pt>
                <c:pt idx="5">
                  <c:v>1.01</c:v>
                </c:pt>
                <c:pt idx="6">
                  <c:v>#N/A</c:v>
                </c:pt>
                <c:pt idx="7">
                  <c:v>3.08</c:v>
                </c:pt>
                <c:pt idx="8">
                  <c:v>#N/A</c:v>
                </c:pt>
                <c:pt idx="9">
                  <c:v>2.5499999999999998</c:v>
                </c:pt>
              </c:numCache>
            </c:numRef>
          </c:val>
          <c:extLst>
            <c:ext xmlns:c16="http://schemas.microsoft.com/office/drawing/2014/chart" uri="{C3380CC4-5D6E-409C-BE32-E72D297353CC}">
              <c16:uniqueId val="{00000006-1FB3-4580-AA7F-21D59800D636}"/>
            </c:ext>
          </c:extLst>
        </c:ser>
        <c:ser>
          <c:idx val="7"/>
          <c:order val="7"/>
          <c:tx>
            <c:strRef>
              <c:f>データシート!$A$34</c:f>
              <c:strCache>
                <c:ptCount val="1"/>
                <c:pt idx="0">
                  <c:v>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11.57</c:v>
                </c:pt>
                <c:pt idx="8">
                  <c:v>#N/A</c:v>
                </c:pt>
                <c:pt idx="9">
                  <c:v>4.07</c:v>
                </c:pt>
              </c:numCache>
            </c:numRef>
          </c:val>
          <c:extLst>
            <c:ext xmlns:c16="http://schemas.microsoft.com/office/drawing/2014/chart" uri="{C3380CC4-5D6E-409C-BE32-E72D297353CC}">
              <c16:uniqueId val="{00000007-1FB3-4580-AA7F-21D59800D636}"/>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17.899999999999999</c:v>
                </c:pt>
                <c:pt idx="2">
                  <c:v>#N/A</c:v>
                </c:pt>
                <c:pt idx="3">
                  <c:v>16.600000000000001</c:v>
                </c:pt>
                <c:pt idx="4">
                  <c:v>#N/A</c:v>
                </c:pt>
                <c:pt idx="5">
                  <c:v>15.47</c:v>
                </c:pt>
                <c:pt idx="6">
                  <c:v>#N/A</c:v>
                </c:pt>
                <c:pt idx="7">
                  <c:v>17.940000000000001</c:v>
                </c:pt>
                <c:pt idx="8">
                  <c:v>#N/A</c:v>
                </c:pt>
                <c:pt idx="9">
                  <c:v>7.93</c:v>
                </c:pt>
              </c:numCache>
            </c:numRef>
          </c:val>
          <c:extLst>
            <c:ext xmlns:c16="http://schemas.microsoft.com/office/drawing/2014/chart" uri="{C3380CC4-5D6E-409C-BE32-E72D297353CC}">
              <c16:uniqueId val="{00000008-1FB3-4580-AA7F-21D59800D6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9.5</c:v>
                </c:pt>
                <c:pt idx="2">
                  <c:v>#N/A</c:v>
                </c:pt>
                <c:pt idx="3">
                  <c:v>14.23</c:v>
                </c:pt>
                <c:pt idx="4">
                  <c:v>#N/A</c:v>
                </c:pt>
                <c:pt idx="5">
                  <c:v>10.15</c:v>
                </c:pt>
                <c:pt idx="6">
                  <c:v>#N/A</c:v>
                </c:pt>
                <c:pt idx="7">
                  <c:v>13.33</c:v>
                </c:pt>
                <c:pt idx="8">
                  <c:v>#N/A</c:v>
                </c:pt>
                <c:pt idx="9">
                  <c:v>13.01</c:v>
                </c:pt>
              </c:numCache>
            </c:numRef>
          </c:val>
          <c:extLst>
            <c:ext xmlns:c16="http://schemas.microsoft.com/office/drawing/2014/chart" uri="{C3380CC4-5D6E-409C-BE32-E72D297353CC}">
              <c16:uniqueId val="{00000009-1FB3-4580-AA7F-21D59800D6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285</c:v>
                </c:pt>
                <c:pt idx="5">
                  <c:v>273</c:v>
                </c:pt>
                <c:pt idx="8">
                  <c:v>275</c:v>
                </c:pt>
                <c:pt idx="11">
                  <c:v>288</c:v>
                </c:pt>
                <c:pt idx="14">
                  <c:v>313</c:v>
                </c:pt>
              </c:numCache>
            </c:numRef>
          </c:val>
          <c:extLst>
            <c:ext xmlns:c16="http://schemas.microsoft.com/office/drawing/2014/chart" uri="{C3380CC4-5D6E-409C-BE32-E72D297353CC}">
              <c16:uniqueId val="{00000000-8109-492E-B523-F0294C87BA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09-492E-B523-F0294C87BA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7</c:v>
                </c:pt>
                <c:pt idx="6">
                  <c:v>6</c:v>
                </c:pt>
                <c:pt idx="9">
                  <c:v>6</c:v>
                </c:pt>
                <c:pt idx="12">
                  <c:v>6</c:v>
                </c:pt>
              </c:numCache>
            </c:numRef>
          </c:val>
          <c:extLst>
            <c:ext xmlns:c16="http://schemas.microsoft.com/office/drawing/2014/chart" uri="{C3380CC4-5D6E-409C-BE32-E72D297353CC}">
              <c16:uniqueId val="{00000002-8109-492E-B523-F0294C87BA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2</c:v>
                </c:pt>
                <c:pt idx="6">
                  <c:v>7</c:v>
                </c:pt>
                <c:pt idx="9">
                  <c:v>12</c:v>
                </c:pt>
                <c:pt idx="12">
                  <c:v>12</c:v>
                </c:pt>
              </c:numCache>
            </c:numRef>
          </c:val>
          <c:extLst>
            <c:ext xmlns:c16="http://schemas.microsoft.com/office/drawing/2014/chart" uri="{C3380CC4-5D6E-409C-BE32-E72D297353CC}">
              <c16:uniqueId val="{00000003-8109-492E-B523-F0294C87BA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155</c:v>
                </c:pt>
                <c:pt idx="3">
                  <c:v>87</c:v>
                </c:pt>
                <c:pt idx="6">
                  <c:v>154</c:v>
                </c:pt>
                <c:pt idx="9">
                  <c:v>155</c:v>
                </c:pt>
                <c:pt idx="12">
                  <c:v>151</c:v>
                </c:pt>
              </c:numCache>
            </c:numRef>
          </c:val>
          <c:extLst>
            <c:ext xmlns:c16="http://schemas.microsoft.com/office/drawing/2014/chart" uri="{C3380CC4-5D6E-409C-BE32-E72D297353CC}">
              <c16:uniqueId val="{00000004-8109-492E-B523-F0294C87BA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09-492E-B523-F0294C87BA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09-492E-B523-F0294C87BA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374</c:v>
                </c:pt>
                <c:pt idx="3">
                  <c:v>366</c:v>
                </c:pt>
                <c:pt idx="6">
                  <c:v>374</c:v>
                </c:pt>
                <c:pt idx="9">
                  <c:v>373</c:v>
                </c:pt>
                <c:pt idx="12">
                  <c:v>402</c:v>
                </c:pt>
              </c:numCache>
            </c:numRef>
          </c:val>
          <c:extLst>
            <c:ext xmlns:c16="http://schemas.microsoft.com/office/drawing/2014/chart" uri="{C3380CC4-5D6E-409C-BE32-E72D297353CC}">
              <c16:uniqueId val="{00000007-8109-492E-B523-F0294C87BA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252</c:v>
                </c:pt>
                <c:pt idx="2">
                  <c:v>#N/A</c:v>
                </c:pt>
                <c:pt idx="3">
                  <c:v>#N/A</c:v>
                </c:pt>
                <c:pt idx="4">
                  <c:v>189</c:v>
                </c:pt>
                <c:pt idx="5">
                  <c:v>#N/A</c:v>
                </c:pt>
                <c:pt idx="6">
                  <c:v>#N/A</c:v>
                </c:pt>
                <c:pt idx="7">
                  <c:v>266</c:v>
                </c:pt>
                <c:pt idx="8">
                  <c:v>#N/A</c:v>
                </c:pt>
                <c:pt idx="9">
                  <c:v>#N/A</c:v>
                </c:pt>
                <c:pt idx="10">
                  <c:v>258</c:v>
                </c:pt>
                <c:pt idx="11">
                  <c:v>#N/A</c:v>
                </c:pt>
                <c:pt idx="12">
                  <c:v>#N/A</c:v>
                </c:pt>
                <c:pt idx="13">
                  <c:v>258</c:v>
                </c:pt>
                <c:pt idx="14">
                  <c:v>#N/A</c:v>
                </c:pt>
              </c:numCache>
            </c:numRef>
          </c:val>
          <c:smooth val="0"/>
          <c:extLst>
            <c:ext xmlns:c16="http://schemas.microsoft.com/office/drawing/2014/chart" uri="{C3380CC4-5D6E-409C-BE32-E72D297353CC}">
              <c16:uniqueId val="{00000008-8109-492E-B523-F0294C87BA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2898</c:v>
                </c:pt>
                <c:pt idx="5">
                  <c:v>3143</c:v>
                </c:pt>
                <c:pt idx="8">
                  <c:v>3283</c:v>
                </c:pt>
                <c:pt idx="11">
                  <c:v>3359</c:v>
                </c:pt>
                <c:pt idx="14">
                  <c:v>3473</c:v>
                </c:pt>
              </c:numCache>
            </c:numRef>
          </c:val>
          <c:extLst>
            <c:ext xmlns:c16="http://schemas.microsoft.com/office/drawing/2014/chart" uri="{C3380CC4-5D6E-409C-BE32-E72D297353CC}">
              <c16:uniqueId val="{00000000-C3F9-41B6-B4A9-3DAE122BD8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c:v>
                </c:pt>
                <c:pt idx="5">
                  <c:v>41</c:v>
                </c:pt>
                <c:pt idx="8">
                  <c:v>36</c:v>
                </c:pt>
                <c:pt idx="11">
                  <c:v>31</c:v>
                </c:pt>
                <c:pt idx="14">
                  <c:v>26</c:v>
                </c:pt>
              </c:numCache>
            </c:numRef>
          </c:val>
          <c:extLst>
            <c:ext xmlns:c16="http://schemas.microsoft.com/office/drawing/2014/chart" uri="{C3380CC4-5D6E-409C-BE32-E72D297353CC}">
              <c16:uniqueId val="{00000001-C3F9-41B6-B4A9-3DAE122BD8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1563</c:v>
                </c:pt>
                <c:pt idx="5">
                  <c:v>1649</c:v>
                </c:pt>
                <c:pt idx="8">
                  <c:v>2087</c:v>
                </c:pt>
                <c:pt idx="11">
                  <c:v>1999</c:v>
                </c:pt>
                <c:pt idx="14">
                  <c:v>1887</c:v>
                </c:pt>
              </c:numCache>
            </c:numRef>
          </c:val>
          <c:extLst>
            <c:ext xmlns:c16="http://schemas.microsoft.com/office/drawing/2014/chart" uri="{C3380CC4-5D6E-409C-BE32-E72D297353CC}">
              <c16:uniqueId val="{00000002-C3F9-41B6-B4A9-3DAE122BD8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9-41B6-B4A9-3DAE122BD8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9-41B6-B4A9-3DAE122BD8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9-41B6-B4A9-3DAE122BD8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521</c:v>
                </c:pt>
                <c:pt idx="3">
                  <c:v>507</c:v>
                </c:pt>
                <c:pt idx="6">
                  <c:v>467</c:v>
                </c:pt>
                <c:pt idx="9">
                  <c:v>462</c:v>
                </c:pt>
                <c:pt idx="12">
                  <c:v>477</c:v>
                </c:pt>
              </c:numCache>
            </c:numRef>
          </c:val>
          <c:extLst>
            <c:ext xmlns:c16="http://schemas.microsoft.com/office/drawing/2014/chart" uri="{C3380CC4-5D6E-409C-BE32-E72D297353CC}">
              <c16:uniqueId val="{00000006-C3F9-41B6-B4A9-3DAE122BD8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159</c:v>
                </c:pt>
                <c:pt idx="3">
                  <c:v>243</c:v>
                </c:pt>
                <c:pt idx="6">
                  <c:v>237</c:v>
                </c:pt>
                <c:pt idx="9">
                  <c:v>245</c:v>
                </c:pt>
                <c:pt idx="12">
                  <c:v>242</c:v>
                </c:pt>
              </c:numCache>
            </c:numRef>
          </c:val>
          <c:extLst>
            <c:ext xmlns:c16="http://schemas.microsoft.com/office/drawing/2014/chart" uri="{C3380CC4-5D6E-409C-BE32-E72D297353CC}">
              <c16:uniqueId val="{00000007-C3F9-41B6-B4A9-3DAE122BD8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1680</c:v>
                </c:pt>
                <c:pt idx="3">
                  <c:v>1554</c:v>
                </c:pt>
                <c:pt idx="6">
                  <c:v>1601</c:v>
                </c:pt>
                <c:pt idx="9">
                  <c:v>1868</c:v>
                </c:pt>
                <c:pt idx="12">
                  <c:v>2761</c:v>
                </c:pt>
              </c:numCache>
            </c:numRef>
          </c:val>
          <c:extLst>
            <c:ext xmlns:c16="http://schemas.microsoft.com/office/drawing/2014/chart" uri="{C3380CC4-5D6E-409C-BE32-E72D297353CC}">
              <c16:uniqueId val="{00000008-C3F9-41B6-B4A9-3DAE122BD8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c:v>
                </c:pt>
                <c:pt idx="3">
                  <c:v>19</c:v>
                </c:pt>
                <c:pt idx="6">
                  <c:v>12</c:v>
                </c:pt>
                <c:pt idx="9">
                  <c:v>349</c:v>
                </c:pt>
                <c:pt idx="12">
                  <c:v>343</c:v>
                </c:pt>
              </c:numCache>
            </c:numRef>
          </c:val>
          <c:extLst>
            <c:ext xmlns:c16="http://schemas.microsoft.com/office/drawing/2014/chart" uri="{C3380CC4-5D6E-409C-BE32-E72D297353CC}">
              <c16:uniqueId val="{00000009-C3F9-41B6-B4A9-3DAE122BD8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3110</c:v>
                </c:pt>
                <c:pt idx="3">
                  <c:v>3285</c:v>
                </c:pt>
                <c:pt idx="6">
                  <c:v>3363</c:v>
                </c:pt>
                <c:pt idx="9">
                  <c:v>3388</c:v>
                </c:pt>
                <c:pt idx="12">
                  <c:v>3429</c:v>
                </c:pt>
              </c:numCache>
            </c:numRef>
          </c:val>
          <c:extLst>
            <c:ext xmlns:c16="http://schemas.microsoft.com/office/drawing/2014/chart" uri="{C3380CC4-5D6E-409C-BE32-E72D297353CC}">
              <c16:uniqueId val="{0000000A-C3F9-41B6-B4A9-3DAE122BD8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988</c:v>
                </c:pt>
                <c:pt idx="2">
                  <c:v>#N/A</c:v>
                </c:pt>
                <c:pt idx="3">
                  <c:v>#N/A</c:v>
                </c:pt>
                <c:pt idx="4">
                  <c:v>775</c:v>
                </c:pt>
                <c:pt idx="5">
                  <c:v>#N/A</c:v>
                </c:pt>
                <c:pt idx="6">
                  <c:v>#N/A</c:v>
                </c:pt>
                <c:pt idx="7">
                  <c:v>274</c:v>
                </c:pt>
                <c:pt idx="8">
                  <c:v>#N/A</c:v>
                </c:pt>
                <c:pt idx="9">
                  <c:v>#N/A</c:v>
                </c:pt>
                <c:pt idx="10">
                  <c:v>924</c:v>
                </c:pt>
                <c:pt idx="11">
                  <c:v>#N/A</c:v>
                </c:pt>
                <c:pt idx="12">
                  <c:v>#N/A</c:v>
                </c:pt>
                <c:pt idx="13">
                  <c:v>1866</c:v>
                </c:pt>
                <c:pt idx="14">
                  <c:v>#N/A</c:v>
                </c:pt>
              </c:numCache>
            </c:numRef>
          </c:val>
          <c:smooth val="0"/>
          <c:extLst>
            <c:ext xmlns:c16="http://schemas.microsoft.com/office/drawing/2014/chart" uri="{C3380CC4-5D6E-409C-BE32-E72D297353CC}">
              <c16:uniqueId val="{0000000B-C3F9-41B6-B4A9-3DAE122BD8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851</c:v>
                </c:pt>
                <c:pt idx="1">
                  <c:v>956</c:v>
                </c:pt>
                <c:pt idx="2">
                  <c:v>902</c:v>
                </c:pt>
              </c:numCache>
            </c:numRef>
          </c:val>
          <c:extLst>
            <c:ext xmlns:c16="http://schemas.microsoft.com/office/drawing/2014/chart" uri="{C3380CC4-5D6E-409C-BE32-E72D297353CC}">
              <c16:uniqueId val="{00000000-AC6B-46DE-9D3A-4353A73181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AC6B-46DE-9D3A-4353A73181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1056</c:v>
                </c:pt>
                <c:pt idx="1">
                  <c:v>871</c:v>
                </c:pt>
                <c:pt idx="2">
                  <c:v>751</c:v>
                </c:pt>
              </c:numCache>
            </c:numRef>
          </c:val>
          <c:extLst>
            <c:ext xmlns:c16="http://schemas.microsoft.com/office/drawing/2014/chart" uri="{C3380CC4-5D6E-409C-BE32-E72D297353CC}">
              <c16:uniqueId val="{00000002-AC6B-46DE-9D3A-4353A73181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{5501D294-FA3C-4E68-B21A-436029743B85}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EEE-408A-A712-CA7DF7BC7A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{A3D6D3F1-56AA-47F5-BC1C-9F54205766E1}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EE-408A-A712-CA7DF7BC7A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{1873B4F7-69A2-44C9-8C3A-4ADAB58C4A0B}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EE-408A-A712-CA7DF7BC7A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{B06A8235-D1B9-489F-ADF2-121BC70B674D}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EE-408A-A712-CA7DF7BC7A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{91F50C52-73A1-4CED-8EE6-18D0282C3F47}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EE-408A-A712-CA7DF7BC7AB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{B416CBB5-9C41-4E25-A7FD-00D92566F34F}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EEE-408A-A712-CA7DF7BC7AB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{6CC2CF88-4BE9-4C4B-BABB-198AAA0C6D40}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EEE-408A-A712-CA7DF7BC7AB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{C992F287-F7FC-49DD-B639-2F45E2EF0B61}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EEE-408A-A712-CA7DF7BC7AB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{242ABBAC-5859-4B8E-A01B-80BBD38D3365}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EEE-408A-A712-CA7DF7BC7A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64.3</c:v>
                </c:pt>
                <c:pt idx="16">
                  <c:v>63.1</c:v>
                </c:pt>
                <c:pt idx="24">
                  <c:v>64.8</c:v>
                </c:pt>
                <c:pt idx="32">
                  <c:v>65.099999999999994</c:v>
                </c:pt>
              </c:numCache>
            </c:numRef>
          </c:xVal>
          <c:yVal>
            <c:numRef>
              <c:f>公会計指標分析・財政指標組合せ分析表!$BP$51:$DC$51</c:f>
              <c:numCache>
                <c:formatCode>#,##0.0;"▲ "#,##0.0</c:formatCode>
                <c:ptCount val="40"/>
                <c:pt idx="0">
                  <c:v>50.4</c:v>
                </c:pt>
                <c:pt idx="8">
                  <c:v>36.799999999999997</c:v>
                </c:pt>
                <c:pt idx="16">
                  <c:v>11.9</c:v>
                </c:pt>
                <c:pt idx="24">
                  <c:v>41.4</c:v>
                </c:pt>
                <c:pt idx="32">
                  <c:v>82.5</c:v>
                </c:pt>
              </c:numCache>
            </c:numRef>
          </c:yVal>
          <c:smooth val="0"/>
          <c:extLst>
            <c:ext xmlns:c16="http://schemas.microsoft.com/office/drawing/2014/chart" uri="{C3380CC4-5D6E-409C-BE32-E72D297353CC}">
              <c16:uniqueId val="{00000009-7EEE-408A-A712-CA7DF7BC7A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{614E55B0-2C55-4DE1-9772-67AE34BFAC55}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EEE-408A-A712-CA7DF7BC7A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{1FDDCFCD-2351-4965-AFB4-69E93605500B}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EE-408A-A712-CA7DF7BC7A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{D995688F-DC89-4684-81F2-32D4FA2BE846}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EE-408A-A712-CA7DF7BC7A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{271C0B92-524F-4CF6-86EE-2692CDEFFA5F}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EE-408A-A712-CA7DF7BC7A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{D093FAF7-1BDD-4A0F-9747-C5153398986D}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EE-408A-A712-CA7DF7BC7AB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{CBD1FD6A-F29E-44CD-B974-596480D4FD87}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EEE-408A-A712-CA7DF7BC7AB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{369B2EDF-58C6-4760-B106-ECE9AD9EE6C5}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EEE-408A-A712-CA7DF7BC7AB9}"/>
                </c:ext>
              </c:extLst>
            </c:dLbl>
            <c:dLbl>
              <c:idx val="24"/>
              <c:layout>
                <c:manualLayout>
                  <c:x val="-3.941179108750370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{6080F22B-4D76-4BD5-A4D8-FFACD414FDF8}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EEE-408A-A712-CA7DF7BC7AB9}"/>
                </c:ext>
              </c:extLst>
            </c:dLbl>
            <c:dLbl>
              <c:idx val="32"/>
              <c:layout>
                <c:manualLayout>
                  <c:x val="-2.461971021296461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{E136A50B-AFA1-4982-854D-0848E9B1227E}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EEE-408A-A712-CA7DF7BC7A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EEE-408A-A712-CA7DF7BC7AB9}"/>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{5343E3F3-72EE-4784-B472-B43332E18FA5}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B89-47D9-BC45-BD7C6E1C4F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{5E2C59BB-DD2C-4AE4-9D9C-A7A617BC03DF}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89-47D9-BC45-BD7C6E1C4F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{CB87CF5A-B880-4CF9-9108-A15B8DFCC615}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89-47D9-BC45-BD7C6E1C4F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{1E3A2D88-AB5E-48AB-AE8F-AA5B4A2375C4}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89-47D9-BC45-BD7C6E1C4F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{01408E01-38B2-4103-A672-8CB6BA53801D}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89-47D9-BC45-BD7C6E1C4FC5}"/>
                </c:ext>
              </c:extLst>
            </c:dLbl>
            <c:dLbl>
              <c:idx val="8"/>
              <c:layout>
                <c:manualLayout>
                  <c:x val="0"/>
                  <c:y val="-3.987240283114004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{268BB3BE-C47F-4076-8C91-10D9CAEA4ADF}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B89-47D9-BC45-BD7C6E1C4FC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{679708AF-336E-4227-8124-F071CA96462A}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B89-47D9-BC45-BD7C6E1C4FC5}"/>
                </c:ext>
              </c:extLst>
            </c:dLbl>
            <c:dLbl>
              <c:idx val="24"/>
              <c:layout>
                <c:manualLayout>
                  <c:x val="0"/>
                  <c:y val="3.9872402831138444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{8EE5D12B-A5EC-494B-A2A7-14F93EC96BB2}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B89-47D9-BC45-BD7C6E1C4FC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{F2E4BBF7-CF87-4B90-B794-AE1196D81BFF}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B89-47D9-BC45-BD7C6E1C4F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10.8</c:v>
                </c:pt>
                <c:pt idx="16">
                  <c:v>11.1</c:v>
                </c:pt>
                <c:pt idx="24">
                  <c:v>10.7</c:v>
                </c:pt>
                <c:pt idx="32">
                  <c:v>11.5</c:v>
                </c:pt>
              </c:numCache>
            </c:numRef>
          </c:xVal>
          <c:yVal>
            <c:numRef>
              <c:f>公会計指標分析・財政指標組合せ分析表!$BP$73:$DC$73</c:f>
              <c:numCache>
                <c:formatCode>#,##0.0;"▲ "#,##0.0</c:formatCode>
                <c:ptCount val="40"/>
                <c:pt idx="0">
                  <c:v>50.4</c:v>
                </c:pt>
                <c:pt idx="8">
                  <c:v>36.799999999999997</c:v>
                </c:pt>
                <c:pt idx="16">
                  <c:v>11.9</c:v>
                </c:pt>
                <c:pt idx="24">
                  <c:v>41.4</c:v>
                </c:pt>
                <c:pt idx="32">
                  <c:v>82.5</c:v>
                </c:pt>
              </c:numCache>
            </c:numRef>
          </c:yVal>
          <c:smooth val="0"/>
          <c:extLst>
            <c:ext xmlns:c16="http://schemas.microsoft.com/office/drawing/2014/chart" uri="{C3380CC4-5D6E-409C-BE32-E72D297353CC}">
              <c16:uniqueId val="{00000009-1B89-47D9-BC45-BD7C6E1C4F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{540A4D40-97AC-4455-AC0E-9FBCB1EDE48B}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B89-47D9-BC45-BD7C6E1C4F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{9BBCFE6A-1727-429C-ACF3-9E6BC8C8E0DD}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89-47D9-BC45-BD7C6E1C4F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{9047EFEC-4AFD-45E3-AB58-382FFD20AEB3}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89-47D9-BC45-BD7C6E1C4F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{6D373CDC-C4BD-4F51-AC4B-F88B5A790357}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89-47D9-BC45-BD7C6E1C4F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{75D7EBA9-70AF-4C8B-BA7D-B561C8A8B6D4}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89-47D9-BC45-BD7C6E1C4FC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{D256C874-DAE0-4D31-9830-2FB8116805E0}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B89-47D9-BC45-BD7C6E1C4FC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{4E6480C4-C285-45E5-8530-8F7563F95AA3}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B89-47D9-BC45-BD7C6E1C4FC5}"/>
                </c:ext>
              </c:extLst>
            </c:dLbl>
            <c:dLbl>
              <c:idx val="24"/>
              <c:layout>
                <c:manualLayout>
                  <c:x val="-2.6710997734770581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{E13A5B80-6E5B-4049-B3B7-E6FCFD8AA711}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B89-47D9-BC45-BD7C6E1C4FC5}"/>
                </c:ext>
              </c:extLst>
            </c:dLbl>
            <c:dLbl>
              <c:idx val="32"/>
              <c:layout>
                <c:manualLayout>
                  <c:x val="-3.642968771538058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{244753AF-2BB4-49A7-8403-E10D694A0867}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B89-47D9-BC45-BD7C6E1C4F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B89-47D9-BC45-BD7C6E1C4FC5}"/>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元利償還金については、令和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年度借入の災害復旧事業債や令和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年度借入の緊急浚渫推進事業債の償還開始により前年度比</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百万円増加している。</a:t>
          </a:r>
        </a:p>
        <a:p>
          <a:r>
            <a:rPr lang="ja-JP" altLang="ja-JP" sz="1100">
              <a:solidFill>
                <a:schemeClr val="dk1"/>
              </a:solidFill>
              <a:effectLst/>
              <a:latin typeface="+mn-lt"/>
              <a:ea typeface="+mn-ea"/>
              <a:cs typeface="+mn-cs"/>
            </a:rPr>
            <a:t>公営企業債の元利償還金に対する繰入金については、農業集落排水事業及び上水道事業の新規事業継続により高止まりしている。</a:t>
          </a:r>
        </a:p>
        <a:p>
          <a:r>
            <a:rPr lang="ja-JP" altLang="ja-JP" sz="1100">
              <a:solidFill>
                <a:schemeClr val="dk1"/>
              </a:solidFill>
              <a:effectLst/>
              <a:latin typeface="+mn-lt"/>
              <a:ea typeface="+mn-ea"/>
              <a:cs typeface="+mn-cs"/>
            </a:rPr>
            <a:t>算入公債費等については、緊急浚渫推進事業債や農業集落排水事業に係る準元利金の増により対前年度比</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百万円の増となっている。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一般会計に係る地方債の現在高については、緊急防災・減災事業債、緊急浚渫推進事業債、緊急自然災害防止事業債等を新たに発行したことなどから、対前年度比</a:t>
          </a:r>
          <a:r>
            <a:rPr lang="en-US" altLang="ja-JP" sz="1100">
              <a:solidFill>
                <a:schemeClr val="dk1"/>
              </a:solidFill>
              <a:effectLst/>
              <a:latin typeface="+mn-lt"/>
              <a:ea typeface="+mn-ea"/>
              <a:cs typeface="+mn-cs"/>
            </a:rPr>
            <a:t>+41</a:t>
          </a:r>
          <a:r>
            <a:rPr lang="ja-JP" altLang="ja-JP" sz="1100">
              <a:solidFill>
                <a:schemeClr val="dk1"/>
              </a:solidFill>
              <a:effectLst/>
              <a:latin typeface="+mn-lt"/>
              <a:ea typeface="+mn-ea"/>
              <a:cs typeface="+mn-cs"/>
            </a:rPr>
            <a:t>百万円増加している。</a:t>
          </a:r>
        </a:p>
        <a:p>
          <a:r>
            <a:rPr lang="ja-JP" altLang="ja-JP" sz="1100">
              <a:solidFill>
                <a:schemeClr val="dk1"/>
              </a:solidFill>
              <a:effectLst/>
              <a:latin typeface="+mn-lt"/>
              <a:ea typeface="+mn-ea"/>
              <a:cs typeface="+mn-cs"/>
            </a:rPr>
            <a:t>公営企業債等繰入見込額については、状須藤事業会計及び農業集落排水事業会計の新規事業実施により地方債暖高が増加したため、対前年度比</a:t>
          </a:r>
          <a:r>
            <a:rPr lang="en-US" altLang="ja-JP" sz="1100">
              <a:solidFill>
                <a:schemeClr val="dk1"/>
              </a:solidFill>
              <a:effectLst/>
              <a:latin typeface="+mn-lt"/>
              <a:ea typeface="+mn-ea"/>
              <a:cs typeface="+mn-cs"/>
            </a:rPr>
            <a:t>+893</a:t>
          </a:r>
          <a:r>
            <a:rPr lang="ja-JP" altLang="ja-JP" sz="1100">
              <a:solidFill>
                <a:schemeClr val="dk1"/>
              </a:solidFill>
              <a:effectLst/>
              <a:latin typeface="+mn-lt"/>
              <a:ea typeface="+mn-ea"/>
              <a:cs typeface="+mn-cs"/>
            </a:rPr>
            <a:t>百万円増加している。</a:t>
          </a:r>
        </a:p>
        <a:p>
          <a:r>
            <a:rPr lang="ja-JP" altLang="ja-JP" sz="1100">
              <a:solidFill>
                <a:schemeClr val="dk1"/>
              </a:solidFill>
              <a:effectLst/>
              <a:latin typeface="+mn-lt"/>
              <a:ea typeface="+mn-ea"/>
              <a:cs typeface="+mn-cs"/>
            </a:rPr>
            <a:t>充当可能基金については、地域活性化金基金等の取崩しにより対前年度比△</a:t>
          </a:r>
          <a:r>
            <a:rPr lang="en-US" altLang="ja-JP" sz="1100">
              <a:solidFill>
                <a:schemeClr val="dk1"/>
              </a:solidFill>
              <a:effectLst/>
              <a:latin typeface="+mn-lt"/>
              <a:ea typeface="+mn-ea"/>
              <a:cs typeface="+mn-cs"/>
            </a:rPr>
            <a:t>112</a:t>
          </a:r>
          <a:r>
            <a:rPr lang="ja-JP" altLang="ja-JP" sz="1100">
              <a:solidFill>
                <a:schemeClr val="dk1"/>
              </a:solidFill>
              <a:effectLst/>
              <a:latin typeface="+mn-lt"/>
              <a:ea typeface="+mn-ea"/>
              <a:cs typeface="+mn-cs"/>
            </a:rPr>
            <a:t>百万円減少した。</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福島県玉川村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年度においては、地域活性化基金、公共施設等整備金、ふるさと納税基金等を取崩ししたことにより基金残高合計が</a:t>
          </a:r>
          <a:r>
            <a:rPr lang="en-US" altLang="ja-JP" sz="1100">
              <a:solidFill>
                <a:schemeClr val="dk1"/>
              </a:solidFill>
              <a:effectLst/>
              <a:latin typeface="+mn-lt"/>
              <a:ea typeface="+mn-ea"/>
              <a:cs typeface="+mn-cs"/>
            </a:rPr>
            <a:t>1,656</a:t>
          </a:r>
          <a:r>
            <a:rPr lang="ja-JP" altLang="ja-JP" sz="1100">
              <a:solidFill>
                <a:schemeClr val="dk1"/>
              </a:solidFill>
              <a:effectLst/>
              <a:latin typeface="+mn-lt"/>
              <a:ea typeface="+mn-ea"/>
              <a:cs typeface="+mn-cs"/>
            </a:rPr>
            <a:t>百万円となり対前年度比△</a:t>
          </a:r>
          <a:r>
            <a:rPr lang="en-US" altLang="ja-JP" sz="1100">
              <a:solidFill>
                <a:schemeClr val="dk1"/>
              </a:solidFill>
              <a:effectLst/>
              <a:latin typeface="+mn-lt"/>
              <a:ea typeface="+mn-ea"/>
              <a:cs typeface="+mn-cs"/>
            </a:rPr>
            <a:t>174</a:t>
          </a:r>
          <a:r>
            <a:rPr lang="ja-JP" altLang="ja-JP" sz="1100">
              <a:solidFill>
                <a:schemeClr val="dk1"/>
              </a:solidFill>
              <a:effectLst/>
              <a:latin typeface="+mn-lt"/>
              <a:ea typeface="+mn-ea"/>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大規模災害等の不測の事態に備え、財政調整基金については、過去の取崩し実績等を踏まえ、予算総額の</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割程度（</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億円）程度の</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年分である</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億程度の水準を維持していく。また、特定目的金については、各種事業の実施や施設の改修、維持管理等を見込み計画的な積立を行う。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公共施設等の整備、学校等の整備、地域の活性化、ふるさと納税などの事業への充当を目的とした基金。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年度においては、地域活性化基金、公共施設等整備金、ふるさと納税基金等を取崩ししたことにより</a:t>
          </a:r>
          <a:r>
            <a:rPr lang="en-US" altLang="ja-JP" sz="1100">
              <a:solidFill>
                <a:schemeClr val="dk1"/>
              </a:solidFill>
              <a:effectLst/>
              <a:latin typeface="+mn-lt"/>
              <a:ea typeface="+mn-ea"/>
              <a:cs typeface="+mn-cs"/>
            </a:rPr>
            <a:t>751</a:t>
          </a:r>
          <a:r>
            <a:rPr lang="ja-JP" altLang="ja-JP" sz="1100">
              <a:solidFill>
                <a:schemeClr val="dk1"/>
              </a:solidFill>
              <a:effectLst/>
              <a:latin typeface="+mn-lt"/>
              <a:ea typeface="+mn-ea"/>
              <a:cs typeface="+mn-cs"/>
            </a:rPr>
            <a:t>百万（対前年度比△</a:t>
          </a:r>
          <a:r>
            <a:rPr lang="en-US" altLang="ja-JP" sz="1100">
              <a:solidFill>
                <a:schemeClr val="dk1"/>
              </a:solidFill>
              <a:effectLst/>
              <a:latin typeface="+mn-lt"/>
              <a:ea typeface="+mn-ea"/>
              <a:cs typeface="+mn-cs"/>
            </a:rPr>
            <a:t>120</a:t>
          </a:r>
          <a:r>
            <a:rPr lang="ja-JP" altLang="ja-JP" sz="110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今後は、学校の統廃合が予定されていることから、学校等建設基金等への積立を計画的に実施していく。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年度においては、中期的な見通しのもとに、適切な財源の確保と歳出の精査により、決算余剰金を中心に積み立てるとともに、最小限の取崩しに努めたことにより、令和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年度末残高は</a:t>
          </a:r>
          <a:r>
            <a:rPr lang="en-US" altLang="ja-JP" sz="1100">
              <a:solidFill>
                <a:schemeClr val="dk1"/>
              </a:solidFill>
              <a:effectLst/>
              <a:latin typeface="+mn-lt"/>
              <a:ea typeface="+mn-ea"/>
              <a:cs typeface="+mn-cs"/>
            </a:rPr>
            <a:t>902</a:t>
          </a:r>
          <a:r>
            <a:rPr lang="ja-JP" altLang="ja-JP" sz="1100">
              <a:solidFill>
                <a:schemeClr val="dk1"/>
              </a:solidFill>
              <a:effectLst/>
              <a:latin typeface="+mn-lt"/>
              <a:ea typeface="+mn-ea"/>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本村は、地方交付税等の財源に依存しており、特殊な要因のある年度については財源不足となる恐れがあるため、財政調整基金については、過去の取崩し実績等を踏まえ、予算総額の</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割程度（</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億円）程度の</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年分である</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億程度の水準を維持していく。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本村では、減債基金への積立は行っていない。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積立の予定はない。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853F644-41CC-4330-9A8C-AA46C10F5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BBE29EB-CD58-4EB3-8E09-2C0E82ECB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9DD9680-2AF9-4591-B05B-0A1CB3ED009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A4AA29C-6FA1-4AAE-8423-940FF7BCB46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B63192B-EF2E-41FC-ADB3-65F2C9A7C9F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DAFCCD6-73B2-41DA-A76C-0ED7BF289F19}"/>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31EBCB3-9FBB-4EB2-A3B7-2B875DB8B3C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8D72BC6-68E0-46C0-8CA4-5B2986DC550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88A37CB-C9D4-44E5-97D3-F98747D6E157}"/>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31EEF76-6EB8-4398-8568-FC3E2B391D0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7FA54E5-D391-442E-A215-D09A7B395B1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B0F470D-F535-4212-8C3D-4924C1183F6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6,191
6,135
46.67
5,346,671
4,976,701
334,026
2,566,880
3,455,949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680B580-1E06-4AB5-9D5A-F962E3F05F2C}"/>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845E503-B341-46CA-9C9C-56F5A9F6849A}"/>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FBBA65C-78B9-4471-A69A-E758EB07A30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E4806D2-5004-4969-9F5A-064C2BD4403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4740302-50EA-4F86-B76C-1F6C30BBC78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E84F190-C9BB-4739-B340-0C116DE6164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9DD271E-D0D4-4D60-B0F2-50625FF0834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C50B0FB-C5AF-4BC4-9799-33B69E8F91B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2CEDE57-A13B-4C16-A526-CCC4840E4EC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94467A1-7EF3-4963-A3E9-7A8B271AEB2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9480C1-D06F-4CB2-9B0D-CE58333B19AA}"/>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D98A686-7972-483D-8A93-AFE237EEA9B7}"/>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3831D85-EAF1-40D3-BB0A-9C9DF0D3BAC8}"/>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DCE7D8C-74F4-43A6-92D9-BDDDA17A362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1090926-583D-42CA-B24A-D7CACBB4A73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3A520E7-8BF9-45E0-BE75-A488CE2FA093}"/>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225ED19-16E7-4FAD-B8DF-C28CC511CFD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1547DD5-A6EC-45D0-8583-D960B041D4E1}"/>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06F5DF1-FE10-420E-B484-F70B6D9E1E6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297F013-3B0C-4D69-921F-2EF6EFEBF6B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89894C7-90F5-4A5B-BC11-333867F1B0CD}"/>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0B48E41-7F4B-4572-A417-807ED9E5F85F}"/>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057E453-DA02-48FA-9C73-9299DEB19CB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E68CBC6-B021-46C9-BA09-CB540404106F}"/>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718A66D-A7EC-41C9-9423-3C1CA9CB5DC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DC9F241-837B-49F9-8AA6-E58763B22842}"/>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9BA8CF2-00C2-492A-A8F4-F83F0B8FEB4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999A0A6-BC5C-490C-9BA8-68306AC0487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D8D3C13-A370-4014-A56F-C29BF0771054}"/>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A7E7C21-988F-4CB3-A4CD-4B75BBEFBB28}"/>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F8EF0B4-0088-474E-9DA0-C0CE7B9D6C04}"/>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9D193A3-B897-4A64-BF81-B25266EBFE2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9C98FF5-0FEA-4E10-9AFC-A5F31EC1E2C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E48A46A-218C-4F64-A3C7-8D5F859CF6D5}"/>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50E20CA-38E8-437C-AA61-C431687BB383}"/>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本村では、令和４年度に改訂した公共施設等総合管理計画において、令和４年度から令和３３年度における事業用資産の更新経費を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削減することを目標に掲げ、老朽化した施設の集約化・複合化や除却を進めることとしている。</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年度の有形固定資産減価償却率については、令和２年度以降取得した資産の減価償却が始まったことなどから、対前年度比</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65.1</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なお、類似団体平均との比較では、</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ポイント低い数値となっているが、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今後も玉川村公共施設等総合管理計画等に基づき、施設の更新や長寿命化、最適化を図っていく。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D7ADD5E-8B71-4E65-AF1A-F4174C05141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B2F1150-4D25-44F1-8372-3F5EC88CD32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045F552-2F85-401C-BE29-99F33B8B847B}"/>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2053516-8F47-4BF4-91BF-E676BF93FBA5}"/>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5562AC98-0AE7-46EA-B12F-B2DEE4A87324}"/>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7EF998F-1F27-4407-AC3E-D0AED593523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E82A1B1-865C-4458-B910-268A67188331}"/>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8A14EE8-F98F-4064-867A-7449DFA5112B}"/>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1BBC3AF2-F082-4E96-AF4E-975782B40639}"/>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20D58E96-D40C-46DD-85B2-FBB7C474F682}"/>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2DB300C-2B00-45A6-94B4-F3E725B22B0A}"/>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9C336B4-D6BD-40EA-9050-3772644EAA54}"/>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E966CD06-E884-4762-A58D-0A0645C7974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F97D451-74AD-4DDF-9B64-FCEE2F6C603F}"/>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920DC7C4-C815-4B75-88ED-355A2E027EF0}"/>
            </a:ext>
          </a:extLst>
        </xdr:cNvPr>
        <xdr:cNvCxnSpPr/>
      </xdr:nvCxnSpPr>
      <xdr:spPr>
        <a:xfrm flipV="1">
          <a:off x="4206240" y="521690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6EC6B0BD-BB29-45F6-9AC1-1780095190F6}"/>
            </a:ext>
          </a:extLst>
        </xdr:cNvPr>
        <xdr:cNvSpPr txBox="1"/>
      </xdr:nvSpPr>
      <xdr:spPr>
        <a:xfrm>
          <a:off x="4258945"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9E1B2A39-ED89-4EBF-8EB9-D0E8584BDA26}"/>
            </a:ext>
          </a:extLst>
        </xdr:cNvPr>
        <xdr:cNvCxnSpPr/>
      </xdr:nvCxnSpPr>
      <xdr:spPr>
        <a:xfrm>
          <a:off x="4119245" y="62821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34AE99D9-704F-4531-95FE-9FFCA466288D}"/>
            </a:ext>
          </a:extLst>
        </xdr:cNvPr>
        <xdr:cNvSpPr txBox="1"/>
      </xdr:nvSpPr>
      <xdr:spPr>
        <a:xfrm>
          <a:off x="4258945" y="499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4654FA4F-7600-4DED-9212-5FB61D0B98C6}"/>
            </a:ext>
          </a:extLst>
        </xdr:cNvPr>
        <xdr:cNvCxnSpPr/>
      </xdr:nvCxnSpPr>
      <xdr:spPr>
        <a:xfrm>
          <a:off x="4119245" y="521690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AC4F52AA-706E-4A96-826E-CB005CC702B9}"/>
            </a:ext>
          </a:extLst>
        </xdr:cNvPr>
        <xdr:cNvSpPr txBox="1"/>
      </xdr:nvSpPr>
      <xdr:spPr>
        <a:xfrm>
          <a:off x="4258945" y="578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FE1B4400-B92A-4CAE-8929-6142EEBF6B1A}"/>
            </a:ext>
          </a:extLst>
        </xdr:cNvPr>
        <xdr:cNvSpPr/>
      </xdr:nvSpPr>
      <xdr:spPr>
        <a:xfrm>
          <a:off x="4157345" y="580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F271DCD7-F5C7-4085-91ED-97A416BC58E5}"/>
            </a:ext>
          </a:extLst>
        </xdr:cNvPr>
        <xdr:cNvSpPr/>
      </xdr:nvSpPr>
      <xdr:spPr>
        <a:xfrm>
          <a:off x="3537585" y="5802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6D9C89F5-C9AA-49E9-AEC1-6E01552CA460}"/>
            </a:ext>
          </a:extLst>
        </xdr:cNvPr>
        <xdr:cNvSpPr/>
      </xdr:nvSpPr>
      <xdr:spPr>
        <a:xfrm>
          <a:off x="2867025" y="5787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117221</xdr:rowOff>
    </xdr:from>
    <xdr:to>
      <xdr:col>11</xdr:col>
      <xdr:colOff>187325</xdr:colOff>
      <xdr:row>30</xdr:row>
      <xdr:rowOff>47371</xdr:rowOff>
    </xdr:to>
    <xdr:sp macro="" textlink="">
      <xdr:nvSpPr>
        <xdr:cNvPr id="72" name="フローチャート: 判断 71">
          <a:extLst>
            <a:ext uri="{FF2B5EF4-FFF2-40B4-BE49-F238E27FC236}">
              <a16:creationId xmlns:a16="http://schemas.microsoft.com/office/drawing/2014/main" id="{CF49DF45-8C5A-4BE1-9017-A57750D247C5}"/>
            </a:ext>
          </a:extLst>
        </xdr:cNvPr>
        <xdr:cNvSpPr/>
      </xdr:nvSpPr>
      <xdr:spPr>
        <a:xfrm>
          <a:off x="219646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73" name="フローチャート: 判断 72">
          <a:extLst>
            <a:ext uri="{FF2B5EF4-FFF2-40B4-BE49-F238E27FC236}">
              <a16:creationId xmlns:a16="http://schemas.microsoft.com/office/drawing/2014/main" id="{BB5CF11E-7324-4ABE-952F-41B2DB3DD80B}"/>
            </a:ext>
          </a:extLst>
        </xdr:cNvPr>
        <xdr:cNvSpPr/>
      </xdr:nvSpPr>
      <xdr:spPr>
        <a:xfrm>
          <a:off x="1525905" y="56879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83B1B8B-7184-4961-AAAA-342CED12A0B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111FC98-A5C5-4867-BD9D-589403C59F4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49FC016-B142-4DEA-9EB8-F2271BB21C19}"/>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A2B73DD-C009-4EFE-B207-0DE59013ECF9}"/>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28E4C43-7FB3-41BE-9405-B0222A9F97E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132334</xdr:rowOff>
    </xdr:from>
    <xdr:to>
      <xdr:col>23</xdr:col>
      <xdr:colOff>136525</xdr:colOff>
      <xdr:row>30</xdr:row>
      <xdr:rowOff>62484</xdr:rowOff>
    </xdr:to>
    <xdr:sp macro="" textlink="">
      <xdr:nvSpPr>
        <xdr:cNvPr id="79" name="楕円 78">
          <a:extLst>
            <a:ext uri="{FF2B5EF4-FFF2-40B4-BE49-F238E27FC236}">
              <a16:creationId xmlns:a16="http://schemas.microsoft.com/office/drawing/2014/main" id="{58D2EC42-BF24-4642-B32D-68398023BC2B}"/>
            </a:ext>
          </a:extLst>
        </xdr:cNvPr>
        <xdr:cNvSpPr/>
      </xdr:nvSpPr>
      <xdr:spPr>
        <a:xfrm>
          <a:off x="4157345" y="5763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155211</xdr:rowOff>
    </xdr:from>
    <xdr:ext cx="405111" cy="259045"/>
    <xdr:sp macro="" textlink="">
      <xdr:nvSpPr>
        <xdr:cNvPr id="80" name="有形固定資産減価償却率該当値テキスト">
          <a:extLst>
            <a:ext uri="{FF2B5EF4-FFF2-40B4-BE49-F238E27FC236}">
              <a16:creationId xmlns:a16="http://schemas.microsoft.com/office/drawing/2014/main" id="{00E3A5FC-6610-4DC1-8A79-19C5E3064FB5}"/>
            </a:ext>
          </a:extLst>
        </xdr:cNvPr>
        <xdr:cNvSpPr txBox="1"/>
      </xdr:nvSpPr>
      <xdr:spPr>
        <a:xfrm>
          <a:off x="4258945"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125857</xdr:rowOff>
    </xdr:from>
    <xdr:to>
      <xdr:col>19</xdr:col>
      <xdr:colOff>187325</xdr:colOff>
      <xdr:row>30</xdr:row>
      <xdr:rowOff>56007</xdr:rowOff>
    </xdr:to>
    <xdr:sp macro="" textlink="">
      <xdr:nvSpPr>
        <xdr:cNvPr id="81" name="楕円 80">
          <a:extLst>
            <a:ext uri="{FF2B5EF4-FFF2-40B4-BE49-F238E27FC236}">
              <a16:creationId xmlns:a16="http://schemas.microsoft.com/office/drawing/2014/main" id="{410407B8-29B3-4080-83F2-3BCAE2E3E469}"/>
            </a:ext>
          </a:extLst>
        </xdr:cNvPr>
        <xdr:cNvSpPr/>
      </xdr:nvSpPr>
      <xdr:spPr>
        <a:xfrm>
          <a:off x="3537585" y="57570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5207</xdr:rowOff>
    </xdr:from>
    <xdr:to>
      <xdr:col>23</xdr:col>
      <xdr:colOff>85725</xdr:colOff>
      <xdr:row>30</xdr:row>
      <xdr:rowOff>11684</xdr:rowOff>
    </xdr:to>
    <xdr:cxnSp macro="">
      <xdr:nvCxnSpPr>
        <xdr:cNvPr id="82" name="直線コネクタ 81">
          <a:extLst>
            <a:ext uri="{FF2B5EF4-FFF2-40B4-BE49-F238E27FC236}">
              <a16:creationId xmlns:a16="http://schemas.microsoft.com/office/drawing/2014/main" id="{9585198F-FD80-4166-8652-508916C7D5A7}"/>
            </a:ext>
          </a:extLst>
        </xdr:cNvPr>
        <xdr:cNvCxnSpPr/>
      </xdr:nvCxnSpPr>
      <xdr:spPr>
        <a:xfrm>
          <a:off x="3588385" y="5804027"/>
          <a:ext cx="6197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89154</xdr:rowOff>
    </xdr:from>
    <xdr:to>
      <xdr:col>15</xdr:col>
      <xdr:colOff>187325</xdr:colOff>
      <xdr:row>30</xdr:row>
      <xdr:rowOff>19304</xdr:rowOff>
    </xdr:to>
    <xdr:sp macro="" textlink="">
      <xdr:nvSpPr>
        <xdr:cNvPr id="83" name="楕円 82">
          <a:extLst>
            <a:ext uri="{FF2B5EF4-FFF2-40B4-BE49-F238E27FC236}">
              <a16:creationId xmlns:a16="http://schemas.microsoft.com/office/drawing/2014/main" id="{16387009-C008-4298-8598-19ADACCD0F04}"/>
            </a:ext>
          </a:extLst>
        </xdr:cNvPr>
        <xdr:cNvSpPr/>
      </xdr:nvSpPr>
      <xdr:spPr>
        <a:xfrm>
          <a:off x="2867025" y="5720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139954</xdr:rowOff>
    </xdr:from>
    <xdr:to>
      <xdr:col>19</xdr:col>
      <xdr:colOff>136525</xdr:colOff>
      <xdr:row>30</xdr:row>
      <xdr:rowOff>5207</xdr:rowOff>
    </xdr:to>
    <xdr:cxnSp macro="">
      <xdr:nvCxnSpPr>
        <xdr:cNvPr id="84" name="直線コネクタ 83">
          <a:extLst>
            <a:ext uri="{FF2B5EF4-FFF2-40B4-BE49-F238E27FC236}">
              <a16:creationId xmlns:a16="http://schemas.microsoft.com/office/drawing/2014/main" id="{F9038B57-92F0-4BA8-AE4B-6A372833C687}"/>
            </a:ext>
          </a:extLst>
        </xdr:cNvPr>
        <xdr:cNvCxnSpPr/>
      </xdr:nvCxnSpPr>
      <xdr:spPr>
        <a:xfrm>
          <a:off x="2917825" y="5771134"/>
          <a:ext cx="67056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115062</xdr:rowOff>
    </xdr:from>
    <xdr:to>
      <xdr:col>11</xdr:col>
      <xdr:colOff>187325</xdr:colOff>
      <xdr:row>30</xdr:row>
      <xdr:rowOff>45212</xdr:rowOff>
    </xdr:to>
    <xdr:sp macro="" textlink="">
      <xdr:nvSpPr>
        <xdr:cNvPr id="85" name="楕円 84">
          <a:extLst>
            <a:ext uri="{FF2B5EF4-FFF2-40B4-BE49-F238E27FC236}">
              <a16:creationId xmlns:a16="http://schemas.microsoft.com/office/drawing/2014/main" id="{78884790-1A3C-4FF5-B9D8-159D527EB462}"/>
            </a:ext>
          </a:extLst>
        </xdr:cNvPr>
        <xdr:cNvSpPr/>
      </xdr:nvSpPr>
      <xdr:spPr>
        <a:xfrm>
          <a:off x="2196465" y="57462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139954</xdr:rowOff>
    </xdr:from>
    <xdr:to>
      <xdr:col>15</xdr:col>
      <xdr:colOff>136525</xdr:colOff>
      <xdr:row>29</xdr:row>
      <xdr:rowOff>165862</xdr:rowOff>
    </xdr:to>
    <xdr:cxnSp macro="">
      <xdr:nvCxnSpPr>
        <xdr:cNvPr id="86" name="直線コネクタ 85">
          <a:extLst>
            <a:ext uri="{FF2B5EF4-FFF2-40B4-BE49-F238E27FC236}">
              <a16:creationId xmlns:a16="http://schemas.microsoft.com/office/drawing/2014/main" id="{28E6730F-2B0B-44FE-97A7-578722473181}"/>
            </a:ext>
          </a:extLst>
        </xdr:cNvPr>
        <xdr:cNvCxnSpPr/>
      </xdr:nvCxnSpPr>
      <xdr:spPr>
        <a:xfrm flipV="1">
          <a:off x="2247265" y="5771134"/>
          <a:ext cx="6705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87" name="楕円 86">
          <a:extLst>
            <a:ext uri="{FF2B5EF4-FFF2-40B4-BE49-F238E27FC236}">
              <a16:creationId xmlns:a16="http://schemas.microsoft.com/office/drawing/2014/main" id="{B70802F7-2720-4071-9CF9-1BB90E43725B}"/>
            </a:ext>
          </a:extLst>
        </xdr:cNvPr>
        <xdr:cNvSpPr/>
      </xdr:nvSpPr>
      <xdr:spPr>
        <a:xfrm>
          <a:off x="1525905" y="5800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165862</xdr:rowOff>
    </xdr:from>
    <xdr:to>
      <xdr:col>11</xdr:col>
      <xdr:colOff>136525</xdr:colOff>
      <xdr:row>30</xdr:row>
      <xdr:rowOff>52705</xdr:rowOff>
    </xdr:to>
    <xdr:cxnSp macro="">
      <xdr:nvCxnSpPr>
        <xdr:cNvPr id="88" name="直線コネクタ 87">
          <a:extLst>
            <a:ext uri="{FF2B5EF4-FFF2-40B4-BE49-F238E27FC236}">
              <a16:creationId xmlns:a16="http://schemas.microsoft.com/office/drawing/2014/main" id="{78FC8E48-01BD-4488-A3D3-64CEF78602B5}"/>
            </a:ext>
          </a:extLst>
        </xdr:cNvPr>
        <xdr:cNvCxnSpPr/>
      </xdr:nvCxnSpPr>
      <xdr:spPr>
        <a:xfrm flipV="1">
          <a:off x="1576705" y="5797042"/>
          <a:ext cx="67056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0817ACDB-0990-4361-9056-2337C6401C4A}"/>
            </a:ext>
          </a:extLst>
        </xdr:cNvPr>
        <xdr:cNvSpPr txBox="1"/>
      </xdr:nvSpPr>
      <xdr:spPr>
        <a:xfrm>
          <a:off x="3395989" y="589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692AEB9A-686B-4879-84F9-BFF0019959C5}"/>
            </a:ext>
          </a:extLst>
        </xdr:cNvPr>
        <xdr:cNvSpPr txBox="1"/>
      </xdr:nvSpPr>
      <xdr:spPr>
        <a:xfrm>
          <a:off x="2738129" y="587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38498</xdr:rowOff>
    </xdr:from>
    <xdr:ext cx="405111" cy="259045"/>
    <xdr:sp macro="" textlink="">
      <xdr:nvSpPr>
        <xdr:cNvPr id="91" name="n_3aveValue有形固定資産減価償却率">
          <a:extLst>
            <a:ext uri="{FF2B5EF4-FFF2-40B4-BE49-F238E27FC236}">
              <a16:creationId xmlns:a16="http://schemas.microsoft.com/office/drawing/2014/main" id="{01671607-FFDB-4843-B59C-ADDD19E07E6B}"/>
            </a:ext>
          </a:extLst>
        </xdr:cNvPr>
        <xdr:cNvSpPr txBox="1"/>
      </xdr:nvSpPr>
      <xdr:spPr>
        <a:xfrm>
          <a:off x="206756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3446</xdr:rowOff>
    </xdr:from>
    <xdr:ext cx="405111" cy="259045"/>
    <xdr:sp macro="" textlink="">
      <xdr:nvSpPr>
        <xdr:cNvPr id="92" name="n_4aveValue有形固定資産減価償却率">
          <a:extLst>
            <a:ext uri="{FF2B5EF4-FFF2-40B4-BE49-F238E27FC236}">
              <a16:creationId xmlns:a16="http://schemas.microsoft.com/office/drawing/2014/main" id="{8CD2692B-7E15-445C-897C-516A25A6381D}"/>
            </a:ext>
          </a:extLst>
        </xdr:cNvPr>
        <xdr:cNvSpPr txBox="1"/>
      </xdr:nvSpPr>
      <xdr:spPr>
        <a:xfrm>
          <a:off x="1397009" y="5466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72534</xdr:rowOff>
    </xdr:from>
    <xdr:ext cx="405111" cy="259045"/>
    <xdr:sp macro="" textlink="">
      <xdr:nvSpPr>
        <xdr:cNvPr id="93" name="n_1mainValue有形固定資産減価償却率">
          <a:extLst>
            <a:ext uri="{FF2B5EF4-FFF2-40B4-BE49-F238E27FC236}">
              <a16:creationId xmlns:a16="http://schemas.microsoft.com/office/drawing/2014/main" id="{188D32DB-1530-43B9-A555-75E36309D1ED}"/>
            </a:ext>
          </a:extLst>
        </xdr:cNvPr>
        <xdr:cNvSpPr txBox="1"/>
      </xdr:nvSpPr>
      <xdr:spPr>
        <a:xfrm>
          <a:off x="3395989" y="553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35831</xdr:rowOff>
    </xdr:from>
    <xdr:ext cx="405111" cy="259045"/>
    <xdr:sp macro="" textlink="">
      <xdr:nvSpPr>
        <xdr:cNvPr id="94" name="n_2mainValue有形固定資産減価償却率">
          <a:extLst>
            <a:ext uri="{FF2B5EF4-FFF2-40B4-BE49-F238E27FC236}">
              <a16:creationId xmlns:a16="http://schemas.microsoft.com/office/drawing/2014/main" id="{2D1DBFE2-3FC4-4BD2-A99E-7F27F77F6548}"/>
            </a:ext>
          </a:extLst>
        </xdr:cNvPr>
        <xdr:cNvSpPr txBox="1"/>
      </xdr:nvSpPr>
      <xdr:spPr>
        <a:xfrm>
          <a:off x="2738129" y="549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61739</xdr:rowOff>
    </xdr:from>
    <xdr:ext cx="405111" cy="259045"/>
    <xdr:sp macro="" textlink="">
      <xdr:nvSpPr>
        <xdr:cNvPr id="95" name="n_3mainValue有形固定資産減価償却率">
          <a:extLst>
            <a:ext uri="{FF2B5EF4-FFF2-40B4-BE49-F238E27FC236}">
              <a16:creationId xmlns:a16="http://schemas.microsoft.com/office/drawing/2014/main" id="{E6732E30-0996-4D53-B839-D630024F43C5}"/>
            </a:ext>
          </a:extLst>
        </xdr:cNvPr>
        <xdr:cNvSpPr txBox="1"/>
      </xdr:nvSpPr>
      <xdr:spPr>
        <a:xfrm>
          <a:off x="2067569" y="552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94632</xdr:rowOff>
    </xdr:from>
    <xdr:ext cx="405111" cy="259045"/>
    <xdr:sp macro="" textlink="">
      <xdr:nvSpPr>
        <xdr:cNvPr id="96" name="n_4mainValue有形固定資産減価償却率">
          <a:extLst>
            <a:ext uri="{FF2B5EF4-FFF2-40B4-BE49-F238E27FC236}">
              <a16:creationId xmlns:a16="http://schemas.microsoft.com/office/drawing/2014/main" id="{31B1D997-F1CF-4020-9D7F-C27125B690CA}"/>
            </a:ext>
          </a:extLst>
        </xdr:cNvPr>
        <xdr:cNvSpPr txBox="1"/>
      </xdr:nvSpPr>
      <xdr:spPr>
        <a:xfrm>
          <a:off x="1397009"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74589F6-89E1-43C9-A40B-3648C9C577A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D004B7F-3F27-4BB1-9F3A-563B2F14524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C710A3F-41E5-4A18-AD77-4B27C845F32A}"/>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789782B-760F-4421-9FAF-E01AE224049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3567382-A850-45FB-BC15-5FA52762E6F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AC1E021-F493-40C8-87EC-F6CDE744F6FF}"/>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78FFE012-0A99-4429-8557-3D39324387DC}"/>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A0B354C3-CD96-457C-B38B-FDEE0D2F023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FF9F1B3E-B745-4981-B391-704139DC7A3B}"/>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20871AC-F4B6-4B84-BF73-5B41B5E165C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3C94560-F9E1-4558-8177-BE12700D16C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553B68F5-7E8E-4E1E-9964-AACBE087838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FBF454D3-F4D2-4DBE-8302-18385D567966}"/>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近年、頻発・甚大化する災害への対応のため緊急防災減災事業及び緊急浚渫推進事業、緊急自然災害防止対策事業に係る地方債を新たに発行したことなどから、債務償還比率は対前年度比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259.4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なお、類似団体平均値との比較では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495.5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ポイント上回っていることから、これまで以上に公債費の適正化に努め、財政の健全化を図っていく。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DB052C4E-A2D3-4BD8-AEE0-7942280A3D7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A81C5DA-64EE-4177-9C4B-9F0B9586B775}"/>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E572BF0-FD84-474E-AF9E-884668D2F59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80E52C1-4C43-477A-A031-937D1A256DE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C3E62D6B-E94D-406B-90A2-6610D1243E45}"/>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739465A2-E578-4359-AD93-ACBE13513A97}"/>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6780FEDA-6327-4CFC-B68B-9FECB0F5A2E7}"/>
            </a:ext>
          </a:extLst>
        </xdr:cNvPr>
        <xdr:cNvSpPr txBox="1"/>
      </xdr:nvSpPr>
      <xdr:spPr>
        <a:xfrm>
          <a:off x="9486041" y="61747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5DD85DC7-5B86-4B13-885C-8B1B94B422D3}"/>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661BF079-18C4-4EE8-A867-DA0BB6190DC7}"/>
            </a:ext>
          </a:extLst>
        </xdr:cNvPr>
        <xdr:cNvSpPr txBox="1"/>
      </xdr:nvSpPr>
      <xdr:spPr>
        <a:xfrm>
          <a:off x="9486041" y="58224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6E65A4C2-35E7-450C-896A-F61D1098D996}"/>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5FB1E18A-7A47-4A60-8B04-8B417382F797}"/>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9D560BB6-5BB3-47B1-BC76-38EAA8E3749C}"/>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82722A2-1118-4E1D-91AD-E4CC0453D73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7B53E9D8-3018-49E2-8C05-253A6512453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E7736B7-F36C-43AA-888A-AC6F77B6A05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95F563C7-02BD-40CE-BE23-E4361CD6091A}"/>
            </a:ext>
          </a:extLst>
        </xdr:cNvPr>
        <xdr:cNvCxnSpPr/>
      </xdr:nvCxnSpPr>
      <xdr:spPr>
        <a:xfrm flipV="1">
          <a:off x="13027660" y="521186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CB7F4D92-3EDB-42E2-B96E-2C63D5AF4818}"/>
            </a:ext>
          </a:extLst>
        </xdr:cNvPr>
        <xdr:cNvSpPr txBox="1"/>
      </xdr:nvSpPr>
      <xdr:spPr>
        <a:xfrm>
          <a:off x="13080365" y="64167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BD29CF34-CE14-4729-B42B-2B9313FDA062}"/>
            </a:ext>
          </a:extLst>
        </xdr:cNvPr>
        <xdr:cNvCxnSpPr/>
      </xdr:nvCxnSpPr>
      <xdr:spPr>
        <a:xfrm>
          <a:off x="12963525" y="6412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E4C38AB7-B270-4AC9-9C02-C0DD9C565CC2}"/>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4BD6D7B-A8EC-43D1-9058-544905D7D0FE}"/>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78DBA19E-49A9-4A5A-AD49-5127534A2273}"/>
            </a:ext>
          </a:extLst>
        </xdr:cNvPr>
        <xdr:cNvSpPr txBox="1"/>
      </xdr:nvSpPr>
      <xdr:spPr>
        <a:xfrm>
          <a:off x="13080365" y="5239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F3AFB15F-2A6E-4D6C-AD80-B31A9254E25E}"/>
            </a:ext>
          </a:extLst>
        </xdr:cNvPr>
        <xdr:cNvSpPr/>
      </xdr:nvSpPr>
      <xdr:spPr>
        <a:xfrm>
          <a:off x="13001625" y="53842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77F181E2-4C0C-41AE-AD73-61E16ECA1286}"/>
            </a:ext>
          </a:extLst>
        </xdr:cNvPr>
        <xdr:cNvSpPr/>
      </xdr:nvSpPr>
      <xdr:spPr>
        <a:xfrm>
          <a:off x="12359005" y="5397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58731000-4710-414B-B989-ACAC65BF79CF}"/>
            </a:ext>
          </a:extLst>
        </xdr:cNvPr>
        <xdr:cNvSpPr/>
      </xdr:nvSpPr>
      <xdr:spPr>
        <a:xfrm>
          <a:off x="11688445" y="5390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150808</xdr:rowOff>
    </xdr:from>
    <xdr:to>
      <xdr:col>64</xdr:col>
      <xdr:colOff>123825</xdr:colOff>
      <xdr:row>28</xdr:row>
      <xdr:rowOff>80958</xdr:rowOff>
    </xdr:to>
    <xdr:sp macro="" textlink="">
      <xdr:nvSpPr>
        <xdr:cNvPr id="134" name="フローチャート: 判断 133">
          <a:extLst>
            <a:ext uri="{FF2B5EF4-FFF2-40B4-BE49-F238E27FC236}">
              <a16:creationId xmlns:a16="http://schemas.microsoft.com/office/drawing/2014/main" id="{330B8021-D20C-4600-9F2B-5B475806A2BC}"/>
            </a:ext>
          </a:extLst>
        </xdr:cNvPr>
        <xdr:cNvSpPr/>
      </xdr:nvSpPr>
      <xdr:spPr>
        <a:xfrm>
          <a:off x="11017885" y="5446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153543</xdr:rowOff>
    </xdr:from>
    <xdr:to>
      <xdr:col>60</xdr:col>
      <xdr:colOff>123825</xdr:colOff>
      <xdr:row>28</xdr:row>
      <xdr:rowOff>83693</xdr:rowOff>
    </xdr:to>
    <xdr:sp macro="" textlink="">
      <xdr:nvSpPr>
        <xdr:cNvPr id="135" name="フローチャート: 判断 134">
          <a:extLst>
            <a:ext uri="{FF2B5EF4-FFF2-40B4-BE49-F238E27FC236}">
              <a16:creationId xmlns:a16="http://schemas.microsoft.com/office/drawing/2014/main" id="{4095D4A9-1572-40E6-80C5-A725CB5D9EAE}"/>
            </a:ext>
          </a:extLst>
        </xdr:cNvPr>
        <xdr:cNvSpPr/>
      </xdr:nvSpPr>
      <xdr:spPr>
        <a:xfrm>
          <a:off x="10347325" y="5449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EC1264C-9B40-4E83-84A9-515C315FF70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9957905-674B-4F6D-BEC3-21684669464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DA16985-B57E-4DB7-97CA-D138D16A58C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E0CF5D1-3688-4599-A419-9D49D47FCA6C}"/>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09D28BE-C9BC-4E0E-9213-22F2702BBC3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102036</xdr:rowOff>
    </xdr:from>
    <xdr:to>
      <xdr:col>76</xdr:col>
      <xdr:colOff>73025</xdr:colOff>
      <xdr:row>30</xdr:row>
      <xdr:rowOff>32186</xdr:rowOff>
    </xdr:to>
    <xdr:sp macro="" textlink="">
      <xdr:nvSpPr>
        <xdr:cNvPr id="141" name="楕円 140">
          <a:extLst>
            <a:ext uri="{FF2B5EF4-FFF2-40B4-BE49-F238E27FC236}">
              <a16:creationId xmlns:a16="http://schemas.microsoft.com/office/drawing/2014/main" id="{FC9D0B69-D89D-4313-B09D-449335365BE4}"/>
            </a:ext>
          </a:extLst>
        </xdr:cNvPr>
        <xdr:cNvSpPr/>
      </xdr:nvSpPr>
      <xdr:spPr>
        <a:xfrm>
          <a:off x="13001625" y="5733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80463</xdr:rowOff>
    </xdr:from>
    <xdr:ext cx="469744" cy="259045"/>
    <xdr:sp macro="" textlink="">
      <xdr:nvSpPr>
        <xdr:cNvPr id="142" name="債務償還比率該当値テキスト">
          <a:extLst>
            <a:ext uri="{FF2B5EF4-FFF2-40B4-BE49-F238E27FC236}">
              <a16:creationId xmlns:a16="http://schemas.microsoft.com/office/drawing/2014/main" id="{57309077-3D61-4A80-BD0F-E1509A4CCEB3}"/>
            </a:ext>
          </a:extLst>
        </xdr:cNvPr>
        <xdr:cNvSpPr txBox="1"/>
      </xdr:nvSpPr>
      <xdr:spPr>
        <a:xfrm>
          <a:off x="13080365" y="571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86804</xdr:rowOff>
    </xdr:from>
    <xdr:to>
      <xdr:col>72</xdr:col>
      <xdr:colOff>123825</xdr:colOff>
      <xdr:row>29</xdr:row>
      <xdr:rowOff>16954</xdr:rowOff>
    </xdr:to>
    <xdr:sp macro="" textlink="">
      <xdr:nvSpPr>
        <xdr:cNvPr id="143" name="楕円 142">
          <a:extLst>
            <a:ext uri="{FF2B5EF4-FFF2-40B4-BE49-F238E27FC236}">
              <a16:creationId xmlns:a16="http://schemas.microsoft.com/office/drawing/2014/main" id="{332ED94D-88FA-4B70-A9B6-DC1CFD634B1D}"/>
            </a:ext>
          </a:extLst>
        </xdr:cNvPr>
        <xdr:cNvSpPr/>
      </xdr:nvSpPr>
      <xdr:spPr>
        <a:xfrm>
          <a:off x="12359005" y="5550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137604</xdr:rowOff>
    </xdr:from>
    <xdr:to>
      <xdr:col>76</xdr:col>
      <xdr:colOff>22225</xdr:colOff>
      <xdr:row>29</xdr:row>
      <xdr:rowOff>152836</xdr:rowOff>
    </xdr:to>
    <xdr:cxnSp macro="">
      <xdr:nvCxnSpPr>
        <xdr:cNvPr id="144" name="直線コネクタ 143">
          <a:extLst>
            <a:ext uri="{FF2B5EF4-FFF2-40B4-BE49-F238E27FC236}">
              <a16:creationId xmlns:a16="http://schemas.microsoft.com/office/drawing/2014/main" id="{7647B192-26A0-4B34-B781-73D39286CB3C}"/>
            </a:ext>
          </a:extLst>
        </xdr:cNvPr>
        <xdr:cNvCxnSpPr/>
      </xdr:nvCxnSpPr>
      <xdr:spPr>
        <a:xfrm>
          <a:off x="12409805" y="5601144"/>
          <a:ext cx="619760" cy="18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150736</xdr:rowOff>
    </xdr:from>
    <xdr:to>
      <xdr:col>68</xdr:col>
      <xdr:colOff>123825</xdr:colOff>
      <xdr:row>28</xdr:row>
      <xdr:rowOff>80886</xdr:rowOff>
    </xdr:to>
    <xdr:sp macro="" textlink="">
      <xdr:nvSpPr>
        <xdr:cNvPr id="145" name="楕円 144">
          <a:extLst>
            <a:ext uri="{FF2B5EF4-FFF2-40B4-BE49-F238E27FC236}">
              <a16:creationId xmlns:a16="http://schemas.microsoft.com/office/drawing/2014/main" id="{950A9CD8-6C62-469C-B3AD-5F6FAF5F795C}"/>
            </a:ext>
          </a:extLst>
        </xdr:cNvPr>
        <xdr:cNvSpPr/>
      </xdr:nvSpPr>
      <xdr:spPr>
        <a:xfrm>
          <a:off x="11688445" y="5446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30086</xdr:rowOff>
    </xdr:from>
    <xdr:to>
      <xdr:col>72</xdr:col>
      <xdr:colOff>73025</xdr:colOff>
      <xdr:row>28</xdr:row>
      <xdr:rowOff>137604</xdr:rowOff>
    </xdr:to>
    <xdr:cxnSp macro="">
      <xdr:nvCxnSpPr>
        <xdr:cNvPr id="146" name="直線コネクタ 145">
          <a:extLst>
            <a:ext uri="{FF2B5EF4-FFF2-40B4-BE49-F238E27FC236}">
              <a16:creationId xmlns:a16="http://schemas.microsoft.com/office/drawing/2014/main" id="{A4E0B224-C364-4F19-AD42-BD03E19E3ABB}"/>
            </a:ext>
          </a:extLst>
        </xdr:cNvPr>
        <xdr:cNvCxnSpPr/>
      </xdr:nvCxnSpPr>
      <xdr:spPr>
        <a:xfrm>
          <a:off x="11739245" y="5493626"/>
          <a:ext cx="67056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77665</xdr:rowOff>
    </xdr:from>
    <xdr:to>
      <xdr:col>64</xdr:col>
      <xdr:colOff>123825</xdr:colOff>
      <xdr:row>29</xdr:row>
      <xdr:rowOff>7815</xdr:rowOff>
    </xdr:to>
    <xdr:sp macro="" textlink="">
      <xdr:nvSpPr>
        <xdr:cNvPr id="147" name="楕円 146">
          <a:extLst>
            <a:ext uri="{FF2B5EF4-FFF2-40B4-BE49-F238E27FC236}">
              <a16:creationId xmlns:a16="http://schemas.microsoft.com/office/drawing/2014/main" id="{FD382363-A90C-4367-8D2D-F11C3FA7B9BE}"/>
            </a:ext>
          </a:extLst>
        </xdr:cNvPr>
        <xdr:cNvSpPr/>
      </xdr:nvSpPr>
      <xdr:spPr>
        <a:xfrm>
          <a:off x="11017885" y="5541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30086</xdr:rowOff>
    </xdr:from>
    <xdr:to>
      <xdr:col>68</xdr:col>
      <xdr:colOff>73025</xdr:colOff>
      <xdr:row>28</xdr:row>
      <xdr:rowOff>128465</xdr:rowOff>
    </xdr:to>
    <xdr:cxnSp macro="">
      <xdr:nvCxnSpPr>
        <xdr:cNvPr id="148" name="直線コネクタ 147">
          <a:extLst>
            <a:ext uri="{FF2B5EF4-FFF2-40B4-BE49-F238E27FC236}">
              <a16:creationId xmlns:a16="http://schemas.microsoft.com/office/drawing/2014/main" id="{D5A4D9BA-E9CB-44DA-B5E5-3A27FF2161BE}"/>
            </a:ext>
          </a:extLst>
        </xdr:cNvPr>
        <xdr:cNvCxnSpPr/>
      </xdr:nvCxnSpPr>
      <xdr:spPr>
        <a:xfrm flipV="1">
          <a:off x="11068685" y="5493626"/>
          <a:ext cx="670560" cy="9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127610</xdr:rowOff>
    </xdr:from>
    <xdr:to>
      <xdr:col>60</xdr:col>
      <xdr:colOff>123825</xdr:colOff>
      <xdr:row>29</xdr:row>
      <xdr:rowOff>57760</xdr:rowOff>
    </xdr:to>
    <xdr:sp macro="" textlink="">
      <xdr:nvSpPr>
        <xdr:cNvPr id="149" name="楕円 148">
          <a:extLst>
            <a:ext uri="{FF2B5EF4-FFF2-40B4-BE49-F238E27FC236}">
              <a16:creationId xmlns:a16="http://schemas.microsoft.com/office/drawing/2014/main" id="{2E4EFECC-8829-4428-9B0B-FCF5BB9A9F1D}"/>
            </a:ext>
          </a:extLst>
        </xdr:cNvPr>
        <xdr:cNvSpPr/>
      </xdr:nvSpPr>
      <xdr:spPr>
        <a:xfrm>
          <a:off x="10347325" y="5591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128465</xdr:rowOff>
    </xdr:from>
    <xdr:to>
      <xdr:col>64</xdr:col>
      <xdr:colOff>73025</xdr:colOff>
      <xdr:row>29</xdr:row>
      <xdr:rowOff>6960</xdr:rowOff>
    </xdr:to>
    <xdr:cxnSp macro="">
      <xdr:nvCxnSpPr>
        <xdr:cNvPr id="150" name="直線コネクタ 149">
          <a:extLst>
            <a:ext uri="{FF2B5EF4-FFF2-40B4-BE49-F238E27FC236}">
              <a16:creationId xmlns:a16="http://schemas.microsoft.com/office/drawing/2014/main" id="{798BAA0F-827E-4EF8-8C41-B5FE355333CB}"/>
            </a:ext>
          </a:extLst>
        </xdr:cNvPr>
        <xdr:cNvCxnSpPr/>
      </xdr:nvCxnSpPr>
      <xdr:spPr>
        <a:xfrm flipV="1">
          <a:off x="10398125" y="5592005"/>
          <a:ext cx="670560" cy="4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5B2CE4D7-82F3-4D03-9130-70F2E18AC25D}"/>
            </a:ext>
          </a:extLst>
        </xdr:cNvPr>
        <xdr:cNvSpPr txBox="1"/>
      </xdr:nvSpPr>
      <xdr:spPr>
        <a:xfrm>
          <a:off x="12185092" y="517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BFB19157-B6AA-4306-A1A0-C9C213159F30}"/>
            </a:ext>
          </a:extLst>
        </xdr:cNvPr>
        <xdr:cNvSpPr txBox="1"/>
      </xdr:nvSpPr>
      <xdr:spPr>
        <a:xfrm>
          <a:off x="11527232" y="516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97485</xdr:rowOff>
    </xdr:from>
    <xdr:ext cx="469744" cy="259045"/>
    <xdr:sp macro="" textlink="">
      <xdr:nvSpPr>
        <xdr:cNvPr id="153" name="n_3aveValue債務償還比率">
          <a:extLst>
            <a:ext uri="{FF2B5EF4-FFF2-40B4-BE49-F238E27FC236}">
              <a16:creationId xmlns:a16="http://schemas.microsoft.com/office/drawing/2014/main" id="{552402D8-F7E5-4CD9-AAB3-FD7D09599C4B}"/>
            </a:ext>
          </a:extLst>
        </xdr:cNvPr>
        <xdr:cNvSpPr txBox="1"/>
      </xdr:nvSpPr>
      <xdr:spPr>
        <a:xfrm>
          <a:off x="10856672" y="522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100220</xdr:rowOff>
    </xdr:from>
    <xdr:ext cx="469744" cy="259045"/>
    <xdr:sp macro="" textlink="">
      <xdr:nvSpPr>
        <xdr:cNvPr id="154" name="n_4aveValue債務償還比率">
          <a:extLst>
            <a:ext uri="{FF2B5EF4-FFF2-40B4-BE49-F238E27FC236}">
              <a16:creationId xmlns:a16="http://schemas.microsoft.com/office/drawing/2014/main" id="{81190263-7A77-4676-BFD5-BACAFB93A357}"/>
            </a:ext>
          </a:extLst>
        </xdr:cNvPr>
        <xdr:cNvSpPr txBox="1"/>
      </xdr:nvSpPr>
      <xdr:spPr>
        <a:xfrm>
          <a:off x="10186112" y="522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8081</xdr:rowOff>
    </xdr:from>
    <xdr:ext cx="469744" cy="259045"/>
    <xdr:sp macro="" textlink="">
      <xdr:nvSpPr>
        <xdr:cNvPr id="155" name="n_1mainValue債務償還比率">
          <a:extLst>
            <a:ext uri="{FF2B5EF4-FFF2-40B4-BE49-F238E27FC236}">
              <a16:creationId xmlns:a16="http://schemas.microsoft.com/office/drawing/2014/main" id="{25A0F134-D7A3-4BC4-A75D-7FDF8661F154}"/>
            </a:ext>
          </a:extLst>
        </xdr:cNvPr>
        <xdr:cNvSpPr txBox="1"/>
      </xdr:nvSpPr>
      <xdr:spPr>
        <a:xfrm>
          <a:off x="12185092" y="563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72013</xdr:rowOff>
    </xdr:from>
    <xdr:ext cx="469744" cy="259045"/>
    <xdr:sp macro="" textlink="">
      <xdr:nvSpPr>
        <xdr:cNvPr id="156" name="n_2mainValue債務償還比率">
          <a:extLst>
            <a:ext uri="{FF2B5EF4-FFF2-40B4-BE49-F238E27FC236}">
              <a16:creationId xmlns:a16="http://schemas.microsoft.com/office/drawing/2014/main" id="{D104CD61-868B-4CCB-B551-8BA9825FE173}"/>
            </a:ext>
          </a:extLst>
        </xdr:cNvPr>
        <xdr:cNvSpPr txBox="1"/>
      </xdr:nvSpPr>
      <xdr:spPr>
        <a:xfrm>
          <a:off x="11527232" y="55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170392</xdr:rowOff>
    </xdr:from>
    <xdr:ext cx="469744" cy="259045"/>
    <xdr:sp macro="" textlink="">
      <xdr:nvSpPr>
        <xdr:cNvPr id="157" name="n_3mainValue債務償還比率">
          <a:extLst>
            <a:ext uri="{FF2B5EF4-FFF2-40B4-BE49-F238E27FC236}">
              <a16:creationId xmlns:a16="http://schemas.microsoft.com/office/drawing/2014/main" id="{2C26A42F-0791-4226-8263-101316AFE35F}"/>
            </a:ext>
          </a:extLst>
        </xdr:cNvPr>
        <xdr:cNvSpPr txBox="1"/>
      </xdr:nvSpPr>
      <xdr:spPr>
        <a:xfrm>
          <a:off x="10856672" y="563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48887</xdr:rowOff>
    </xdr:from>
    <xdr:ext cx="469744" cy="259045"/>
    <xdr:sp macro="" textlink="">
      <xdr:nvSpPr>
        <xdr:cNvPr id="158" name="n_4mainValue債務償還比率">
          <a:extLst>
            <a:ext uri="{FF2B5EF4-FFF2-40B4-BE49-F238E27FC236}">
              <a16:creationId xmlns:a16="http://schemas.microsoft.com/office/drawing/2014/main" id="{EC7B82FD-49F8-4256-BA35-1D8D5F18E2B4}"/>
            </a:ext>
          </a:extLst>
        </xdr:cNvPr>
        <xdr:cNvSpPr txBox="1"/>
      </xdr:nvSpPr>
      <xdr:spPr>
        <a:xfrm>
          <a:off x="10186112" y="56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E1301027-AEB0-4DE4-88D4-FEECAAC12269}"/>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FDAA463-67E5-4C94-940C-A1B366EB6402}"/>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E91AD394-82A3-47B4-889E-0FEB35483F4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D571A14-30BD-4C02-9579-13D5E5E55B5E}"/>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8AA3E1C2-DCA4-49CD-8A25-6FF30FD3A3D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EA4E66FD-4B15-45F9-AC69-E9BA4E2F60A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30B855-633E-4F03-80B5-6F8E815B8F3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9E1530-AE2D-4703-943E-C8E53D51F29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D6E0ED-2083-4FEE-A786-2C6E5104C4E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0B0EE2-084C-4CE2-ADE3-7A26299EECC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FCB045-5DD5-4834-BBC5-0D3726E51FC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007D67-B8BE-455F-BBE9-35E90FB1B56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788E9C-C657-4214-A69F-BE2390F2485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62639C-88A3-406A-A3D7-1172AF4589E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0958CD-152B-46F4-A2D6-A01A34E332C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17171E-BAE3-4854-B5CB-D687E00C536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6,191
6,135
46.67
5,346,671
4,976,701
334,026
2,566,880
3,455,949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B5C93A-D277-47D4-A343-BDCE958EAAE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0ECC30-255A-44AA-B06A-F371630C3CE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5C1AEC-71A8-4202-904C-6B24EF37400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16961D-1EEA-4403-962D-578D624C357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CF5E23-B24F-474C-9E8C-3D321A267C3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17A8497-C8C0-4A13-B459-208E3E2DDF1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DE11A1-5232-4B4C-88BF-B6C0244E21C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8BC3F8-7BDF-4777-9D62-A2B2FC9D56C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5A6876-7798-44E5-8491-84F149B2E16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0F92304-857C-4825-8BAA-696AFDB08C7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187D54-3C2F-49F4-9413-85F930AB298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C57F30-2C7A-4421-B7AD-A73974E9A2D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89E1A2-320C-4E61-941A-6AEDB2EA785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9B1B680-330C-41FB-9260-6D7F64F44CC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A9FE15-3C97-4778-BF49-A8C355ABCC7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1E208B-9C14-49E2-9E2E-EC674AD21DC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0CD99A-1C59-4930-B565-F9D5C3BA0F0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F0EDC2-6F59-41B9-8BF2-0D10172D519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82E3C1-ECFE-4E8B-911A-CFAF265A54F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F1CBF3-9C2A-4CCD-94F1-DA440CA1A01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8EF299-4D74-444A-8F12-18671249726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C8833E-75CE-46D2-A348-07AA13FEA27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0EE58E-2544-465D-9F3A-E8072B5629C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BA3156-5459-4E22-B910-EE4D288F912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014EA4-CD74-4652-B608-4B08EEE8EBC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408D6E-DF0F-4D62-AE34-7429C855449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1EAAE27-B091-4DA2-B265-A66AAD5DBD1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5FBD5A-B63A-41EF-AEB5-B224B073210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9C71E8-ECC2-4563-AF52-B3A45D552EC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DF297C2-BFEC-49D5-9374-1D406D6F5ED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D184CA2-2E0B-4C37-B89F-E07DE55F6DF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ACEEB08-30DE-4F9D-AB20-54498B011B2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F63F2FA-4B8E-4755-9405-4E49A0064ABC}"/>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17F96C2-E067-4B88-83B2-58EC4EA9B2F4}"/>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2DE6F3B-7F37-43CD-BC41-A5FC9B0A456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831D755-2F1D-4F95-86C9-F42B8C36EE6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08351D4-B9A9-41BB-AC99-5C77AA09DC9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DAEFB14-E444-4591-AF6D-5193CC13472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AB97C14-5AD3-45E5-86CA-657E1C9B3B6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BC37F3D-D561-48F3-9483-2098348AA5A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EDCCDD9-1F93-4AF1-B63B-A1EAECDBA23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60753A8-9EC5-4A26-AB79-C8F20A2191D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C7FF54D-75AC-4064-A4C0-4189D9660D1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F819B7B-0C79-499A-8A9A-96A1CE478B8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D18903D-2977-4708-A217-849F19FBCCE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2886B72D-6B58-487A-B1FE-591C3059CD5B}"/>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BFA3D40-773F-4FB3-BD62-2DFE4C216CC1}"/>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CE423E9B-0408-4F33-92DB-12F3CA87947B}"/>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7E4A9BE-3FF5-4AA7-9BD7-6247AD175CC0}"/>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EC57C5D1-4D07-48D7-BB4F-652C74755CAB}"/>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DCD3DF5A-AC71-4685-8FE3-A847438A8064}"/>
            </a:ext>
          </a:extLst>
        </xdr:cNvPr>
        <xdr:cNvSpPr txBox="1"/>
      </xdr:nvSpPr>
      <xdr:spPr>
        <a:xfrm>
          <a:off x="412496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36C3EE20-2805-4935-9704-5393D06A2E2B}"/>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AF6098D1-9812-4CB8-B777-9CDB0861EAC3}"/>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62492FE5-DC02-4CA3-A557-813196B23591}"/>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25F2C810-C064-4890-B34F-D313F36C83B2}"/>
            </a:ext>
          </a:extLst>
        </xdr:cNvPr>
        <xdr:cNvSpPr/>
      </xdr:nvSpPr>
      <xdr:spPr>
        <a:xfrm>
          <a:off x="17399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3B768353-336D-4711-8AF3-92C1B315FA8F}"/>
            </a:ext>
          </a:extLst>
        </xdr:cNvPr>
        <xdr:cNvSpPr/>
      </xdr:nvSpPr>
      <xdr:spPr>
        <a:xfrm>
          <a:off x="965200" y="634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1EFD78-181E-49BE-A738-74604386621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FCB7B1-98DA-4977-919E-A320F172AF7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CFCD02-EC76-4A27-87F4-ED6591C62BB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E59941-61EF-400B-AE55-4ACD7A8E2B3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8BAEA7-04C3-4144-BCA9-EA98F958E89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166370</xdr:rowOff>
    </xdr:from>
    <xdr:to>
      <xdr:col>24</xdr:col>
      <xdr:colOff>114300</xdr:colOff>
      <xdr:row>39</xdr:row>
      <xdr:rowOff>96520</xdr:rowOff>
    </xdr:to>
    <xdr:sp macro="" textlink="">
      <xdr:nvSpPr>
        <xdr:cNvPr id="73" name="楕円 72">
          <a:extLst>
            <a:ext uri="{FF2B5EF4-FFF2-40B4-BE49-F238E27FC236}">
              <a16:creationId xmlns:a16="http://schemas.microsoft.com/office/drawing/2014/main" id="{2730DEBA-18C9-4311-8E53-DCF1C14E20B9}"/>
            </a:ext>
          </a:extLst>
        </xdr:cNvPr>
        <xdr:cNvSpPr/>
      </xdr:nvSpPr>
      <xdr:spPr>
        <a:xfrm>
          <a:off x="403606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144797</xdr:rowOff>
    </xdr:from>
    <xdr:ext cx="405111" cy="259045"/>
    <xdr:sp macro="" textlink="">
      <xdr:nvSpPr>
        <xdr:cNvPr id="74" name="【道路】&#10;有形固定資産減価償却率該当値テキスト">
          <a:extLst>
            <a:ext uri="{FF2B5EF4-FFF2-40B4-BE49-F238E27FC236}">
              <a16:creationId xmlns:a16="http://schemas.microsoft.com/office/drawing/2014/main" id="{CC8DAEEC-663A-432D-BBC8-D0023FE2CBF2}"/>
            </a:ext>
          </a:extLst>
        </xdr:cNvPr>
        <xdr:cNvSpPr txBox="1"/>
      </xdr:nvSpPr>
      <xdr:spPr>
        <a:xfrm>
          <a:off x="412496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34925</xdr:rowOff>
    </xdr:from>
    <xdr:to>
      <xdr:col>20</xdr:col>
      <xdr:colOff>38100</xdr:colOff>
      <xdr:row>39</xdr:row>
      <xdr:rowOff>136525</xdr:rowOff>
    </xdr:to>
    <xdr:sp macro="" textlink="">
      <xdr:nvSpPr>
        <xdr:cNvPr id="75" name="楕円 74">
          <a:extLst>
            <a:ext uri="{FF2B5EF4-FFF2-40B4-BE49-F238E27FC236}">
              <a16:creationId xmlns:a16="http://schemas.microsoft.com/office/drawing/2014/main" id="{3AB2695B-142C-4A75-849A-0E9B0A5B26AD}"/>
            </a:ext>
          </a:extLst>
        </xdr:cNvPr>
        <xdr:cNvSpPr/>
      </xdr:nvSpPr>
      <xdr:spPr>
        <a:xfrm>
          <a:off x="3312160" y="6572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45720</xdr:rowOff>
    </xdr:from>
    <xdr:to>
      <xdr:col>24</xdr:col>
      <xdr:colOff>63500</xdr:colOff>
      <xdr:row>39</xdr:row>
      <xdr:rowOff>85725</xdr:rowOff>
    </xdr:to>
    <xdr:cxnSp macro="">
      <xdr:nvCxnSpPr>
        <xdr:cNvPr id="76" name="直線コネクタ 75">
          <a:extLst>
            <a:ext uri="{FF2B5EF4-FFF2-40B4-BE49-F238E27FC236}">
              <a16:creationId xmlns:a16="http://schemas.microsoft.com/office/drawing/2014/main" id="{43FE6333-0AD9-47EB-A15F-754AD4DAFD7D}"/>
            </a:ext>
          </a:extLst>
        </xdr:cNvPr>
        <xdr:cNvCxnSpPr/>
      </xdr:nvCxnSpPr>
      <xdr:spPr>
        <a:xfrm flipV="1">
          <a:off x="3355340" y="658368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xdr:rowOff>
    </xdr:from>
    <xdr:to>
      <xdr:col>15</xdr:col>
      <xdr:colOff>101600</xdr:colOff>
      <xdr:row>39</xdr:row>
      <xdr:rowOff>109855</xdr:rowOff>
    </xdr:to>
    <xdr:sp macro="" textlink="">
      <xdr:nvSpPr>
        <xdr:cNvPr id="77" name="楕円 76">
          <a:extLst>
            <a:ext uri="{FF2B5EF4-FFF2-40B4-BE49-F238E27FC236}">
              <a16:creationId xmlns:a16="http://schemas.microsoft.com/office/drawing/2014/main" id="{45C38809-967B-4C57-9A50-FCE2F345FDB0}"/>
            </a:ext>
          </a:extLst>
        </xdr:cNvPr>
        <xdr:cNvSpPr/>
      </xdr:nvSpPr>
      <xdr:spPr>
        <a:xfrm>
          <a:off x="25146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59055</xdr:rowOff>
    </xdr:from>
    <xdr:to>
      <xdr:col>19</xdr:col>
      <xdr:colOff>177800</xdr:colOff>
      <xdr:row>39</xdr:row>
      <xdr:rowOff>85725</xdr:rowOff>
    </xdr:to>
    <xdr:cxnSp macro="">
      <xdr:nvCxnSpPr>
        <xdr:cNvPr id="78" name="直線コネクタ 77">
          <a:extLst>
            <a:ext uri="{FF2B5EF4-FFF2-40B4-BE49-F238E27FC236}">
              <a16:creationId xmlns:a16="http://schemas.microsoft.com/office/drawing/2014/main" id="{6C1CF48F-E26C-4B37-9DCB-9A29F395EC76}"/>
            </a:ext>
          </a:extLst>
        </xdr:cNvPr>
        <xdr:cNvCxnSpPr/>
      </xdr:nvCxnSpPr>
      <xdr:spPr>
        <a:xfrm>
          <a:off x="2565400" y="659701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42545</xdr:rowOff>
    </xdr:from>
    <xdr:to>
      <xdr:col>10</xdr:col>
      <xdr:colOff>165100</xdr:colOff>
      <xdr:row>39</xdr:row>
      <xdr:rowOff>144145</xdr:rowOff>
    </xdr:to>
    <xdr:sp macro="" textlink="">
      <xdr:nvSpPr>
        <xdr:cNvPr id="79" name="楕円 78">
          <a:extLst>
            <a:ext uri="{FF2B5EF4-FFF2-40B4-BE49-F238E27FC236}">
              <a16:creationId xmlns:a16="http://schemas.microsoft.com/office/drawing/2014/main" id="{CE49A270-4586-4A0A-BF04-1F89ED0B2019}"/>
            </a:ext>
          </a:extLst>
        </xdr:cNvPr>
        <xdr:cNvSpPr/>
      </xdr:nvSpPr>
      <xdr:spPr>
        <a:xfrm>
          <a:off x="17399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59055</xdr:rowOff>
    </xdr:from>
    <xdr:to>
      <xdr:col>15</xdr:col>
      <xdr:colOff>50800</xdr:colOff>
      <xdr:row>39</xdr:row>
      <xdr:rowOff>93345</xdr:rowOff>
    </xdr:to>
    <xdr:cxnSp macro="">
      <xdr:nvCxnSpPr>
        <xdr:cNvPr id="80" name="直線コネクタ 79">
          <a:extLst>
            <a:ext uri="{FF2B5EF4-FFF2-40B4-BE49-F238E27FC236}">
              <a16:creationId xmlns:a16="http://schemas.microsoft.com/office/drawing/2014/main" id="{ABEC86FF-58F6-401F-A3E9-D6962781C464}"/>
            </a:ext>
          </a:extLst>
        </xdr:cNvPr>
        <xdr:cNvCxnSpPr/>
      </xdr:nvCxnSpPr>
      <xdr:spPr>
        <a:xfrm flipV="1">
          <a:off x="1790700" y="659701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635</xdr:rowOff>
    </xdr:from>
    <xdr:to>
      <xdr:col>6</xdr:col>
      <xdr:colOff>38100</xdr:colOff>
      <xdr:row>39</xdr:row>
      <xdr:rowOff>102235</xdr:rowOff>
    </xdr:to>
    <xdr:sp macro="" textlink="">
      <xdr:nvSpPr>
        <xdr:cNvPr id="81" name="楕円 80">
          <a:extLst>
            <a:ext uri="{FF2B5EF4-FFF2-40B4-BE49-F238E27FC236}">
              <a16:creationId xmlns:a16="http://schemas.microsoft.com/office/drawing/2014/main" id="{A24DBB4A-CC22-4DCD-83E1-4B9B4F3B1646}"/>
            </a:ext>
          </a:extLst>
        </xdr:cNvPr>
        <xdr:cNvSpPr/>
      </xdr:nvSpPr>
      <xdr:spPr>
        <a:xfrm>
          <a:off x="965200" y="65385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51435</xdr:rowOff>
    </xdr:from>
    <xdr:to>
      <xdr:col>10</xdr:col>
      <xdr:colOff>114300</xdr:colOff>
      <xdr:row>39</xdr:row>
      <xdr:rowOff>93345</xdr:rowOff>
    </xdr:to>
    <xdr:cxnSp macro="">
      <xdr:nvCxnSpPr>
        <xdr:cNvPr id="82" name="直線コネクタ 81">
          <a:extLst>
            <a:ext uri="{FF2B5EF4-FFF2-40B4-BE49-F238E27FC236}">
              <a16:creationId xmlns:a16="http://schemas.microsoft.com/office/drawing/2014/main" id="{1C3F5C9F-2FB1-463F-942F-8C6485560145}"/>
            </a:ext>
          </a:extLst>
        </xdr:cNvPr>
        <xdr:cNvCxnSpPr/>
      </xdr:nvCxnSpPr>
      <xdr:spPr>
        <a:xfrm>
          <a:off x="1008380" y="658939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44701E7D-D484-4F06-B22B-571C4F737F9F}"/>
            </a:ext>
          </a:extLst>
        </xdr:cNvPr>
        <xdr:cNvSpPr txBox="1"/>
      </xdr:nvSpPr>
      <xdr:spPr>
        <a:xfrm>
          <a:off x="317056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932CFD18-6946-44C5-9965-4A0292BF38D4}"/>
            </a:ext>
          </a:extLst>
        </xdr:cNvPr>
        <xdr:cNvSpPr txBox="1"/>
      </xdr:nvSpPr>
      <xdr:spPr>
        <a:xfrm>
          <a:off x="238570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6A47045F-8002-44EF-BB04-A0C11B324FFB}"/>
            </a:ext>
          </a:extLst>
        </xdr:cNvPr>
        <xdr:cNvSpPr txBox="1"/>
      </xdr:nvSpPr>
      <xdr:spPr>
        <a:xfrm>
          <a:off x="161100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D1D78B1B-4944-4450-AD75-569A07CB9FA9}"/>
            </a:ext>
          </a:extLst>
        </xdr:cNvPr>
        <xdr:cNvSpPr txBox="1"/>
      </xdr:nvSpPr>
      <xdr:spPr>
        <a:xfrm>
          <a:off x="83630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127652</xdr:rowOff>
    </xdr:from>
    <xdr:ext cx="405111" cy="259045"/>
    <xdr:sp macro="" textlink="">
      <xdr:nvSpPr>
        <xdr:cNvPr id="87" name="n_1mainValue【道路】&#10;有形固定資産減価償却率">
          <a:extLst>
            <a:ext uri="{FF2B5EF4-FFF2-40B4-BE49-F238E27FC236}">
              <a16:creationId xmlns:a16="http://schemas.microsoft.com/office/drawing/2014/main" id="{A429BF28-6CED-45DC-A32D-3D12458231FB}"/>
            </a:ext>
          </a:extLst>
        </xdr:cNvPr>
        <xdr:cNvSpPr txBox="1"/>
      </xdr:nvSpPr>
      <xdr:spPr>
        <a:xfrm>
          <a:off x="317056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100982</xdr:rowOff>
    </xdr:from>
    <xdr:ext cx="405111" cy="259045"/>
    <xdr:sp macro="" textlink="">
      <xdr:nvSpPr>
        <xdr:cNvPr id="88" name="n_2mainValue【道路】&#10;有形固定資産減価償却率">
          <a:extLst>
            <a:ext uri="{FF2B5EF4-FFF2-40B4-BE49-F238E27FC236}">
              <a16:creationId xmlns:a16="http://schemas.microsoft.com/office/drawing/2014/main" id="{45AFC265-6A43-4489-9363-0C8DCF4DFAD9}"/>
            </a:ext>
          </a:extLst>
        </xdr:cNvPr>
        <xdr:cNvSpPr txBox="1"/>
      </xdr:nvSpPr>
      <xdr:spPr>
        <a:xfrm>
          <a:off x="238570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135272</xdr:rowOff>
    </xdr:from>
    <xdr:ext cx="405111" cy="259045"/>
    <xdr:sp macro="" textlink="">
      <xdr:nvSpPr>
        <xdr:cNvPr id="89" name="n_3mainValue【道路】&#10;有形固定資産減価償却率">
          <a:extLst>
            <a:ext uri="{FF2B5EF4-FFF2-40B4-BE49-F238E27FC236}">
              <a16:creationId xmlns:a16="http://schemas.microsoft.com/office/drawing/2014/main" id="{69BA8413-A17C-4053-AF27-3549DC5395D3}"/>
            </a:ext>
          </a:extLst>
        </xdr:cNvPr>
        <xdr:cNvSpPr txBox="1"/>
      </xdr:nvSpPr>
      <xdr:spPr>
        <a:xfrm>
          <a:off x="161100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93362</xdr:rowOff>
    </xdr:from>
    <xdr:ext cx="405111" cy="259045"/>
    <xdr:sp macro="" textlink="">
      <xdr:nvSpPr>
        <xdr:cNvPr id="90" name="n_4mainValue【道路】&#10;有形固定資産減価償却率">
          <a:extLst>
            <a:ext uri="{FF2B5EF4-FFF2-40B4-BE49-F238E27FC236}">
              <a16:creationId xmlns:a16="http://schemas.microsoft.com/office/drawing/2014/main" id="{47A4F91C-D468-4EDD-885E-2245D4DE1DDB}"/>
            </a:ext>
          </a:extLst>
        </xdr:cNvPr>
        <xdr:cNvSpPr txBox="1"/>
      </xdr:nvSpPr>
      <xdr:spPr>
        <a:xfrm>
          <a:off x="83630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DC90E3B-0AD3-4736-842B-C4A4F528B7C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DA9B3B8-D3CA-4DD2-AEF8-DE3CCF23FF1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870D018-9090-4FC6-A909-DA80ABC451C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D080CEC-38C8-4C81-9055-5E2545F8648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1F09723-336C-4042-A955-826EBDF396C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459D344-FFD4-4CE9-81F6-5ED0D9C6411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41120C3-ED31-443E-B4C5-12D55537689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CD6B486-2DD2-4AB1-B359-519A73C68D4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9553903-AE8D-44B8-9D76-5AA42A1EB26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D0FC419-65BC-4837-8457-98EF4395362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F2AA605-74DE-482F-89D9-BDFB454E57D8}"/>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BFDAC4C-5126-4900-BCAD-22BF68A20135}"/>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718B758-21B0-46AA-8C8D-BDB4E7AC021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B2D0C62-846B-4ABC-87FA-331B7A039411}"/>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1BFE62D-14A7-4555-94CF-FCA75ACAFD8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078E2BD-89A2-4810-B11C-926827C54C7E}"/>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5350C0E-13FF-47B5-A954-638E9DBCE7A2}"/>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2F7C3EF-C5B4-4487-A260-CD3E3FE8912A}"/>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CCC1BED-90F2-43E0-86BE-CE75D0DEAE49}"/>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A9AAA7DB-9708-46C3-80A5-518F64129E06}"/>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A3907A4-CFBD-4BE8-AAF8-86D879D70E0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6A659449-94B0-4E65-AA53-44444CE94B44}"/>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E2FAEA7-3C3E-4B95-949A-4766253009C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73FD446-2580-4966-9A76-F890B13F9DCF}"/>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49CC7F20-C7DD-4516-AD6F-83ECA0D2B8C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2826B838-F48A-4E77-9B03-926733B725F4}"/>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A0C0F1CA-712A-40CF-B237-62A8A5E757E3}"/>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87BFCEA3-B5A0-440D-BA04-219B4077B971}"/>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7A9098AE-4809-437A-8DBF-B99B328F11F4}"/>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B6DDA4D3-5ECF-4897-9614-EDA3EEDA06A7}"/>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8F794DFE-1C77-41C9-A37F-ED8CEA762757}"/>
            </a:ext>
          </a:extLst>
        </xdr:cNvPr>
        <xdr:cNvSpPr txBox="1"/>
      </xdr:nvSpPr>
      <xdr:spPr>
        <a:xfrm>
          <a:off x="9258300" y="636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B60EA067-DB0D-4FC7-8EED-BCD2B19B1C47}"/>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F4839407-CC9D-4DBD-822A-5A7B34665EFA}"/>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F35808A7-D35B-4882-AEE9-F0D74EBB71EA}"/>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142819</xdr:rowOff>
    </xdr:from>
    <xdr:to>
      <xdr:col>41</xdr:col>
      <xdr:colOff>101600</xdr:colOff>
      <xdr:row>37</xdr:row>
      <xdr:rowOff>72969</xdr:rowOff>
    </xdr:to>
    <xdr:sp macro="" textlink="">
      <xdr:nvSpPr>
        <xdr:cNvPr id="125" name="フローチャート: 判断 124">
          <a:extLst>
            <a:ext uri="{FF2B5EF4-FFF2-40B4-BE49-F238E27FC236}">
              <a16:creationId xmlns:a16="http://schemas.microsoft.com/office/drawing/2014/main" id="{9557D0A3-93CC-4BD6-8B15-67382A76C8F1}"/>
            </a:ext>
          </a:extLst>
        </xdr:cNvPr>
        <xdr:cNvSpPr/>
      </xdr:nvSpPr>
      <xdr:spPr>
        <a:xfrm>
          <a:off x="6873240" y="6177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68671</xdr:rowOff>
    </xdr:from>
    <xdr:to>
      <xdr:col>36</xdr:col>
      <xdr:colOff>165100</xdr:colOff>
      <xdr:row>36</xdr:row>
      <xdr:rowOff>170271</xdr:rowOff>
    </xdr:to>
    <xdr:sp macro="" textlink="">
      <xdr:nvSpPr>
        <xdr:cNvPr id="126" name="フローチャート: 判断 125">
          <a:extLst>
            <a:ext uri="{FF2B5EF4-FFF2-40B4-BE49-F238E27FC236}">
              <a16:creationId xmlns:a16="http://schemas.microsoft.com/office/drawing/2014/main" id="{5B7EF453-0801-486E-9E52-1D90377D0249}"/>
            </a:ext>
          </a:extLst>
        </xdr:cNvPr>
        <xdr:cNvSpPr/>
      </xdr:nvSpPr>
      <xdr:spPr>
        <a:xfrm>
          <a:off x="6098540" y="610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C3E800A-6C99-460E-87D5-79A365F18FE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91573C8-1B7F-43D4-A5C3-BB49E3F9337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689652C-6D6C-4111-9F4E-48D0FD0269F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FDFA523-78EF-4D33-944C-3E3979D6CD8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D21B54A-128C-4452-B531-3E9CE938194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18787</xdr:rowOff>
    </xdr:from>
    <xdr:to>
      <xdr:col>55</xdr:col>
      <xdr:colOff>50800</xdr:colOff>
      <xdr:row>39</xdr:row>
      <xdr:rowOff>120387</xdr:rowOff>
    </xdr:to>
    <xdr:sp macro="" textlink="">
      <xdr:nvSpPr>
        <xdr:cNvPr id="132" name="楕円 131">
          <a:extLst>
            <a:ext uri="{FF2B5EF4-FFF2-40B4-BE49-F238E27FC236}">
              <a16:creationId xmlns:a16="http://schemas.microsoft.com/office/drawing/2014/main" id="{A3FBA6E2-097E-4575-A646-9D310693702A}"/>
            </a:ext>
          </a:extLst>
        </xdr:cNvPr>
        <xdr:cNvSpPr/>
      </xdr:nvSpPr>
      <xdr:spPr>
        <a:xfrm>
          <a:off x="9192260" y="6556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168664</xdr:rowOff>
    </xdr:from>
    <xdr:ext cx="534377" cy="259045"/>
    <xdr:sp macro="" textlink="">
      <xdr:nvSpPr>
        <xdr:cNvPr id="133" name="【道路】&#10;一人当たり延長該当値テキスト">
          <a:extLst>
            <a:ext uri="{FF2B5EF4-FFF2-40B4-BE49-F238E27FC236}">
              <a16:creationId xmlns:a16="http://schemas.microsoft.com/office/drawing/2014/main" id="{733F5CB5-75DB-424E-AF5A-9B05856B6D49}"/>
            </a:ext>
          </a:extLst>
        </xdr:cNvPr>
        <xdr:cNvSpPr txBox="1"/>
      </xdr:nvSpPr>
      <xdr:spPr>
        <a:xfrm>
          <a:off x="9258300" y="653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29107</xdr:rowOff>
    </xdr:from>
    <xdr:to>
      <xdr:col>50</xdr:col>
      <xdr:colOff>165100</xdr:colOff>
      <xdr:row>39</xdr:row>
      <xdr:rowOff>130707</xdr:rowOff>
    </xdr:to>
    <xdr:sp macro="" textlink="">
      <xdr:nvSpPr>
        <xdr:cNvPr id="134" name="楕円 133">
          <a:extLst>
            <a:ext uri="{FF2B5EF4-FFF2-40B4-BE49-F238E27FC236}">
              <a16:creationId xmlns:a16="http://schemas.microsoft.com/office/drawing/2014/main" id="{0929BEED-EAE2-4FE2-A4F5-A7947FA48C04}"/>
            </a:ext>
          </a:extLst>
        </xdr:cNvPr>
        <xdr:cNvSpPr/>
      </xdr:nvSpPr>
      <xdr:spPr>
        <a:xfrm>
          <a:off x="8445500" y="65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69587</xdr:rowOff>
    </xdr:from>
    <xdr:to>
      <xdr:col>55</xdr:col>
      <xdr:colOff>0</xdr:colOff>
      <xdr:row>39</xdr:row>
      <xdr:rowOff>79907</xdr:rowOff>
    </xdr:to>
    <xdr:cxnSp macro="">
      <xdr:nvCxnSpPr>
        <xdr:cNvPr id="135" name="直線コネクタ 134">
          <a:extLst>
            <a:ext uri="{FF2B5EF4-FFF2-40B4-BE49-F238E27FC236}">
              <a16:creationId xmlns:a16="http://schemas.microsoft.com/office/drawing/2014/main" id="{243A62EC-39E3-4BE5-81A5-9D9E4D699B1E}"/>
            </a:ext>
          </a:extLst>
        </xdr:cNvPr>
        <xdr:cNvCxnSpPr/>
      </xdr:nvCxnSpPr>
      <xdr:spPr>
        <a:xfrm flipV="1">
          <a:off x="8496300" y="6607547"/>
          <a:ext cx="7239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38038</xdr:rowOff>
    </xdr:from>
    <xdr:to>
      <xdr:col>46</xdr:col>
      <xdr:colOff>38100</xdr:colOff>
      <xdr:row>39</xdr:row>
      <xdr:rowOff>139638</xdr:rowOff>
    </xdr:to>
    <xdr:sp macro="" textlink="">
      <xdr:nvSpPr>
        <xdr:cNvPr id="136" name="楕円 135">
          <a:extLst>
            <a:ext uri="{FF2B5EF4-FFF2-40B4-BE49-F238E27FC236}">
              <a16:creationId xmlns:a16="http://schemas.microsoft.com/office/drawing/2014/main" id="{78F7FD88-CE28-4F6A-83F4-BA9A03D4ADA1}"/>
            </a:ext>
          </a:extLst>
        </xdr:cNvPr>
        <xdr:cNvSpPr/>
      </xdr:nvSpPr>
      <xdr:spPr>
        <a:xfrm>
          <a:off x="7670800" y="6575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79907</xdr:rowOff>
    </xdr:from>
    <xdr:to>
      <xdr:col>50</xdr:col>
      <xdr:colOff>114300</xdr:colOff>
      <xdr:row>39</xdr:row>
      <xdr:rowOff>88838</xdr:rowOff>
    </xdr:to>
    <xdr:cxnSp macro="">
      <xdr:nvCxnSpPr>
        <xdr:cNvPr id="137" name="直線コネクタ 136">
          <a:extLst>
            <a:ext uri="{FF2B5EF4-FFF2-40B4-BE49-F238E27FC236}">
              <a16:creationId xmlns:a16="http://schemas.microsoft.com/office/drawing/2014/main" id="{DB713883-3808-4C9C-96FB-EF83C84E7A2D}"/>
            </a:ext>
          </a:extLst>
        </xdr:cNvPr>
        <xdr:cNvCxnSpPr/>
      </xdr:nvCxnSpPr>
      <xdr:spPr>
        <a:xfrm flipV="1">
          <a:off x="7713980" y="6617867"/>
          <a:ext cx="78232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124939</xdr:rowOff>
    </xdr:from>
    <xdr:to>
      <xdr:col>41</xdr:col>
      <xdr:colOff>101600</xdr:colOff>
      <xdr:row>40</xdr:row>
      <xdr:rowOff>55089</xdr:rowOff>
    </xdr:to>
    <xdr:sp macro="" textlink="">
      <xdr:nvSpPr>
        <xdr:cNvPr id="138" name="楕円 137">
          <a:extLst>
            <a:ext uri="{FF2B5EF4-FFF2-40B4-BE49-F238E27FC236}">
              <a16:creationId xmlns:a16="http://schemas.microsoft.com/office/drawing/2014/main" id="{3A489152-301D-465D-A854-049CBC987D0E}"/>
            </a:ext>
          </a:extLst>
        </xdr:cNvPr>
        <xdr:cNvSpPr/>
      </xdr:nvSpPr>
      <xdr:spPr>
        <a:xfrm>
          <a:off x="6873240" y="6662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88838</xdr:rowOff>
    </xdr:from>
    <xdr:to>
      <xdr:col>45</xdr:col>
      <xdr:colOff>177800</xdr:colOff>
      <xdr:row>40</xdr:row>
      <xdr:rowOff>4289</xdr:rowOff>
    </xdr:to>
    <xdr:cxnSp macro="">
      <xdr:nvCxnSpPr>
        <xdr:cNvPr id="139" name="直線コネクタ 138">
          <a:extLst>
            <a:ext uri="{FF2B5EF4-FFF2-40B4-BE49-F238E27FC236}">
              <a16:creationId xmlns:a16="http://schemas.microsoft.com/office/drawing/2014/main" id="{2497539D-67F6-4E13-99DF-3B4FE24A72AF}"/>
            </a:ext>
          </a:extLst>
        </xdr:cNvPr>
        <xdr:cNvCxnSpPr/>
      </xdr:nvCxnSpPr>
      <xdr:spPr>
        <a:xfrm flipV="1">
          <a:off x="6924040" y="6626798"/>
          <a:ext cx="789940" cy="8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131814</xdr:rowOff>
    </xdr:from>
    <xdr:to>
      <xdr:col>36</xdr:col>
      <xdr:colOff>165100</xdr:colOff>
      <xdr:row>40</xdr:row>
      <xdr:rowOff>61964</xdr:rowOff>
    </xdr:to>
    <xdr:sp macro="" textlink="">
      <xdr:nvSpPr>
        <xdr:cNvPr id="140" name="楕円 139">
          <a:extLst>
            <a:ext uri="{FF2B5EF4-FFF2-40B4-BE49-F238E27FC236}">
              <a16:creationId xmlns:a16="http://schemas.microsoft.com/office/drawing/2014/main" id="{2E2B46B7-9267-4DB2-BFEA-2EBF0F5E4B36}"/>
            </a:ext>
          </a:extLst>
        </xdr:cNvPr>
        <xdr:cNvSpPr/>
      </xdr:nvSpPr>
      <xdr:spPr>
        <a:xfrm>
          <a:off x="6098540" y="6669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4289</xdr:rowOff>
    </xdr:from>
    <xdr:to>
      <xdr:col>41</xdr:col>
      <xdr:colOff>50800</xdr:colOff>
      <xdr:row>40</xdr:row>
      <xdr:rowOff>11164</xdr:rowOff>
    </xdr:to>
    <xdr:cxnSp macro="">
      <xdr:nvCxnSpPr>
        <xdr:cNvPr id="141" name="直線コネクタ 140">
          <a:extLst>
            <a:ext uri="{FF2B5EF4-FFF2-40B4-BE49-F238E27FC236}">
              <a16:creationId xmlns:a16="http://schemas.microsoft.com/office/drawing/2014/main" id="{A37C0F3E-9A19-41D5-B1D4-6C411FD79F39}"/>
            </a:ext>
          </a:extLst>
        </xdr:cNvPr>
        <xdr:cNvCxnSpPr/>
      </xdr:nvCxnSpPr>
      <xdr:spPr>
        <a:xfrm flipV="1">
          <a:off x="6149340" y="6709889"/>
          <a:ext cx="7747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82CB72D9-C051-4BE5-90DD-140DF7A7D426}"/>
            </a:ext>
          </a:extLst>
        </xdr:cNvPr>
        <xdr:cNvSpPr txBox="1"/>
      </xdr:nvSpPr>
      <xdr:spPr>
        <a:xfrm>
          <a:off x="8239271" y="6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5DAB8710-E4C5-45A5-ADDE-CAF055A80FDF}"/>
            </a:ext>
          </a:extLst>
        </xdr:cNvPr>
        <xdr:cNvSpPr txBox="1"/>
      </xdr:nvSpPr>
      <xdr:spPr>
        <a:xfrm>
          <a:off x="7477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89496</xdr:rowOff>
    </xdr:from>
    <xdr:ext cx="534377" cy="259045"/>
    <xdr:sp macro="" textlink="">
      <xdr:nvSpPr>
        <xdr:cNvPr id="144" name="n_3aveValue【道路】&#10;一人当たり延長">
          <a:extLst>
            <a:ext uri="{FF2B5EF4-FFF2-40B4-BE49-F238E27FC236}">
              <a16:creationId xmlns:a16="http://schemas.microsoft.com/office/drawing/2014/main" id="{2021B11F-47C1-4490-9A58-5429D581203F}"/>
            </a:ext>
          </a:extLst>
        </xdr:cNvPr>
        <xdr:cNvSpPr txBox="1"/>
      </xdr:nvSpPr>
      <xdr:spPr>
        <a:xfrm>
          <a:off x="6702571" y="595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15348</xdr:rowOff>
    </xdr:from>
    <xdr:ext cx="534377" cy="259045"/>
    <xdr:sp macro="" textlink="">
      <xdr:nvSpPr>
        <xdr:cNvPr id="145" name="n_4aveValue【道路】&#10;一人当たり延長">
          <a:extLst>
            <a:ext uri="{FF2B5EF4-FFF2-40B4-BE49-F238E27FC236}">
              <a16:creationId xmlns:a16="http://schemas.microsoft.com/office/drawing/2014/main" id="{33937574-3ECC-43F8-85DE-DEBD702AF7CD}"/>
            </a:ext>
          </a:extLst>
        </xdr:cNvPr>
        <xdr:cNvSpPr txBox="1"/>
      </xdr:nvSpPr>
      <xdr:spPr>
        <a:xfrm>
          <a:off x="5905011" y="588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121834</xdr:rowOff>
    </xdr:from>
    <xdr:ext cx="534377" cy="259045"/>
    <xdr:sp macro="" textlink="">
      <xdr:nvSpPr>
        <xdr:cNvPr id="146" name="n_1mainValue【道路】&#10;一人当たり延長">
          <a:extLst>
            <a:ext uri="{FF2B5EF4-FFF2-40B4-BE49-F238E27FC236}">
              <a16:creationId xmlns:a16="http://schemas.microsoft.com/office/drawing/2014/main" id="{62364D0C-8605-4A2B-A184-D255FB0DB3C0}"/>
            </a:ext>
          </a:extLst>
        </xdr:cNvPr>
        <xdr:cNvSpPr txBox="1"/>
      </xdr:nvSpPr>
      <xdr:spPr>
        <a:xfrm>
          <a:off x="8239271" y="665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130765</xdr:rowOff>
    </xdr:from>
    <xdr:ext cx="534377" cy="259045"/>
    <xdr:sp macro="" textlink="">
      <xdr:nvSpPr>
        <xdr:cNvPr id="147" name="n_2mainValue【道路】&#10;一人当たり延長">
          <a:extLst>
            <a:ext uri="{FF2B5EF4-FFF2-40B4-BE49-F238E27FC236}">
              <a16:creationId xmlns:a16="http://schemas.microsoft.com/office/drawing/2014/main" id="{14481C9F-4B2D-4183-A735-F969F5EA882D}"/>
            </a:ext>
          </a:extLst>
        </xdr:cNvPr>
        <xdr:cNvSpPr txBox="1"/>
      </xdr:nvSpPr>
      <xdr:spPr>
        <a:xfrm>
          <a:off x="7477271" y="6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46216</xdr:rowOff>
    </xdr:from>
    <xdr:ext cx="534377" cy="259045"/>
    <xdr:sp macro="" textlink="">
      <xdr:nvSpPr>
        <xdr:cNvPr id="148" name="n_3mainValue【道路】&#10;一人当たり延長">
          <a:extLst>
            <a:ext uri="{FF2B5EF4-FFF2-40B4-BE49-F238E27FC236}">
              <a16:creationId xmlns:a16="http://schemas.microsoft.com/office/drawing/2014/main" id="{721BF294-250A-462E-85E6-430DDC75AA04}"/>
            </a:ext>
          </a:extLst>
        </xdr:cNvPr>
        <xdr:cNvSpPr txBox="1"/>
      </xdr:nvSpPr>
      <xdr:spPr>
        <a:xfrm>
          <a:off x="6702571" y="675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53091</xdr:rowOff>
    </xdr:from>
    <xdr:ext cx="534377" cy="259045"/>
    <xdr:sp macro="" textlink="">
      <xdr:nvSpPr>
        <xdr:cNvPr id="149" name="n_4mainValue【道路】&#10;一人当たり延長">
          <a:extLst>
            <a:ext uri="{FF2B5EF4-FFF2-40B4-BE49-F238E27FC236}">
              <a16:creationId xmlns:a16="http://schemas.microsoft.com/office/drawing/2014/main" id="{5F932CAD-BCD9-4431-A85D-1E55F866E6AE}"/>
            </a:ext>
          </a:extLst>
        </xdr:cNvPr>
        <xdr:cNvSpPr txBox="1"/>
      </xdr:nvSpPr>
      <xdr:spPr>
        <a:xfrm>
          <a:off x="5905011" y="675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0F72CE3-C1F9-4DB0-A807-64C0AA313D2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820EF62-5654-457F-92C9-6109C023792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6C1304F0-DBC6-4633-B248-1AE0E840F31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46760E6-5302-4AFD-94D5-14E4F99E3FC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A4172A1-6788-4EA7-8C75-BF841118B35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B2E1CEE-B496-4997-94CD-9CFBD43331F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A80E341-9557-44FB-9B43-502C8CEB040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480A797-32A7-4B18-905E-41367033F92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7840A0E-AE75-4B61-8AD7-27756D35F81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2E44FD0-3ACF-49DA-833F-5189BB0FB63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6373954-DA3C-47A9-894F-3C551F65C60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61A0F3E-3B71-4C12-BDB9-4E68E31FE0B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EBDB7B2C-2A54-4E12-819E-F7DDCFB16F1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3FEF897-3A88-405A-A92D-3ED4D0D4527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C9072AB-EB48-48D6-945B-0F4A2028A9C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FC8BEC1B-7AB6-4155-B01E-CF0EA54DB53D}"/>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F2111D32-EF92-4AC4-A7FD-BEF28025297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10CCF9BA-D71F-4F86-9CD2-D870C1A8155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BDBEBF0-A4CB-430D-A82C-56D054167C7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CED74E3-8A36-4245-A70C-6F1AECEF17E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29167C3-C523-42EB-A47F-0AD3D73F6AEF}"/>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BECB9593-DFD4-459C-AC3C-3C6668FEC1E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18E49DA-071A-4460-BFBA-F269C9E6427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E613EE3-8435-4D9F-8E4B-780348FB75E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1371DF69-BD79-4925-A409-301F0B7F58C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3661EC4B-2875-4B6C-8E44-9ACA7F0757C7}"/>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7089FDDF-6F34-425D-B2DE-730B859B71D5}"/>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1926A0B-4FA8-4DDF-A058-95AD9BC4BCBD}"/>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A4517EE-B5BE-4A4C-8478-A3E18FF5A695}"/>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A7BF4253-C702-4D67-A900-A8D28FD4E84D}"/>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C5733549-372A-44EA-B156-EA953AC2F349}"/>
            </a:ext>
          </a:extLst>
        </xdr:cNvPr>
        <xdr:cNvSpPr txBox="1"/>
      </xdr:nvSpPr>
      <xdr:spPr>
        <a:xfrm>
          <a:off x="4124960" y="1021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1ECE6A48-BD0F-4288-869D-53559B1C9C6B}"/>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3108071E-AD58-4671-A417-9C097AD53308}"/>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D708605F-0579-4C8D-8633-FC8FC883FB87}"/>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4" name="フローチャート: 判断 183">
          <a:extLst>
            <a:ext uri="{FF2B5EF4-FFF2-40B4-BE49-F238E27FC236}">
              <a16:creationId xmlns:a16="http://schemas.microsoft.com/office/drawing/2014/main" id="{71B4BF8E-E024-4C45-AECB-03A17C4ECB94}"/>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5" name="フローチャート: 判断 184">
          <a:extLst>
            <a:ext uri="{FF2B5EF4-FFF2-40B4-BE49-F238E27FC236}">
              <a16:creationId xmlns:a16="http://schemas.microsoft.com/office/drawing/2014/main" id="{E301AAC8-83D6-4DFF-B7A5-D960FDDB82D2}"/>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E6571D-A8C3-4382-B63A-E97F4AFA47D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ED87ED8-4E06-434C-B047-4DEC9FFB188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DD97940-53CA-459F-86A5-78F167FAD66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9E706B7-44A6-4257-9B60-50F028CABEE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8B4EF29-4248-4CAE-B734-6A3636613F2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42273</xdr:rowOff>
    </xdr:from>
    <xdr:to>
      <xdr:col>24</xdr:col>
      <xdr:colOff>114300</xdr:colOff>
      <xdr:row>59</xdr:row>
      <xdr:rowOff>143873</xdr:rowOff>
    </xdr:to>
    <xdr:sp macro="" textlink="">
      <xdr:nvSpPr>
        <xdr:cNvPr id="191" name="楕円 190">
          <a:extLst>
            <a:ext uri="{FF2B5EF4-FFF2-40B4-BE49-F238E27FC236}">
              <a16:creationId xmlns:a16="http://schemas.microsoft.com/office/drawing/2014/main" id="{394C68EA-4291-43C7-8CA1-A34639161269}"/>
            </a:ext>
          </a:extLst>
        </xdr:cNvPr>
        <xdr:cNvSpPr/>
      </xdr:nvSpPr>
      <xdr:spPr>
        <a:xfrm>
          <a:off x="4036060" y="99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65150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646BBB5A-3139-4A80-B935-E53368320727}"/>
            </a:ext>
          </a:extLst>
        </xdr:cNvPr>
        <xdr:cNvSpPr txBox="1"/>
      </xdr:nvSpPr>
      <xdr:spPr>
        <a:xfrm>
          <a:off x="4124960" y="978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14515</xdr:rowOff>
    </xdr:from>
    <xdr:to>
      <xdr:col>20</xdr:col>
      <xdr:colOff>38100</xdr:colOff>
      <xdr:row>59</xdr:row>
      <xdr:rowOff>116115</xdr:rowOff>
    </xdr:to>
    <xdr:sp macro="" textlink="">
      <xdr:nvSpPr>
        <xdr:cNvPr id="193" name="楕円 192">
          <a:extLst>
            <a:ext uri="{FF2B5EF4-FFF2-40B4-BE49-F238E27FC236}">
              <a16:creationId xmlns:a16="http://schemas.microsoft.com/office/drawing/2014/main" id="{612F503D-EC44-46D4-818F-C9B15620CAB4}"/>
            </a:ext>
          </a:extLst>
        </xdr:cNvPr>
        <xdr:cNvSpPr/>
      </xdr:nvSpPr>
      <xdr:spPr>
        <a:xfrm>
          <a:off x="3312160" y="9905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65315</xdr:rowOff>
    </xdr:from>
    <xdr:to>
      <xdr:col>24</xdr:col>
      <xdr:colOff>63500</xdr:colOff>
      <xdr:row>59</xdr:row>
      <xdr:rowOff>93073</xdr:rowOff>
    </xdr:to>
    <xdr:cxnSp macro="">
      <xdr:nvCxnSpPr>
        <xdr:cNvPr id="194" name="直線コネクタ 193">
          <a:extLst>
            <a:ext uri="{FF2B5EF4-FFF2-40B4-BE49-F238E27FC236}">
              <a16:creationId xmlns:a16="http://schemas.microsoft.com/office/drawing/2014/main" id="{7F9653C5-8442-4BF2-B270-90C3A77FCD08}"/>
            </a:ext>
          </a:extLst>
        </xdr:cNvPr>
        <xdr:cNvCxnSpPr/>
      </xdr:nvCxnSpPr>
      <xdr:spPr>
        <a:xfrm>
          <a:off x="3355340" y="9956075"/>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158206</xdr:rowOff>
    </xdr:from>
    <xdr:to>
      <xdr:col>15</xdr:col>
      <xdr:colOff>101600</xdr:colOff>
      <xdr:row>59</xdr:row>
      <xdr:rowOff>88356</xdr:rowOff>
    </xdr:to>
    <xdr:sp macro="" textlink="">
      <xdr:nvSpPr>
        <xdr:cNvPr id="195" name="楕円 194">
          <a:extLst>
            <a:ext uri="{FF2B5EF4-FFF2-40B4-BE49-F238E27FC236}">
              <a16:creationId xmlns:a16="http://schemas.microsoft.com/office/drawing/2014/main" id="{C099337D-8D3C-4082-A4FD-9760D548C19F}"/>
            </a:ext>
          </a:extLst>
        </xdr:cNvPr>
        <xdr:cNvSpPr/>
      </xdr:nvSpPr>
      <xdr:spPr>
        <a:xfrm>
          <a:off x="2514600" y="9881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37556</xdr:rowOff>
    </xdr:from>
    <xdr:to>
      <xdr:col>19</xdr:col>
      <xdr:colOff>177800</xdr:colOff>
      <xdr:row>59</xdr:row>
      <xdr:rowOff>65315</xdr:rowOff>
    </xdr:to>
    <xdr:cxnSp macro="">
      <xdr:nvCxnSpPr>
        <xdr:cNvPr id="196" name="直線コネクタ 195">
          <a:extLst>
            <a:ext uri="{FF2B5EF4-FFF2-40B4-BE49-F238E27FC236}">
              <a16:creationId xmlns:a16="http://schemas.microsoft.com/office/drawing/2014/main" id="{C1C37EC5-F8A9-414D-B64C-11EF7D26F055}"/>
            </a:ext>
          </a:extLst>
        </xdr:cNvPr>
        <xdr:cNvCxnSpPr/>
      </xdr:nvCxnSpPr>
      <xdr:spPr>
        <a:xfrm>
          <a:off x="2565400" y="9928316"/>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130447</xdr:rowOff>
    </xdr:from>
    <xdr:to>
      <xdr:col>10</xdr:col>
      <xdr:colOff>165100</xdr:colOff>
      <xdr:row>59</xdr:row>
      <xdr:rowOff>60597</xdr:rowOff>
    </xdr:to>
    <xdr:sp macro="" textlink="">
      <xdr:nvSpPr>
        <xdr:cNvPr id="197" name="楕円 196">
          <a:extLst>
            <a:ext uri="{FF2B5EF4-FFF2-40B4-BE49-F238E27FC236}">
              <a16:creationId xmlns:a16="http://schemas.microsoft.com/office/drawing/2014/main" id="{A98B482F-E3A1-4111-A8BD-D9226A5A51F8}"/>
            </a:ext>
          </a:extLst>
        </xdr:cNvPr>
        <xdr:cNvSpPr/>
      </xdr:nvSpPr>
      <xdr:spPr>
        <a:xfrm>
          <a:off x="1739900" y="9853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9797</xdr:rowOff>
    </xdr:from>
    <xdr:to>
      <xdr:col>15</xdr:col>
      <xdr:colOff>50800</xdr:colOff>
      <xdr:row>59</xdr:row>
      <xdr:rowOff>37556</xdr:rowOff>
    </xdr:to>
    <xdr:cxnSp macro="">
      <xdr:nvCxnSpPr>
        <xdr:cNvPr id="198" name="直線コネクタ 197">
          <a:extLst>
            <a:ext uri="{FF2B5EF4-FFF2-40B4-BE49-F238E27FC236}">
              <a16:creationId xmlns:a16="http://schemas.microsoft.com/office/drawing/2014/main" id="{BCE0B591-525E-4381-A9B3-4832956B23AF}"/>
            </a:ext>
          </a:extLst>
        </xdr:cNvPr>
        <xdr:cNvCxnSpPr/>
      </xdr:nvCxnSpPr>
      <xdr:spPr>
        <a:xfrm>
          <a:off x="1790700" y="9900557"/>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123916</xdr:rowOff>
    </xdr:from>
    <xdr:to>
      <xdr:col>6</xdr:col>
      <xdr:colOff>38100</xdr:colOff>
      <xdr:row>59</xdr:row>
      <xdr:rowOff>54066</xdr:rowOff>
    </xdr:to>
    <xdr:sp macro="" textlink="">
      <xdr:nvSpPr>
        <xdr:cNvPr id="199" name="楕円 198">
          <a:extLst>
            <a:ext uri="{FF2B5EF4-FFF2-40B4-BE49-F238E27FC236}">
              <a16:creationId xmlns:a16="http://schemas.microsoft.com/office/drawing/2014/main" id="{9C263A90-56AE-4280-BFC1-6306EEF5A3C1}"/>
            </a:ext>
          </a:extLst>
        </xdr:cNvPr>
        <xdr:cNvSpPr/>
      </xdr:nvSpPr>
      <xdr:spPr>
        <a:xfrm>
          <a:off x="965200" y="9847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3266</xdr:rowOff>
    </xdr:from>
    <xdr:to>
      <xdr:col>10</xdr:col>
      <xdr:colOff>114300</xdr:colOff>
      <xdr:row>59</xdr:row>
      <xdr:rowOff>9797</xdr:rowOff>
    </xdr:to>
    <xdr:cxnSp macro="">
      <xdr:nvCxnSpPr>
        <xdr:cNvPr id="200" name="直線コネクタ 199">
          <a:extLst>
            <a:ext uri="{FF2B5EF4-FFF2-40B4-BE49-F238E27FC236}">
              <a16:creationId xmlns:a16="http://schemas.microsoft.com/office/drawing/2014/main" id="{651BF021-32F2-4152-92B6-429D51CAF419}"/>
            </a:ext>
          </a:extLst>
        </xdr:cNvPr>
        <xdr:cNvCxnSpPr/>
      </xdr:nvCxnSpPr>
      <xdr:spPr>
        <a:xfrm>
          <a:off x="1008380" y="9894026"/>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76087D10-02F9-46B0-8464-0AD4F311668C}"/>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D9971909-F320-40E6-A4F3-72ECBAF36C16}"/>
            </a:ext>
          </a:extLst>
        </xdr:cNvPr>
        <xdr:cNvSpPr txBox="1"/>
      </xdr:nvSpPr>
      <xdr:spPr>
        <a:xfrm>
          <a:off x="238570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1FC61D22-9414-468D-BE51-512C7BD0A0DE}"/>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BE22F13D-CE97-4F44-9034-790EEA5121D2}"/>
            </a:ext>
          </a:extLst>
        </xdr:cNvPr>
        <xdr:cNvSpPr txBox="1"/>
      </xdr:nvSpPr>
      <xdr:spPr>
        <a:xfrm>
          <a:off x="8363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132642</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8932D22-C558-4085-A696-31908945239C}"/>
            </a:ext>
          </a:extLst>
        </xdr:cNvPr>
        <xdr:cNvSpPr txBox="1"/>
      </xdr:nvSpPr>
      <xdr:spPr>
        <a:xfrm>
          <a:off x="317056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104883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94BB082-3E46-4A98-8480-E2720EFE6DBD}"/>
            </a:ext>
          </a:extLst>
        </xdr:cNvPr>
        <xdr:cNvSpPr txBox="1"/>
      </xdr:nvSpPr>
      <xdr:spPr>
        <a:xfrm>
          <a:off x="238570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77124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3B3377C5-B6F1-46EE-BF10-94B0A57FA589}"/>
            </a:ext>
          </a:extLst>
        </xdr:cNvPr>
        <xdr:cNvSpPr txBox="1"/>
      </xdr:nvSpPr>
      <xdr:spPr>
        <a:xfrm>
          <a:off x="161100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70593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8966AB6-98B1-4965-AC4D-2EFC9C29F269}"/>
            </a:ext>
          </a:extLst>
        </xdr:cNvPr>
        <xdr:cNvSpPr txBox="1"/>
      </xdr:nvSpPr>
      <xdr:spPr>
        <a:xfrm>
          <a:off x="83630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D147622-513F-4540-8944-62E71AFE4F1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6333A09-B547-4801-9833-9CB942C9030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37AA955-15DC-410A-A5B6-425285A102F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A2CA89F-D170-4691-AFB0-AA2235069DB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20E5A3D-83F3-425F-9EED-A2B20E54214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DDFFEFA-43F5-4C6B-9FF1-0C2EF12AD8D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225A5B4-D0BD-4905-ABDB-C3D766439DD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CEB8F7F-A0FD-4A9A-8582-EE7945B4C97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EF3CF68-FB98-48AE-AA1B-E361FEC0953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2C7E2BE-F956-4779-BD5D-238DD4E68C8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38015DE-2AD1-4783-95CE-9EEE5309E9E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FC1DBE3-F33E-4E8A-96C3-80C3CD9BCD01}"/>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BBB4869B-1832-4B66-8BE3-443480C7554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8AFE51D7-6A18-4F4D-8121-117382878B96}"/>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372E0192-25AA-4F7F-B95B-4EE714DC72B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2B01F6BC-0C58-423D-ACE6-3C2C6079EFFD}"/>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BA98B46-5D73-4012-BA8C-99312ACB417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9049FF17-0632-4F80-980F-100F1E16C8B2}"/>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350C278-8534-4DB9-9A02-284178CDC34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6471864B-A344-4D77-88F9-83FD01CEA3DD}"/>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1ADEF22-5DD4-4009-9D03-23435F5D080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47D4A937-7407-4EAE-879E-43472C2DAE1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2BA59826-6826-4BC1-821A-9C43F3CA495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B8EF9A7B-7F31-4A3A-9CA7-624B963E9877}"/>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40FAF84F-6EF5-4188-AF1D-3D27C2AB4924}"/>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1E85C3F-69F8-4116-B05F-353CC97F2356}"/>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1A1B5BCD-97BD-49C8-AA06-A690714C5912}"/>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CFABFDCC-3FCC-4F12-BB36-87EBD29661D0}"/>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416BF85-01BC-46AF-8D4C-B8B4A3F89CC7}"/>
            </a:ext>
          </a:extLst>
        </xdr:cNvPr>
        <xdr:cNvSpPr txBox="1"/>
      </xdr:nvSpPr>
      <xdr:spPr>
        <a:xfrm>
          <a:off x="9258300" y="10378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B8694FBB-6B1E-409A-BBA4-8779F56642BE}"/>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7D144E7-8B06-4726-88AD-E25FF44461AD}"/>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8FDEBA37-CBF5-494F-AAF0-AECFD0B09B34}"/>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41" name="フローチャート: 判断 240">
          <a:extLst>
            <a:ext uri="{FF2B5EF4-FFF2-40B4-BE49-F238E27FC236}">
              <a16:creationId xmlns:a16="http://schemas.microsoft.com/office/drawing/2014/main" id="{3D38196F-96AD-4BAE-8861-B0A46F72AEB8}"/>
            </a:ext>
          </a:extLst>
        </xdr:cNvPr>
        <xdr:cNvSpPr/>
      </xdr:nvSpPr>
      <xdr:spPr>
        <a:xfrm>
          <a:off x="6873240" y="104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2" name="フローチャート: 判断 241">
          <a:extLst>
            <a:ext uri="{FF2B5EF4-FFF2-40B4-BE49-F238E27FC236}">
              <a16:creationId xmlns:a16="http://schemas.microsoft.com/office/drawing/2014/main" id="{B60F236B-332D-420D-A017-224C8DECBE18}"/>
            </a:ext>
          </a:extLst>
        </xdr:cNvPr>
        <xdr:cNvSpPr/>
      </xdr:nvSpPr>
      <xdr:spPr>
        <a:xfrm>
          <a:off x="60985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A843FD-8769-449B-B84C-8FCE62E180A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894947F-7A0A-4014-96A2-FB1FC513D66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DA198D5-E7DF-4EAB-B03F-4E31C460BFA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4C4A888-E109-4DDB-8A40-D9E2F73E9A3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85FA202-7596-41FC-BA2E-3166099599B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141334</xdr:rowOff>
    </xdr:from>
    <xdr:to>
      <xdr:col>55</xdr:col>
      <xdr:colOff>50800</xdr:colOff>
      <xdr:row>64</xdr:row>
      <xdr:rowOff>71484</xdr:rowOff>
    </xdr:to>
    <xdr:sp macro="" textlink="">
      <xdr:nvSpPr>
        <xdr:cNvPr id="248" name="楕円 247">
          <a:extLst>
            <a:ext uri="{FF2B5EF4-FFF2-40B4-BE49-F238E27FC236}">
              <a16:creationId xmlns:a16="http://schemas.microsoft.com/office/drawing/2014/main" id="{F15B0970-3453-4734-B1EE-FEE4DD80B5B4}"/>
            </a:ext>
          </a:extLst>
        </xdr:cNvPr>
        <xdr:cNvSpPr/>
      </xdr:nvSpPr>
      <xdr:spPr>
        <a:xfrm>
          <a:off x="9192260" y="107026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56261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1B24F344-5F7C-442A-B44F-72ED5D42F7BC}"/>
            </a:ext>
          </a:extLst>
        </xdr:cNvPr>
        <xdr:cNvSpPr txBox="1"/>
      </xdr:nvSpPr>
      <xdr:spPr>
        <a:xfrm>
          <a:off x="9258300" y="1061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142398</xdr:rowOff>
    </xdr:from>
    <xdr:to>
      <xdr:col>50</xdr:col>
      <xdr:colOff>165100</xdr:colOff>
      <xdr:row>64</xdr:row>
      <xdr:rowOff>72548</xdr:rowOff>
    </xdr:to>
    <xdr:sp macro="" textlink="">
      <xdr:nvSpPr>
        <xdr:cNvPr id="250" name="楕円 249">
          <a:extLst>
            <a:ext uri="{FF2B5EF4-FFF2-40B4-BE49-F238E27FC236}">
              <a16:creationId xmlns:a16="http://schemas.microsoft.com/office/drawing/2014/main" id="{93F5311C-C1FB-4DE3-9263-6B7A7F5DC055}"/>
            </a:ext>
          </a:extLst>
        </xdr:cNvPr>
        <xdr:cNvSpPr/>
      </xdr:nvSpPr>
      <xdr:spPr>
        <a:xfrm>
          <a:off x="8445500" y="10703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20684</xdr:rowOff>
    </xdr:from>
    <xdr:to>
      <xdr:col>55</xdr:col>
      <xdr:colOff>0</xdr:colOff>
      <xdr:row>64</xdr:row>
      <xdr:rowOff>21748</xdr:rowOff>
    </xdr:to>
    <xdr:cxnSp macro="">
      <xdr:nvCxnSpPr>
        <xdr:cNvPr id="251" name="直線コネクタ 250">
          <a:extLst>
            <a:ext uri="{FF2B5EF4-FFF2-40B4-BE49-F238E27FC236}">
              <a16:creationId xmlns:a16="http://schemas.microsoft.com/office/drawing/2014/main" id="{FC2E4E54-F64F-4B1A-A49B-D9FC018A8314}"/>
            </a:ext>
          </a:extLst>
        </xdr:cNvPr>
        <xdr:cNvCxnSpPr/>
      </xdr:nvCxnSpPr>
      <xdr:spPr>
        <a:xfrm flipV="1">
          <a:off x="8496300" y="10749644"/>
          <a:ext cx="723900" cy="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143322</xdr:rowOff>
    </xdr:from>
    <xdr:to>
      <xdr:col>46</xdr:col>
      <xdr:colOff>38100</xdr:colOff>
      <xdr:row>64</xdr:row>
      <xdr:rowOff>73472</xdr:rowOff>
    </xdr:to>
    <xdr:sp macro="" textlink="">
      <xdr:nvSpPr>
        <xdr:cNvPr id="252" name="楕円 251">
          <a:extLst>
            <a:ext uri="{FF2B5EF4-FFF2-40B4-BE49-F238E27FC236}">
              <a16:creationId xmlns:a16="http://schemas.microsoft.com/office/drawing/2014/main" id="{CA1248DA-CE05-46E8-A5A9-D4E971FAC045}"/>
            </a:ext>
          </a:extLst>
        </xdr:cNvPr>
        <xdr:cNvSpPr/>
      </xdr:nvSpPr>
      <xdr:spPr>
        <a:xfrm>
          <a:off x="7670800" y="10704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21748</xdr:rowOff>
    </xdr:from>
    <xdr:to>
      <xdr:col>50</xdr:col>
      <xdr:colOff>114300</xdr:colOff>
      <xdr:row>64</xdr:row>
      <xdr:rowOff>22672</xdr:rowOff>
    </xdr:to>
    <xdr:cxnSp macro="">
      <xdr:nvCxnSpPr>
        <xdr:cNvPr id="253" name="直線コネクタ 252">
          <a:extLst>
            <a:ext uri="{FF2B5EF4-FFF2-40B4-BE49-F238E27FC236}">
              <a16:creationId xmlns:a16="http://schemas.microsoft.com/office/drawing/2014/main" id="{D94B7A56-99A4-48F2-866F-162F3F4BC922}"/>
            </a:ext>
          </a:extLst>
        </xdr:cNvPr>
        <xdr:cNvCxnSpPr/>
      </xdr:nvCxnSpPr>
      <xdr:spPr>
        <a:xfrm flipV="1">
          <a:off x="7713980" y="10750708"/>
          <a:ext cx="78232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144345</xdr:rowOff>
    </xdr:from>
    <xdr:to>
      <xdr:col>41</xdr:col>
      <xdr:colOff>101600</xdr:colOff>
      <xdr:row>64</xdr:row>
      <xdr:rowOff>74495</xdr:rowOff>
    </xdr:to>
    <xdr:sp macro="" textlink="">
      <xdr:nvSpPr>
        <xdr:cNvPr id="254" name="楕円 253">
          <a:extLst>
            <a:ext uri="{FF2B5EF4-FFF2-40B4-BE49-F238E27FC236}">
              <a16:creationId xmlns:a16="http://schemas.microsoft.com/office/drawing/2014/main" id="{423C3F88-1596-418D-8430-F007446A7726}"/>
            </a:ext>
          </a:extLst>
        </xdr:cNvPr>
        <xdr:cNvSpPr/>
      </xdr:nvSpPr>
      <xdr:spPr>
        <a:xfrm>
          <a:off x="6873240" y="10705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22672</xdr:rowOff>
    </xdr:from>
    <xdr:to>
      <xdr:col>45</xdr:col>
      <xdr:colOff>177800</xdr:colOff>
      <xdr:row>64</xdr:row>
      <xdr:rowOff>23695</xdr:rowOff>
    </xdr:to>
    <xdr:cxnSp macro="">
      <xdr:nvCxnSpPr>
        <xdr:cNvPr id="255" name="直線コネクタ 254">
          <a:extLst>
            <a:ext uri="{FF2B5EF4-FFF2-40B4-BE49-F238E27FC236}">
              <a16:creationId xmlns:a16="http://schemas.microsoft.com/office/drawing/2014/main" id="{906D4404-9397-426C-8A2E-B34D822CC905}"/>
            </a:ext>
          </a:extLst>
        </xdr:cNvPr>
        <xdr:cNvCxnSpPr/>
      </xdr:nvCxnSpPr>
      <xdr:spPr>
        <a:xfrm flipV="1">
          <a:off x="6924040" y="10751632"/>
          <a:ext cx="78994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146714</xdr:rowOff>
    </xdr:from>
    <xdr:to>
      <xdr:col>36</xdr:col>
      <xdr:colOff>165100</xdr:colOff>
      <xdr:row>64</xdr:row>
      <xdr:rowOff>76864</xdr:rowOff>
    </xdr:to>
    <xdr:sp macro="" textlink="">
      <xdr:nvSpPr>
        <xdr:cNvPr id="256" name="楕円 255">
          <a:extLst>
            <a:ext uri="{FF2B5EF4-FFF2-40B4-BE49-F238E27FC236}">
              <a16:creationId xmlns:a16="http://schemas.microsoft.com/office/drawing/2014/main" id="{C72BF6F9-1CA7-4767-BCA0-B770D4183434}"/>
            </a:ext>
          </a:extLst>
        </xdr:cNvPr>
        <xdr:cNvSpPr/>
      </xdr:nvSpPr>
      <xdr:spPr>
        <a:xfrm>
          <a:off x="6098540" y="10708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23695</xdr:rowOff>
    </xdr:from>
    <xdr:to>
      <xdr:col>41</xdr:col>
      <xdr:colOff>50800</xdr:colOff>
      <xdr:row>64</xdr:row>
      <xdr:rowOff>26064</xdr:rowOff>
    </xdr:to>
    <xdr:cxnSp macro="">
      <xdr:nvCxnSpPr>
        <xdr:cNvPr id="257" name="直線コネクタ 256">
          <a:extLst>
            <a:ext uri="{FF2B5EF4-FFF2-40B4-BE49-F238E27FC236}">
              <a16:creationId xmlns:a16="http://schemas.microsoft.com/office/drawing/2014/main" id="{A4A5CFAE-C887-405F-918F-86A2F38839BF}"/>
            </a:ext>
          </a:extLst>
        </xdr:cNvPr>
        <xdr:cNvCxnSpPr/>
      </xdr:nvCxnSpPr>
      <xdr:spPr>
        <a:xfrm flipV="1">
          <a:off x="6149340" y="10752655"/>
          <a:ext cx="7747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6EF070A-6C14-43F6-85FD-D04959096DE6}"/>
            </a:ext>
          </a:extLst>
        </xdr:cNvPr>
        <xdr:cNvSpPr txBox="1"/>
      </xdr:nvSpPr>
      <xdr:spPr>
        <a:xfrm>
          <a:off x="8214575" y="1030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11E520B-6392-4477-8869-2759FF02BABE}"/>
            </a:ext>
          </a:extLst>
        </xdr:cNvPr>
        <xdr:cNvSpPr txBox="1"/>
      </xdr:nvSpPr>
      <xdr:spPr>
        <a:xfrm>
          <a:off x="744495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3AA32A4-67B0-4C5A-B542-65468E9DD8D5}"/>
            </a:ext>
          </a:extLst>
        </xdr:cNvPr>
        <xdr:cNvSpPr txBox="1"/>
      </xdr:nvSpPr>
      <xdr:spPr>
        <a:xfrm>
          <a:off x="6670255" y="1022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B32F7726-4D04-401B-8EE3-E6792AFD7286}"/>
            </a:ext>
          </a:extLst>
        </xdr:cNvPr>
        <xdr:cNvSpPr txBox="1"/>
      </xdr:nvSpPr>
      <xdr:spPr>
        <a:xfrm>
          <a:off x="5872695" y="101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63675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DAA4211C-57A9-464D-BC39-FA9CB83FAA7F}"/>
            </a:ext>
          </a:extLst>
        </xdr:cNvPr>
        <xdr:cNvSpPr txBox="1"/>
      </xdr:nvSpPr>
      <xdr:spPr>
        <a:xfrm>
          <a:off x="8214575" y="1079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64599</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F2C5B9CD-8C25-40B9-B054-38DA2BA80D49}"/>
            </a:ext>
          </a:extLst>
        </xdr:cNvPr>
        <xdr:cNvSpPr txBox="1"/>
      </xdr:nvSpPr>
      <xdr:spPr>
        <a:xfrm>
          <a:off x="7444955" y="1079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65622</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38A970E2-824D-4AC2-8D96-4A1247338657}"/>
            </a:ext>
          </a:extLst>
        </xdr:cNvPr>
        <xdr:cNvSpPr txBox="1"/>
      </xdr:nvSpPr>
      <xdr:spPr>
        <a:xfrm>
          <a:off x="6670255" y="1079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67991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FBD5D79E-0B3B-425E-976E-121E7AE1E7F7}"/>
            </a:ext>
          </a:extLst>
        </xdr:cNvPr>
        <xdr:cNvSpPr txBox="1"/>
      </xdr:nvSpPr>
      <xdr:spPr>
        <a:xfrm>
          <a:off x="5872695" y="1079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D4AB420-1437-47C1-B37D-CEC8668DC37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2C7485A-AE70-4203-A621-DFBE08DD35F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8BCF580-7258-43EC-A220-2FC444DF183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E28DC2A-20B1-4B45-8DBB-0AF36F1742D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543B208-C1A5-4B5D-B858-54AF2E62F6C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E6D73D5-28D8-4576-B324-47CDE84DCFC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027DE08-CEA4-4E87-8AA2-B4ACA54E2C0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A61DCD3-32F9-4A04-91C5-E66E54CB154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D81D632-536F-418D-AC58-F9910757B3F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72C513A5-EDD7-4B54-8892-782E8072D7C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05EB9B5-DA76-4141-A419-32AB1CAA7C0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E4098D0-267E-4D5B-9985-A98725A7071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8C1EF30B-3CAB-423B-A830-C5C790BA902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71E92F76-54F8-4F75-8B5B-11C8BA1049C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E4A0085D-C191-456C-8D51-B8AE099060B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E1FC60F-AE2B-4E5C-8488-B1985D48BE0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8B03B59-7969-46E0-B77F-4E818873BB1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8D80D27-0CFE-459C-8173-638DE17D7B9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E579594-3303-4D08-8A8C-B71C5C762B6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6C89DE40-E5EB-49B3-AA81-949F5590769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5538786F-B3D5-45D7-AD78-763E87B233E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1A51D47-9096-471F-9244-CCE54C9DCD2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1A9BAF4-3A3E-408E-97C1-C239DCC5B2B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79E3BE21-C163-45AF-B7B5-DC201D71249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B8CC3A8A-AD75-481D-803F-DA291A1A568C}"/>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6D3C3996-9C19-4706-9183-12B54BDE0155}"/>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53392DB-B371-48B0-A57F-ABE96D32A5B8}"/>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F6AFB747-79AF-4129-A037-F8CA4387ADDA}"/>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2B5E0092-D429-4A89-9E9A-8612E5221CD9}"/>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443602E-3AB4-45EC-BB59-0A0085B8B8E1}"/>
            </a:ext>
          </a:extLst>
        </xdr:cNvPr>
        <xdr:cNvSpPr txBox="1"/>
      </xdr:nvSpPr>
      <xdr:spPr>
        <a:xfrm>
          <a:off x="4124960" y="13709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81765485-3FF7-448D-8532-061B41CBDB93}"/>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E99F481B-F31C-4BC0-A3C9-D4B81A38F047}"/>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0AD115C8-7ED6-44A6-8ACA-27259B734808}"/>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9" name="フローチャート: 判断 298">
          <a:extLst>
            <a:ext uri="{FF2B5EF4-FFF2-40B4-BE49-F238E27FC236}">
              <a16:creationId xmlns:a16="http://schemas.microsoft.com/office/drawing/2014/main" id="{3B0BEFC0-D9AF-4CB7-B27F-A63E478F0091}"/>
            </a:ext>
          </a:extLst>
        </xdr:cNvPr>
        <xdr:cNvSpPr/>
      </xdr:nvSpPr>
      <xdr:spPr>
        <a:xfrm>
          <a:off x="17399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300" name="フローチャート: 判断 299">
          <a:extLst>
            <a:ext uri="{FF2B5EF4-FFF2-40B4-BE49-F238E27FC236}">
              <a16:creationId xmlns:a16="http://schemas.microsoft.com/office/drawing/2014/main" id="{C3D59716-807A-40CB-81EA-DC3B60E68AF1}"/>
            </a:ext>
          </a:extLst>
        </xdr:cNvPr>
        <xdr:cNvSpPr/>
      </xdr:nvSpPr>
      <xdr:spPr>
        <a:xfrm>
          <a:off x="965200" y="1381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F1D514E-0778-4A13-8837-D6BD55BED27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BDAFE39-7662-4877-941A-145A66EDD3C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235B6CB-E9D3-4C66-95D5-C0A6C2E2CEA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2B5675B-9B1B-4623-8DEE-9DD97485780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C027BC5-42A8-4DF5-A4B3-2F236409F4D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53975</xdr:rowOff>
    </xdr:from>
    <xdr:to>
      <xdr:col>24</xdr:col>
      <xdr:colOff>114300</xdr:colOff>
      <xdr:row>83</xdr:row>
      <xdr:rowOff>155575</xdr:rowOff>
    </xdr:to>
    <xdr:sp macro="" textlink="">
      <xdr:nvSpPr>
        <xdr:cNvPr id="306" name="楕円 305">
          <a:extLst>
            <a:ext uri="{FF2B5EF4-FFF2-40B4-BE49-F238E27FC236}">
              <a16:creationId xmlns:a16="http://schemas.microsoft.com/office/drawing/2014/main" id="{4FCE7A72-F913-4120-8B24-30A5954A5394}"/>
            </a:ext>
          </a:extLst>
        </xdr:cNvPr>
        <xdr:cNvSpPr/>
      </xdr:nvSpPr>
      <xdr:spPr>
        <a:xfrm>
          <a:off x="403606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32402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DAB48FA-57EE-41AC-9CB0-17084A612F28}"/>
            </a:ext>
          </a:extLst>
        </xdr:cNvPr>
        <xdr:cNvSpPr txBox="1"/>
      </xdr:nvSpPr>
      <xdr:spPr>
        <a:xfrm>
          <a:off x="4124960"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308" name="楕円 307">
          <a:extLst>
            <a:ext uri="{FF2B5EF4-FFF2-40B4-BE49-F238E27FC236}">
              <a16:creationId xmlns:a16="http://schemas.microsoft.com/office/drawing/2014/main" id="{DE2E19A3-10C6-4901-ADA8-EA24E228E0FA}"/>
            </a:ext>
          </a:extLst>
        </xdr:cNvPr>
        <xdr:cNvSpPr/>
      </xdr:nvSpPr>
      <xdr:spPr>
        <a:xfrm>
          <a:off x="3312160" y="139433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104775</xdr:rowOff>
    </xdr:to>
    <xdr:cxnSp macro="">
      <xdr:nvCxnSpPr>
        <xdr:cNvPr id="309" name="直線コネクタ 308">
          <a:extLst>
            <a:ext uri="{FF2B5EF4-FFF2-40B4-BE49-F238E27FC236}">
              <a16:creationId xmlns:a16="http://schemas.microsoft.com/office/drawing/2014/main" id="{B7139247-9EAB-4229-AFDF-64B3A6FD8C34}"/>
            </a:ext>
          </a:extLst>
        </xdr:cNvPr>
        <xdr:cNvCxnSpPr/>
      </xdr:nvCxnSpPr>
      <xdr:spPr>
        <a:xfrm>
          <a:off x="3355340" y="13994131"/>
          <a:ext cx="7315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xdr:rowOff>
    </xdr:from>
    <xdr:to>
      <xdr:col>15</xdr:col>
      <xdr:colOff>101600</xdr:colOff>
      <xdr:row>83</xdr:row>
      <xdr:rowOff>117475</xdr:rowOff>
    </xdr:to>
    <xdr:sp macro="" textlink="">
      <xdr:nvSpPr>
        <xdr:cNvPr id="310" name="楕円 309">
          <a:extLst>
            <a:ext uri="{FF2B5EF4-FFF2-40B4-BE49-F238E27FC236}">
              <a16:creationId xmlns:a16="http://schemas.microsoft.com/office/drawing/2014/main" id="{C16F50C8-94A2-4A34-BEBF-02855990CC54}"/>
            </a:ext>
          </a:extLst>
        </xdr:cNvPr>
        <xdr:cNvSpPr/>
      </xdr:nvSpPr>
      <xdr:spPr>
        <a:xfrm>
          <a:off x="25146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66675</xdr:rowOff>
    </xdr:from>
    <xdr:to>
      <xdr:col>19</xdr:col>
      <xdr:colOff>177800</xdr:colOff>
      <xdr:row>83</xdr:row>
      <xdr:rowOff>80011</xdr:rowOff>
    </xdr:to>
    <xdr:cxnSp macro="">
      <xdr:nvCxnSpPr>
        <xdr:cNvPr id="311" name="直線コネクタ 310">
          <a:extLst>
            <a:ext uri="{FF2B5EF4-FFF2-40B4-BE49-F238E27FC236}">
              <a16:creationId xmlns:a16="http://schemas.microsoft.com/office/drawing/2014/main" id="{C9CD38BE-9C83-4CFF-98DC-EF3528167309}"/>
            </a:ext>
          </a:extLst>
        </xdr:cNvPr>
        <xdr:cNvCxnSpPr/>
      </xdr:nvCxnSpPr>
      <xdr:spPr>
        <a:xfrm>
          <a:off x="2565400" y="13980795"/>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12" name="楕円 311">
          <a:extLst>
            <a:ext uri="{FF2B5EF4-FFF2-40B4-BE49-F238E27FC236}">
              <a16:creationId xmlns:a16="http://schemas.microsoft.com/office/drawing/2014/main" id="{2FB74922-0BB8-408E-BEAE-7E5530D0A89C}"/>
            </a:ext>
          </a:extLst>
        </xdr:cNvPr>
        <xdr:cNvSpPr/>
      </xdr:nvSpPr>
      <xdr:spPr>
        <a:xfrm>
          <a:off x="173990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66675</xdr:rowOff>
    </xdr:to>
    <xdr:cxnSp macro="">
      <xdr:nvCxnSpPr>
        <xdr:cNvPr id="313" name="直線コネクタ 312">
          <a:extLst>
            <a:ext uri="{FF2B5EF4-FFF2-40B4-BE49-F238E27FC236}">
              <a16:creationId xmlns:a16="http://schemas.microsoft.com/office/drawing/2014/main" id="{CB2D07A3-6164-4C76-8A26-C4722A85443F}"/>
            </a:ext>
          </a:extLst>
        </xdr:cNvPr>
        <xdr:cNvCxnSpPr/>
      </xdr:nvCxnSpPr>
      <xdr:spPr>
        <a:xfrm>
          <a:off x="1790700" y="1394079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107314</xdr:rowOff>
    </xdr:from>
    <xdr:to>
      <xdr:col>6</xdr:col>
      <xdr:colOff>38100</xdr:colOff>
      <xdr:row>83</xdr:row>
      <xdr:rowOff>37464</xdr:rowOff>
    </xdr:to>
    <xdr:sp macro="" textlink="">
      <xdr:nvSpPr>
        <xdr:cNvPr id="314" name="楕円 313">
          <a:extLst>
            <a:ext uri="{FF2B5EF4-FFF2-40B4-BE49-F238E27FC236}">
              <a16:creationId xmlns:a16="http://schemas.microsoft.com/office/drawing/2014/main" id="{2F561C95-27C5-43E1-A1C0-A41D346A9D7A}"/>
            </a:ext>
          </a:extLst>
        </xdr:cNvPr>
        <xdr:cNvSpPr/>
      </xdr:nvSpPr>
      <xdr:spPr>
        <a:xfrm>
          <a:off x="965200" y="13853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158114</xdr:rowOff>
    </xdr:from>
    <xdr:to>
      <xdr:col>10</xdr:col>
      <xdr:colOff>114300</xdr:colOff>
      <xdr:row>83</xdr:row>
      <xdr:rowOff>26670</xdr:rowOff>
    </xdr:to>
    <xdr:cxnSp macro="">
      <xdr:nvCxnSpPr>
        <xdr:cNvPr id="315" name="直線コネクタ 314">
          <a:extLst>
            <a:ext uri="{FF2B5EF4-FFF2-40B4-BE49-F238E27FC236}">
              <a16:creationId xmlns:a16="http://schemas.microsoft.com/office/drawing/2014/main" id="{451C46D8-B994-47F2-B8EF-0CD4191246DB}"/>
            </a:ext>
          </a:extLst>
        </xdr:cNvPr>
        <xdr:cNvCxnSpPr/>
      </xdr:nvCxnSpPr>
      <xdr:spPr>
        <a:xfrm>
          <a:off x="1008380" y="13904594"/>
          <a:ext cx="78232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346B3056-5F22-48D5-AA75-320B25FECDD2}"/>
            </a:ext>
          </a:extLst>
        </xdr:cNvPr>
        <xdr:cNvSpPr txBox="1"/>
      </xdr:nvSpPr>
      <xdr:spPr>
        <a:xfrm>
          <a:off x="317056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E8ABC36E-354A-4616-9E2E-F5FEA682B33B}"/>
            </a:ext>
          </a:extLst>
        </xdr:cNvPr>
        <xdr:cNvSpPr txBox="1"/>
      </xdr:nvSpPr>
      <xdr:spPr>
        <a:xfrm>
          <a:off x="23857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8" name="n_3aveValue【公営住宅】&#10;有形固定資産減価償却率">
          <a:extLst>
            <a:ext uri="{FF2B5EF4-FFF2-40B4-BE49-F238E27FC236}">
              <a16:creationId xmlns:a16="http://schemas.microsoft.com/office/drawing/2014/main" id="{CB89C9DF-0CC6-41E2-9288-3DB4E62D609F}"/>
            </a:ext>
          </a:extLst>
        </xdr:cNvPr>
        <xdr:cNvSpPr txBox="1"/>
      </xdr:nvSpPr>
      <xdr:spPr>
        <a:xfrm>
          <a:off x="16110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9" name="n_4aveValue【公営住宅】&#10;有形固定資産減価償却率">
          <a:extLst>
            <a:ext uri="{FF2B5EF4-FFF2-40B4-BE49-F238E27FC236}">
              <a16:creationId xmlns:a16="http://schemas.microsoft.com/office/drawing/2014/main" id="{64FABA70-7DC0-45A0-8B4F-2CDBAF76D608}"/>
            </a:ext>
          </a:extLst>
        </xdr:cNvPr>
        <xdr:cNvSpPr txBox="1"/>
      </xdr:nvSpPr>
      <xdr:spPr>
        <a:xfrm>
          <a:off x="836304" y="135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121938</xdr:rowOff>
    </xdr:from>
    <xdr:ext cx="405111" cy="259045"/>
    <xdr:sp macro="" textlink="">
      <xdr:nvSpPr>
        <xdr:cNvPr id="320" name="n_1mainValue【公営住宅】&#10;有形固定資産減価償却率">
          <a:extLst>
            <a:ext uri="{FF2B5EF4-FFF2-40B4-BE49-F238E27FC236}">
              <a16:creationId xmlns:a16="http://schemas.microsoft.com/office/drawing/2014/main" id="{A361871C-F2C9-4BB7-9C7D-962D505A8244}"/>
            </a:ext>
          </a:extLst>
        </xdr:cNvPr>
        <xdr:cNvSpPr txBox="1"/>
      </xdr:nvSpPr>
      <xdr:spPr>
        <a:xfrm>
          <a:off x="3170564" y="1403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108602</xdr:rowOff>
    </xdr:from>
    <xdr:ext cx="405111" cy="259045"/>
    <xdr:sp macro="" textlink="">
      <xdr:nvSpPr>
        <xdr:cNvPr id="321" name="n_2mainValue【公営住宅】&#10;有形固定資産減価償却率">
          <a:extLst>
            <a:ext uri="{FF2B5EF4-FFF2-40B4-BE49-F238E27FC236}">
              <a16:creationId xmlns:a16="http://schemas.microsoft.com/office/drawing/2014/main" id="{0FE14E84-1DC7-4BDD-B410-687CA6EC58E0}"/>
            </a:ext>
          </a:extLst>
        </xdr:cNvPr>
        <xdr:cNvSpPr txBox="1"/>
      </xdr:nvSpPr>
      <xdr:spPr>
        <a:xfrm>
          <a:off x="238570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22" name="n_3mainValue【公営住宅】&#10;有形固定資産減価償却率">
          <a:extLst>
            <a:ext uri="{FF2B5EF4-FFF2-40B4-BE49-F238E27FC236}">
              <a16:creationId xmlns:a16="http://schemas.microsoft.com/office/drawing/2014/main" id="{032CBF29-7835-469A-9AB4-8EA236BE011E}"/>
            </a:ext>
          </a:extLst>
        </xdr:cNvPr>
        <xdr:cNvSpPr txBox="1"/>
      </xdr:nvSpPr>
      <xdr:spPr>
        <a:xfrm>
          <a:off x="161100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28591</xdr:rowOff>
    </xdr:from>
    <xdr:ext cx="405111" cy="259045"/>
    <xdr:sp macro="" textlink="">
      <xdr:nvSpPr>
        <xdr:cNvPr id="323" name="n_4mainValue【公営住宅】&#10;有形固定資産減価償却率">
          <a:extLst>
            <a:ext uri="{FF2B5EF4-FFF2-40B4-BE49-F238E27FC236}">
              <a16:creationId xmlns:a16="http://schemas.microsoft.com/office/drawing/2014/main" id="{D18DA598-0398-4278-A30E-1E7059C36FD8}"/>
            </a:ext>
          </a:extLst>
        </xdr:cNvPr>
        <xdr:cNvSpPr txBox="1"/>
      </xdr:nvSpPr>
      <xdr:spPr>
        <a:xfrm>
          <a:off x="83630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D4FF0FC3-CA08-4F6F-AFBD-D32BB9D01F0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176F17C9-9B6D-4D05-B675-0F3CA9329F5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EA5E46E-EFD7-459F-93C7-E22BF243854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8D25607-FAF4-4A97-B34F-28DDAEDF0D6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C997DFE0-C1F7-444F-B8F7-CAED534F1BF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AD9B923A-9513-412C-A0AE-533C831B21B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979410CA-D460-485A-BB55-3B9664F28C2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85C7FEE-BAAB-4074-8068-7BB2C73F9B6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8D4C9F2A-77EE-4ED7-A2F7-C2FB2A3AB0A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1AE7D47B-4A0F-4D97-B19C-87419A41339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19FDFA8-AD5C-4E00-B6E6-F91ABF99D2C7}"/>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9AD5F2FF-FF22-4501-AC2B-5E5FFF8F23A9}"/>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DBA2B9A9-46BB-402F-AFA2-4ECE73DD57A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43E1352-E994-49FD-B73C-6A6967824DA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13AF1A13-AC78-49C7-BD05-D57F67161534}"/>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71519069-03EF-433C-9D3F-A6704890687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FD41B50A-B99A-4887-BEE1-3B393DBAEDE9}"/>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883DDC8C-C715-4CA2-B88C-71E52B2B4CA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7EB9250-F35E-48CC-9BD7-3956D551823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D5A17099-45DB-464F-8CC5-00649D13E2C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69CCD54A-CE91-4930-B30D-D728327184F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5D84301E-F96B-4DBE-9678-41DE93A9AFFE}"/>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FB7A5DE-592E-4EBC-960D-2252FC1AFE0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22D0463E-C937-47D7-910C-19D69535D6C1}"/>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2C08E8CD-68FF-4D15-B744-620164FD512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745CFC5F-1841-4009-A068-8AB87F363B92}"/>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7E73560D-907F-438B-8C86-67CA163E1C5C}"/>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797FC924-AD28-4F54-9557-43065AE7A79B}"/>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818C1E79-402C-4EE5-AA34-DC186EB73E01}"/>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16DF3285-0E71-4C93-AF6C-2376FE625673}"/>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C806884A-5E75-489E-B75C-A103E46F0320}"/>
            </a:ext>
          </a:extLst>
        </xdr:cNvPr>
        <xdr:cNvSpPr txBox="1"/>
      </xdr:nvSpPr>
      <xdr:spPr>
        <a:xfrm>
          <a:off x="9258300" y="1434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AD3AA624-39B8-49E6-ADE8-44E9A77BBCFF}"/>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389FB96B-9EAA-4D45-B99B-EE25453A1733}"/>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872F1D08-752D-487A-9099-122B1B90AF2C}"/>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156899</xdr:rowOff>
    </xdr:from>
    <xdr:to>
      <xdr:col>41</xdr:col>
      <xdr:colOff>101600</xdr:colOff>
      <xdr:row>85</xdr:row>
      <xdr:rowOff>87049</xdr:rowOff>
    </xdr:to>
    <xdr:sp macro="" textlink="">
      <xdr:nvSpPr>
        <xdr:cNvPr id="358" name="フローチャート: 判断 357">
          <a:extLst>
            <a:ext uri="{FF2B5EF4-FFF2-40B4-BE49-F238E27FC236}">
              <a16:creationId xmlns:a16="http://schemas.microsoft.com/office/drawing/2014/main" id="{4748CFC5-A713-4289-8D4D-8C66267FF813}"/>
            </a:ext>
          </a:extLst>
        </xdr:cNvPr>
        <xdr:cNvSpPr/>
      </xdr:nvSpPr>
      <xdr:spPr>
        <a:xfrm>
          <a:off x="6873240" y="14238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9" name="フローチャート: 判断 358">
          <a:extLst>
            <a:ext uri="{FF2B5EF4-FFF2-40B4-BE49-F238E27FC236}">
              <a16:creationId xmlns:a16="http://schemas.microsoft.com/office/drawing/2014/main" id="{6AC75B19-1603-488B-944E-9F4457C258AF}"/>
            </a:ext>
          </a:extLst>
        </xdr:cNvPr>
        <xdr:cNvSpPr/>
      </xdr:nvSpPr>
      <xdr:spPr>
        <a:xfrm>
          <a:off x="6098540" y="1422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60E435D-3071-407B-A07C-E6209BAE38B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A8C7C2E-3800-4202-82CC-B55FAE08C07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68BA639-432C-4226-AF9C-72EB0139BB8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1EED29B-2AA8-41FD-862A-F136D597780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5B1D410-4B06-4B35-9AAC-50EED057EED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58820</xdr:rowOff>
    </xdr:from>
    <xdr:to>
      <xdr:col>55</xdr:col>
      <xdr:colOff>50800</xdr:colOff>
      <xdr:row>85</xdr:row>
      <xdr:rowOff>160420</xdr:rowOff>
    </xdr:to>
    <xdr:sp macro="" textlink="">
      <xdr:nvSpPr>
        <xdr:cNvPr id="365" name="楕円 364">
          <a:extLst>
            <a:ext uri="{FF2B5EF4-FFF2-40B4-BE49-F238E27FC236}">
              <a16:creationId xmlns:a16="http://schemas.microsoft.com/office/drawing/2014/main" id="{98EDCF03-2D02-4F75-ACBA-D56BCD03887F}"/>
            </a:ext>
          </a:extLst>
        </xdr:cNvPr>
        <xdr:cNvSpPr/>
      </xdr:nvSpPr>
      <xdr:spPr>
        <a:xfrm>
          <a:off x="9192260" y="14308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81697</xdr:rowOff>
    </xdr:from>
    <xdr:ext cx="469744" cy="259045"/>
    <xdr:sp macro="" textlink="">
      <xdr:nvSpPr>
        <xdr:cNvPr id="366" name="【公営住宅】&#10;一人当たり面積該当値テキスト">
          <a:extLst>
            <a:ext uri="{FF2B5EF4-FFF2-40B4-BE49-F238E27FC236}">
              <a16:creationId xmlns:a16="http://schemas.microsoft.com/office/drawing/2014/main" id="{56A2077D-14AD-4CC7-B880-5CBE26CEE452}"/>
            </a:ext>
          </a:extLst>
        </xdr:cNvPr>
        <xdr:cNvSpPr txBox="1"/>
      </xdr:nvSpPr>
      <xdr:spPr>
        <a:xfrm>
          <a:off x="9258300" y="1416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63283</xdr:rowOff>
    </xdr:from>
    <xdr:to>
      <xdr:col>50</xdr:col>
      <xdr:colOff>165100</xdr:colOff>
      <xdr:row>85</xdr:row>
      <xdr:rowOff>164883</xdr:rowOff>
    </xdr:to>
    <xdr:sp macro="" textlink="">
      <xdr:nvSpPr>
        <xdr:cNvPr id="367" name="楕円 366">
          <a:extLst>
            <a:ext uri="{FF2B5EF4-FFF2-40B4-BE49-F238E27FC236}">
              <a16:creationId xmlns:a16="http://schemas.microsoft.com/office/drawing/2014/main" id="{3382349E-830F-4B7F-A5BC-021B12BDFB30}"/>
            </a:ext>
          </a:extLst>
        </xdr:cNvPr>
        <xdr:cNvSpPr/>
      </xdr:nvSpPr>
      <xdr:spPr>
        <a:xfrm>
          <a:off x="8445500" y="1431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109620</xdr:rowOff>
    </xdr:from>
    <xdr:to>
      <xdr:col>55</xdr:col>
      <xdr:colOff>0</xdr:colOff>
      <xdr:row>85</xdr:row>
      <xdr:rowOff>114083</xdr:rowOff>
    </xdr:to>
    <xdr:cxnSp macro="">
      <xdr:nvCxnSpPr>
        <xdr:cNvPr id="368" name="直線コネクタ 367">
          <a:extLst>
            <a:ext uri="{FF2B5EF4-FFF2-40B4-BE49-F238E27FC236}">
              <a16:creationId xmlns:a16="http://schemas.microsoft.com/office/drawing/2014/main" id="{E5CCD328-E469-49E2-8985-E3E6F503EA2E}"/>
            </a:ext>
          </a:extLst>
        </xdr:cNvPr>
        <xdr:cNvCxnSpPr/>
      </xdr:nvCxnSpPr>
      <xdr:spPr>
        <a:xfrm flipV="1">
          <a:off x="8496300" y="14359020"/>
          <a:ext cx="7239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67092</xdr:rowOff>
    </xdr:from>
    <xdr:to>
      <xdr:col>46</xdr:col>
      <xdr:colOff>38100</xdr:colOff>
      <xdr:row>85</xdr:row>
      <xdr:rowOff>168692</xdr:rowOff>
    </xdr:to>
    <xdr:sp macro="" textlink="">
      <xdr:nvSpPr>
        <xdr:cNvPr id="369" name="楕円 368">
          <a:extLst>
            <a:ext uri="{FF2B5EF4-FFF2-40B4-BE49-F238E27FC236}">
              <a16:creationId xmlns:a16="http://schemas.microsoft.com/office/drawing/2014/main" id="{C0D6BA13-A809-4044-ACB2-9E4DE904EC76}"/>
            </a:ext>
          </a:extLst>
        </xdr:cNvPr>
        <xdr:cNvSpPr/>
      </xdr:nvSpPr>
      <xdr:spPr>
        <a:xfrm>
          <a:off x="7670800" y="14316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114083</xdr:rowOff>
    </xdr:from>
    <xdr:to>
      <xdr:col>50</xdr:col>
      <xdr:colOff>114300</xdr:colOff>
      <xdr:row>85</xdr:row>
      <xdr:rowOff>117892</xdr:rowOff>
    </xdr:to>
    <xdr:cxnSp macro="">
      <xdr:nvCxnSpPr>
        <xdr:cNvPr id="370" name="直線コネクタ 369">
          <a:extLst>
            <a:ext uri="{FF2B5EF4-FFF2-40B4-BE49-F238E27FC236}">
              <a16:creationId xmlns:a16="http://schemas.microsoft.com/office/drawing/2014/main" id="{BED21EE9-3632-4DF9-BD7E-6CCA21E97D5E}"/>
            </a:ext>
          </a:extLst>
        </xdr:cNvPr>
        <xdr:cNvCxnSpPr/>
      </xdr:nvCxnSpPr>
      <xdr:spPr>
        <a:xfrm flipV="1">
          <a:off x="7713980" y="14363483"/>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60888</xdr:rowOff>
    </xdr:from>
    <xdr:to>
      <xdr:col>41</xdr:col>
      <xdr:colOff>101600</xdr:colOff>
      <xdr:row>85</xdr:row>
      <xdr:rowOff>162488</xdr:rowOff>
    </xdr:to>
    <xdr:sp macro="" textlink="">
      <xdr:nvSpPr>
        <xdr:cNvPr id="371" name="楕円 370">
          <a:extLst>
            <a:ext uri="{FF2B5EF4-FFF2-40B4-BE49-F238E27FC236}">
              <a16:creationId xmlns:a16="http://schemas.microsoft.com/office/drawing/2014/main" id="{3E6567EC-1EC9-4C90-ADC7-BF34585541B0}"/>
            </a:ext>
          </a:extLst>
        </xdr:cNvPr>
        <xdr:cNvSpPr/>
      </xdr:nvSpPr>
      <xdr:spPr>
        <a:xfrm>
          <a:off x="6873240" y="1431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111688</xdr:rowOff>
    </xdr:from>
    <xdr:to>
      <xdr:col>45</xdr:col>
      <xdr:colOff>177800</xdr:colOff>
      <xdr:row>85</xdr:row>
      <xdr:rowOff>117892</xdr:rowOff>
    </xdr:to>
    <xdr:cxnSp macro="">
      <xdr:nvCxnSpPr>
        <xdr:cNvPr id="372" name="直線コネクタ 371">
          <a:extLst>
            <a:ext uri="{FF2B5EF4-FFF2-40B4-BE49-F238E27FC236}">
              <a16:creationId xmlns:a16="http://schemas.microsoft.com/office/drawing/2014/main" id="{B19B1011-612C-4DF4-ACAF-7C24AD5F431D}"/>
            </a:ext>
          </a:extLst>
        </xdr:cNvPr>
        <xdr:cNvCxnSpPr/>
      </xdr:nvCxnSpPr>
      <xdr:spPr>
        <a:xfrm>
          <a:off x="6924040" y="14361088"/>
          <a:ext cx="78994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64588</xdr:rowOff>
    </xdr:from>
    <xdr:to>
      <xdr:col>36</xdr:col>
      <xdr:colOff>165100</xdr:colOff>
      <xdr:row>85</xdr:row>
      <xdr:rowOff>166188</xdr:rowOff>
    </xdr:to>
    <xdr:sp macro="" textlink="">
      <xdr:nvSpPr>
        <xdr:cNvPr id="373" name="楕円 372">
          <a:extLst>
            <a:ext uri="{FF2B5EF4-FFF2-40B4-BE49-F238E27FC236}">
              <a16:creationId xmlns:a16="http://schemas.microsoft.com/office/drawing/2014/main" id="{F3E5C867-DBE2-4B89-AE82-7A857F572275}"/>
            </a:ext>
          </a:extLst>
        </xdr:cNvPr>
        <xdr:cNvSpPr/>
      </xdr:nvSpPr>
      <xdr:spPr>
        <a:xfrm>
          <a:off x="609854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111688</xdr:rowOff>
    </xdr:from>
    <xdr:to>
      <xdr:col>41</xdr:col>
      <xdr:colOff>50800</xdr:colOff>
      <xdr:row>85</xdr:row>
      <xdr:rowOff>115388</xdr:rowOff>
    </xdr:to>
    <xdr:cxnSp macro="">
      <xdr:nvCxnSpPr>
        <xdr:cNvPr id="374" name="直線コネクタ 373">
          <a:extLst>
            <a:ext uri="{FF2B5EF4-FFF2-40B4-BE49-F238E27FC236}">
              <a16:creationId xmlns:a16="http://schemas.microsoft.com/office/drawing/2014/main" id="{622DAF85-3E2C-4B8E-9808-3A2B8B1F64A6}"/>
            </a:ext>
          </a:extLst>
        </xdr:cNvPr>
        <xdr:cNvCxnSpPr/>
      </xdr:nvCxnSpPr>
      <xdr:spPr>
        <a:xfrm flipV="1">
          <a:off x="6149340" y="14361088"/>
          <a:ext cx="7747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5605D2E5-F8E7-4765-985C-BADB33553F3A}"/>
            </a:ext>
          </a:extLst>
        </xdr:cNvPr>
        <xdr:cNvSpPr txBox="1"/>
      </xdr:nvSpPr>
      <xdr:spPr>
        <a:xfrm>
          <a:off x="8271587" y="144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B1FED15D-512D-4290-AF9D-8C5127DC6C25}"/>
            </a:ext>
          </a:extLst>
        </xdr:cNvPr>
        <xdr:cNvSpPr txBox="1"/>
      </xdr:nvSpPr>
      <xdr:spPr>
        <a:xfrm>
          <a:off x="7509587" y="144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103576</xdr:rowOff>
    </xdr:from>
    <xdr:ext cx="469744" cy="259045"/>
    <xdr:sp macro="" textlink="">
      <xdr:nvSpPr>
        <xdr:cNvPr id="377" name="n_3aveValue【公営住宅】&#10;一人当たり面積">
          <a:extLst>
            <a:ext uri="{FF2B5EF4-FFF2-40B4-BE49-F238E27FC236}">
              <a16:creationId xmlns:a16="http://schemas.microsoft.com/office/drawing/2014/main" id="{5E9B6088-CB56-4B7C-A6DB-21B5C8576CCB}"/>
            </a:ext>
          </a:extLst>
        </xdr:cNvPr>
        <xdr:cNvSpPr txBox="1"/>
      </xdr:nvSpPr>
      <xdr:spPr>
        <a:xfrm>
          <a:off x="6712027" y="1401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92473</xdr:rowOff>
    </xdr:from>
    <xdr:ext cx="469744" cy="259045"/>
    <xdr:sp macro="" textlink="">
      <xdr:nvSpPr>
        <xdr:cNvPr id="378" name="n_4aveValue【公営住宅】&#10;一人当たり面積">
          <a:extLst>
            <a:ext uri="{FF2B5EF4-FFF2-40B4-BE49-F238E27FC236}">
              <a16:creationId xmlns:a16="http://schemas.microsoft.com/office/drawing/2014/main" id="{55D824B8-974F-4188-87B9-5960A4A830AE}"/>
            </a:ext>
          </a:extLst>
        </xdr:cNvPr>
        <xdr:cNvSpPr txBox="1"/>
      </xdr:nvSpPr>
      <xdr:spPr>
        <a:xfrm>
          <a:off x="5937327" y="140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9960</xdr:rowOff>
    </xdr:from>
    <xdr:ext cx="469744" cy="259045"/>
    <xdr:sp macro="" textlink="">
      <xdr:nvSpPr>
        <xdr:cNvPr id="379" name="n_1mainValue【公営住宅】&#10;一人当たり面積">
          <a:extLst>
            <a:ext uri="{FF2B5EF4-FFF2-40B4-BE49-F238E27FC236}">
              <a16:creationId xmlns:a16="http://schemas.microsoft.com/office/drawing/2014/main" id="{9E36BFEB-527A-4B53-B2D2-89DE62CBA9BA}"/>
            </a:ext>
          </a:extLst>
        </xdr:cNvPr>
        <xdr:cNvSpPr txBox="1"/>
      </xdr:nvSpPr>
      <xdr:spPr>
        <a:xfrm>
          <a:off x="8271587" y="1409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13769</xdr:rowOff>
    </xdr:from>
    <xdr:ext cx="469744" cy="259045"/>
    <xdr:sp macro="" textlink="">
      <xdr:nvSpPr>
        <xdr:cNvPr id="380" name="n_2mainValue【公営住宅】&#10;一人当たり面積">
          <a:extLst>
            <a:ext uri="{FF2B5EF4-FFF2-40B4-BE49-F238E27FC236}">
              <a16:creationId xmlns:a16="http://schemas.microsoft.com/office/drawing/2014/main" id="{F3A9D8A5-5852-4C77-9C12-A3ACB8F5A2EF}"/>
            </a:ext>
          </a:extLst>
        </xdr:cNvPr>
        <xdr:cNvSpPr txBox="1"/>
      </xdr:nvSpPr>
      <xdr:spPr>
        <a:xfrm>
          <a:off x="7509587" y="1409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153615</xdr:rowOff>
    </xdr:from>
    <xdr:ext cx="469744" cy="259045"/>
    <xdr:sp macro="" textlink="">
      <xdr:nvSpPr>
        <xdr:cNvPr id="381" name="n_3mainValue【公営住宅】&#10;一人当たり面積">
          <a:extLst>
            <a:ext uri="{FF2B5EF4-FFF2-40B4-BE49-F238E27FC236}">
              <a16:creationId xmlns:a16="http://schemas.microsoft.com/office/drawing/2014/main" id="{5BC1EFB5-A27C-4B05-8B4F-BFF5E1025F75}"/>
            </a:ext>
          </a:extLst>
        </xdr:cNvPr>
        <xdr:cNvSpPr txBox="1"/>
      </xdr:nvSpPr>
      <xdr:spPr>
        <a:xfrm>
          <a:off x="6712027" y="1440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157315</xdr:rowOff>
    </xdr:from>
    <xdr:ext cx="469744" cy="259045"/>
    <xdr:sp macro="" textlink="">
      <xdr:nvSpPr>
        <xdr:cNvPr id="382" name="n_4mainValue【公営住宅】&#10;一人当たり面積">
          <a:extLst>
            <a:ext uri="{FF2B5EF4-FFF2-40B4-BE49-F238E27FC236}">
              <a16:creationId xmlns:a16="http://schemas.microsoft.com/office/drawing/2014/main" id="{E60D6D37-6875-4F51-B292-3375FA84FA28}"/>
            </a:ext>
          </a:extLst>
        </xdr:cNvPr>
        <xdr:cNvSpPr txBox="1"/>
      </xdr:nvSpPr>
      <xdr:spPr>
        <a:xfrm>
          <a:off x="5937327" y="144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373CA3C-B7B1-449F-9A76-BE11A8AE510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368BA12-29AE-4CF3-BF86-F25A8BEB6D9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84026649-63B6-42F4-AA65-BFB62FC5B83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1B81CDC-3AAC-4C07-824D-7B54CF04B0E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805CC0B1-0E7F-4420-82E4-8C0953B6814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F4B6D12A-6D60-46BC-93E8-FC259DDA276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5DDA5109-0393-4F8F-A0BD-67710A0C0D5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CE0D5CC0-54A6-4E2E-B886-DAA93ECE7E51}"/>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D0BF72E-7C64-4A29-9616-4FD113056A1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2A8975DD-977D-42CD-B536-1B122FC6304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20010871-7475-4C69-B751-6E5F7E0C2ED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39915868-1D25-441F-9D2C-4DA6D872E04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2422671D-CD81-4A22-906D-33B15508829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2448DE91-1238-4364-8A90-90C9AC402F4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EE359583-1C84-4BED-8AF8-EF443949D45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C0C5EEE2-CB72-4B2F-9972-9473F3107DF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BBC02C4-6D46-4BA1-99B5-2F00D05F19E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DFDAACE-487E-4C27-9992-0D176D4C08D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8198583B-7753-4985-825B-886647291F4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B8F4624-7F83-4E40-8D38-1968E8C6C89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B6243DA7-5FFA-47E1-B314-1CB0719573A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2BF9FA10-A51F-4B34-8A80-7DA18179F31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1922AE86-66D7-441E-A13C-9F50FA2758D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FF96B4-3C8D-42DF-9063-04DAD0BC855F}"/>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F61573D8-CB66-4E6A-A8D5-9ACC8EEAE8A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1EA55663-97A6-44AB-9E63-743F94CA29B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1D8EEEDD-991A-4E63-90CE-E94E021D37F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560A7986-80EB-439C-BDCF-D274B2A10A2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1F9BD104-F5FC-46F1-B06E-21463445EC3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DEF1A0ED-5DB9-4B5D-9DBB-813EDD1C970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F100422A-F41D-4B11-AD3D-C2CA4D40E35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38857B15-FA7A-45F8-B4A9-108DEAE15E81}"/>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AFFAA7AC-D349-4D8E-89A8-3A3AAF9BA87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D6EBE6E8-9652-4E1F-A4DD-66C0ECF7157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DBB6E909-564A-4EB0-8D22-4968947118B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BD156690-A3EB-4786-9E48-DA2BA18E083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964A827A-42E1-4ACD-99CA-973045DE8A8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235F690D-D6BA-494A-B707-DE7B80985CB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FC5924F6-893D-4F27-ADB2-8AB7C63C1B8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3B45AF0C-AA0E-471D-B6D8-BAE1D383137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8B947BD3-F1A2-4FDD-9611-6CC8C8AB82D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AAEB6373-DC01-4482-8FE3-B45856C4FA7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BD6F953E-32EF-4F4A-868C-60788CC1208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a:extLst>
            <a:ext uri="{FF2B5EF4-FFF2-40B4-BE49-F238E27FC236}">
              <a16:creationId xmlns:a16="http://schemas.microsoft.com/office/drawing/2014/main" id="{18068112-B10D-41A6-AECD-D14BB0EB0635}"/>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a:extLst>
            <a:ext uri="{FF2B5EF4-FFF2-40B4-BE49-F238E27FC236}">
              <a16:creationId xmlns:a16="http://schemas.microsoft.com/office/drawing/2014/main" id="{F118D0AF-9795-4181-A24D-7DB798C31C0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a:extLst>
            <a:ext uri="{FF2B5EF4-FFF2-40B4-BE49-F238E27FC236}">
              <a16:creationId xmlns:a16="http://schemas.microsoft.com/office/drawing/2014/main" id="{A7E3C7E2-2E67-42B0-878D-39DA05F8979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a:extLst>
            <a:ext uri="{FF2B5EF4-FFF2-40B4-BE49-F238E27FC236}">
              <a16:creationId xmlns:a16="http://schemas.microsoft.com/office/drawing/2014/main" id="{B76275AA-B44D-4F7A-A7F0-6C98D3EA0F21}"/>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a:extLst>
            <a:ext uri="{FF2B5EF4-FFF2-40B4-BE49-F238E27FC236}">
              <a16:creationId xmlns:a16="http://schemas.microsoft.com/office/drawing/2014/main" id="{07768062-AB52-48F8-8E26-A4D30017B8F8}"/>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a:extLst>
            <a:ext uri="{FF2B5EF4-FFF2-40B4-BE49-F238E27FC236}">
              <a16:creationId xmlns:a16="http://schemas.microsoft.com/office/drawing/2014/main" id="{85EC0F69-EEEE-4168-BCF5-C9C80C1AA39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a:extLst>
            <a:ext uri="{FF2B5EF4-FFF2-40B4-BE49-F238E27FC236}">
              <a16:creationId xmlns:a16="http://schemas.microsoft.com/office/drawing/2014/main" id="{8A6D19C9-2F53-417D-A8DF-E7FFA9C013E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a:extLst>
            <a:ext uri="{FF2B5EF4-FFF2-40B4-BE49-F238E27FC236}">
              <a16:creationId xmlns:a16="http://schemas.microsoft.com/office/drawing/2014/main" id="{CFD89FE9-B261-4C7A-82BE-FEB5727A346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a:extLst>
            <a:ext uri="{FF2B5EF4-FFF2-40B4-BE49-F238E27FC236}">
              <a16:creationId xmlns:a16="http://schemas.microsoft.com/office/drawing/2014/main" id="{30FE8890-63AB-4F9C-B52D-42447D1DF43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a:extLst>
            <a:ext uri="{FF2B5EF4-FFF2-40B4-BE49-F238E27FC236}">
              <a16:creationId xmlns:a16="http://schemas.microsoft.com/office/drawing/2014/main" id="{5E409E76-FB07-4C70-BCB3-7D4DCA8026AA}"/>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1834E951-16E3-4002-9E34-E2B9D213B68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a:extLst>
            <a:ext uri="{FF2B5EF4-FFF2-40B4-BE49-F238E27FC236}">
              <a16:creationId xmlns:a16="http://schemas.microsoft.com/office/drawing/2014/main" id="{0C5EC715-7CCB-4C89-8EDF-56461135685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605A051E-2A59-454E-9B7F-C1F83FD0778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439" name="直線コネクタ 438">
          <a:extLst>
            <a:ext uri="{FF2B5EF4-FFF2-40B4-BE49-F238E27FC236}">
              <a16:creationId xmlns:a16="http://schemas.microsoft.com/office/drawing/2014/main" id="{E9422EBD-9645-4A48-A523-1E40C9C12528}"/>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0A650D30-1B27-46DB-A1AD-5172BB973855}"/>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1" name="直線コネクタ 440">
          <a:extLst>
            <a:ext uri="{FF2B5EF4-FFF2-40B4-BE49-F238E27FC236}">
              <a16:creationId xmlns:a16="http://schemas.microsoft.com/office/drawing/2014/main" id="{206EBA4C-4670-4C8D-B775-D23142427996}"/>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5A8EA3C1-DC2A-48AB-865B-0B9C9241F0BC}"/>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3" name="直線コネクタ 442">
          <a:extLst>
            <a:ext uri="{FF2B5EF4-FFF2-40B4-BE49-F238E27FC236}">
              <a16:creationId xmlns:a16="http://schemas.microsoft.com/office/drawing/2014/main" id="{DC5A837A-5E99-42D3-BAF2-43E4347A5C78}"/>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ED704642-A032-41F9-A621-E3E271D8305A}"/>
            </a:ext>
          </a:extLst>
        </xdr:cNvPr>
        <xdr:cNvSpPr txBox="1"/>
      </xdr:nvSpPr>
      <xdr:spPr>
        <a:xfrm>
          <a:off x="144145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45" name="フローチャート: 判断 444">
          <a:extLst>
            <a:ext uri="{FF2B5EF4-FFF2-40B4-BE49-F238E27FC236}">
              <a16:creationId xmlns:a16="http://schemas.microsoft.com/office/drawing/2014/main" id="{ABB34224-A65F-4A47-9028-1598BB87DBCC}"/>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6" name="フローチャート: 判断 445">
          <a:extLst>
            <a:ext uri="{FF2B5EF4-FFF2-40B4-BE49-F238E27FC236}">
              <a16:creationId xmlns:a16="http://schemas.microsoft.com/office/drawing/2014/main" id="{F0B9B7EC-8110-4832-A4D7-695F4A0F507F}"/>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47" name="フローチャート: 判断 446">
          <a:extLst>
            <a:ext uri="{FF2B5EF4-FFF2-40B4-BE49-F238E27FC236}">
              <a16:creationId xmlns:a16="http://schemas.microsoft.com/office/drawing/2014/main" id="{F90B53FE-2901-4E82-8DF1-8EAC0FB30689}"/>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8" name="フローチャート: 判断 447">
          <a:extLst>
            <a:ext uri="{FF2B5EF4-FFF2-40B4-BE49-F238E27FC236}">
              <a16:creationId xmlns:a16="http://schemas.microsoft.com/office/drawing/2014/main" id="{89BFB758-43AD-400A-AFD3-A9E4C9960410}"/>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9" name="フローチャート: 判断 448">
          <a:extLst>
            <a:ext uri="{FF2B5EF4-FFF2-40B4-BE49-F238E27FC236}">
              <a16:creationId xmlns:a16="http://schemas.microsoft.com/office/drawing/2014/main" id="{F278B2E5-B59A-4680-898E-12916CBE8CDE}"/>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211F013D-6CA1-4C38-9694-245C1F40DBC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BDF8A129-FAE0-4A67-9EB0-3712C5E4476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45AEF8A-EEBF-4499-8547-767C4E10B61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6266CBDD-6B83-48A6-B09C-AB88E81233E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3E4D5E2E-16F3-44FB-B03F-BB03E3EA464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455" name="楕円 454">
          <a:extLst>
            <a:ext uri="{FF2B5EF4-FFF2-40B4-BE49-F238E27FC236}">
              <a16:creationId xmlns:a16="http://schemas.microsoft.com/office/drawing/2014/main" id="{8FB09FFE-91B6-4EDE-A35D-F95C7F41DB20}"/>
            </a:ext>
          </a:extLst>
        </xdr:cNvPr>
        <xdr:cNvSpPr/>
      </xdr:nvSpPr>
      <xdr:spPr>
        <a:xfrm>
          <a:off x="14325600" y="102781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8AE54A4F-917A-43FD-8602-1C4F4ACD0E30}"/>
            </a:ext>
          </a:extLst>
        </xdr:cNvPr>
        <xdr:cNvSpPr txBox="1"/>
      </xdr:nvSpPr>
      <xdr:spPr>
        <a:xfrm>
          <a:off x="1441450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xdr:rowOff>
    </xdr:from>
    <xdr:to>
      <xdr:col>81</xdr:col>
      <xdr:colOff>101600</xdr:colOff>
      <xdr:row>61</xdr:row>
      <xdr:rowOff>115570</xdr:rowOff>
    </xdr:to>
    <xdr:sp macro="" textlink="">
      <xdr:nvSpPr>
        <xdr:cNvPr id="457" name="楕円 456">
          <a:extLst>
            <a:ext uri="{FF2B5EF4-FFF2-40B4-BE49-F238E27FC236}">
              <a16:creationId xmlns:a16="http://schemas.microsoft.com/office/drawing/2014/main" id="{4E80E915-CCAE-449F-BF93-9F1DF95A219C}"/>
            </a:ext>
          </a:extLst>
        </xdr:cNvPr>
        <xdr:cNvSpPr/>
      </xdr:nvSpPr>
      <xdr:spPr>
        <a:xfrm>
          <a:off x="1357884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64770</xdr:rowOff>
    </xdr:from>
    <xdr:to>
      <xdr:col>85</xdr:col>
      <xdr:colOff>127000</xdr:colOff>
      <xdr:row>61</xdr:row>
      <xdr:rowOff>102870</xdr:rowOff>
    </xdr:to>
    <xdr:cxnSp macro="">
      <xdr:nvCxnSpPr>
        <xdr:cNvPr id="458" name="直線コネクタ 457">
          <a:extLst>
            <a:ext uri="{FF2B5EF4-FFF2-40B4-BE49-F238E27FC236}">
              <a16:creationId xmlns:a16="http://schemas.microsoft.com/office/drawing/2014/main" id="{64D02F82-CC21-4F2F-BCE0-2C0B34D36342}"/>
            </a:ext>
          </a:extLst>
        </xdr:cNvPr>
        <xdr:cNvCxnSpPr/>
      </xdr:nvCxnSpPr>
      <xdr:spPr>
        <a:xfrm>
          <a:off x="13629640" y="1029081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459" name="楕円 458">
          <a:extLst>
            <a:ext uri="{FF2B5EF4-FFF2-40B4-BE49-F238E27FC236}">
              <a16:creationId xmlns:a16="http://schemas.microsoft.com/office/drawing/2014/main" id="{14BD5FA8-158F-4E8C-8A6A-271D196AFDE0}"/>
            </a:ext>
          </a:extLst>
        </xdr:cNvPr>
        <xdr:cNvSpPr/>
      </xdr:nvSpPr>
      <xdr:spPr>
        <a:xfrm>
          <a:off x="12804140" y="1021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32385</xdr:rowOff>
    </xdr:from>
    <xdr:to>
      <xdr:col>81</xdr:col>
      <xdr:colOff>50800</xdr:colOff>
      <xdr:row>61</xdr:row>
      <xdr:rowOff>64770</xdr:rowOff>
    </xdr:to>
    <xdr:cxnSp macro="">
      <xdr:nvCxnSpPr>
        <xdr:cNvPr id="460" name="直線コネクタ 459">
          <a:extLst>
            <a:ext uri="{FF2B5EF4-FFF2-40B4-BE49-F238E27FC236}">
              <a16:creationId xmlns:a16="http://schemas.microsoft.com/office/drawing/2014/main" id="{35158D89-DAD4-4B5E-A4B7-84B4A9A3181D}"/>
            </a:ext>
          </a:extLst>
        </xdr:cNvPr>
        <xdr:cNvCxnSpPr/>
      </xdr:nvCxnSpPr>
      <xdr:spPr>
        <a:xfrm>
          <a:off x="12854940" y="1025842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461" name="楕円 460">
          <a:extLst>
            <a:ext uri="{FF2B5EF4-FFF2-40B4-BE49-F238E27FC236}">
              <a16:creationId xmlns:a16="http://schemas.microsoft.com/office/drawing/2014/main" id="{DE612C52-C51B-44AD-86DC-A3E2F887322D}"/>
            </a:ext>
          </a:extLst>
        </xdr:cNvPr>
        <xdr:cNvSpPr/>
      </xdr:nvSpPr>
      <xdr:spPr>
        <a:xfrm>
          <a:off x="12029440" y="1013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61</xdr:row>
      <xdr:rowOff>32385</xdr:rowOff>
    </xdr:to>
    <xdr:cxnSp macro="">
      <xdr:nvCxnSpPr>
        <xdr:cNvPr id="462" name="直線コネクタ 461">
          <a:extLst>
            <a:ext uri="{FF2B5EF4-FFF2-40B4-BE49-F238E27FC236}">
              <a16:creationId xmlns:a16="http://schemas.microsoft.com/office/drawing/2014/main" id="{82069B3C-3F78-4DF1-8714-8C30E88985C1}"/>
            </a:ext>
          </a:extLst>
        </xdr:cNvPr>
        <xdr:cNvCxnSpPr/>
      </xdr:nvCxnSpPr>
      <xdr:spPr>
        <a:xfrm>
          <a:off x="12072620" y="10184130"/>
          <a:ext cx="78232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13970</xdr:rowOff>
    </xdr:from>
    <xdr:to>
      <xdr:col>67</xdr:col>
      <xdr:colOff>101600</xdr:colOff>
      <xdr:row>62</xdr:row>
      <xdr:rowOff>115570</xdr:rowOff>
    </xdr:to>
    <xdr:sp macro="" textlink="">
      <xdr:nvSpPr>
        <xdr:cNvPr id="463" name="楕円 462">
          <a:extLst>
            <a:ext uri="{FF2B5EF4-FFF2-40B4-BE49-F238E27FC236}">
              <a16:creationId xmlns:a16="http://schemas.microsoft.com/office/drawing/2014/main" id="{01C44A31-F9CB-4425-99C8-E4A4E4D07D70}"/>
            </a:ext>
          </a:extLst>
        </xdr:cNvPr>
        <xdr:cNvSpPr/>
      </xdr:nvSpPr>
      <xdr:spPr>
        <a:xfrm>
          <a:off x="1123188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62</xdr:row>
      <xdr:rowOff>64770</xdr:rowOff>
    </xdr:to>
    <xdr:cxnSp macro="">
      <xdr:nvCxnSpPr>
        <xdr:cNvPr id="464" name="直線コネクタ 463">
          <a:extLst>
            <a:ext uri="{FF2B5EF4-FFF2-40B4-BE49-F238E27FC236}">
              <a16:creationId xmlns:a16="http://schemas.microsoft.com/office/drawing/2014/main" id="{E7C2F965-27A4-4BBE-9E87-18F5C778F717}"/>
            </a:ext>
          </a:extLst>
        </xdr:cNvPr>
        <xdr:cNvCxnSpPr/>
      </xdr:nvCxnSpPr>
      <xdr:spPr>
        <a:xfrm flipV="1">
          <a:off x="11282680" y="10184130"/>
          <a:ext cx="78994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465" name="n_1aveValue【学校施設】&#10;有形固定資産減価償却率">
          <a:extLst>
            <a:ext uri="{FF2B5EF4-FFF2-40B4-BE49-F238E27FC236}">
              <a16:creationId xmlns:a16="http://schemas.microsoft.com/office/drawing/2014/main" id="{94FA8841-F9FE-4D6B-9C06-2E71E074EB4F}"/>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66" name="n_2aveValue【学校施設】&#10;有形固定資産減価償却率">
          <a:extLst>
            <a:ext uri="{FF2B5EF4-FFF2-40B4-BE49-F238E27FC236}">
              <a16:creationId xmlns:a16="http://schemas.microsoft.com/office/drawing/2014/main" id="{7D0145B4-21D3-4F41-99CA-7E4CCCBAD0F6}"/>
            </a:ext>
          </a:extLst>
        </xdr:cNvPr>
        <xdr:cNvSpPr txBox="1"/>
      </xdr:nvSpPr>
      <xdr:spPr>
        <a:xfrm>
          <a:off x="12675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467" name="n_3aveValue【学校施設】&#10;有形固定資産減価償却率">
          <a:extLst>
            <a:ext uri="{FF2B5EF4-FFF2-40B4-BE49-F238E27FC236}">
              <a16:creationId xmlns:a16="http://schemas.microsoft.com/office/drawing/2014/main" id="{3260B718-B163-40A3-88AC-FB97AE97B0BC}"/>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468" name="n_4aveValue【学校施設】&#10;有形固定資産減価償却率">
          <a:extLst>
            <a:ext uri="{FF2B5EF4-FFF2-40B4-BE49-F238E27FC236}">
              <a16:creationId xmlns:a16="http://schemas.microsoft.com/office/drawing/2014/main" id="{5136E6B0-CA41-47A4-A265-9635153B8384}"/>
            </a:ext>
          </a:extLst>
        </xdr:cNvPr>
        <xdr:cNvSpPr txBox="1"/>
      </xdr:nvSpPr>
      <xdr:spPr>
        <a:xfrm>
          <a:off x="1110298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106697</xdr:rowOff>
    </xdr:from>
    <xdr:ext cx="405111" cy="259045"/>
    <xdr:sp macro="" textlink="">
      <xdr:nvSpPr>
        <xdr:cNvPr id="469" name="n_1mainValue【学校施設】&#10;有形固定資産減価償却率">
          <a:extLst>
            <a:ext uri="{FF2B5EF4-FFF2-40B4-BE49-F238E27FC236}">
              <a16:creationId xmlns:a16="http://schemas.microsoft.com/office/drawing/2014/main" id="{731A5C60-0D52-4E97-A713-B072B368B2B1}"/>
            </a:ext>
          </a:extLst>
        </xdr:cNvPr>
        <xdr:cNvSpPr txBox="1"/>
      </xdr:nvSpPr>
      <xdr:spPr>
        <a:xfrm>
          <a:off x="134372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470" name="n_2mainValue【学校施設】&#10;有形固定資産減価償却率">
          <a:extLst>
            <a:ext uri="{FF2B5EF4-FFF2-40B4-BE49-F238E27FC236}">
              <a16:creationId xmlns:a16="http://schemas.microsoft.com/office/drawing/2014/main" id="{ADF5BED2-D1E3-47D3-8BA4-6119194569D6}"/>
            </a:ext>
          </a:extLst>
        </xdr:cNvPr>
        <xdr:cNvSpPr txBox="1"/>
      </xdr:nvSpPr>
      <xdr:spPr>
        <a:xfrm>
          <a:off x="126752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471" name="n_3mainValue【学校施設】&#10;有形固定資産減価償却率">
          <a:extLst>
            <a:ext uri="{FF2B5EF4-FFF2-40B4-BE49-F238E27FC236}">
              <a16:creationId xmlns:a16="http://schemas.microsoft.com/office/drawing/2014/main" id="{EC3B0A7D-27DC-486E-9479-2DC66EC77022}"/>
            </a:ext>
          </a:extLst>
        </xdr:cNvPr>
        <xdr:cNvSpPr txBox="1"/>
      </xdr:nvSpPr>
      <xdr:spPr>
        <a:xfrm>
          <a:off x="119005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106697</xdr:rowOff>
    </xdr:from>
    <xdr:ext cx="405111" cy="259045"/>
    <xdr:sp macro="" textlink="">
      <xdr:nvSpPr>
        <xdr:cNvPr id="472" name="n_4mainValue【学校施設】&#10;有形固定資産減価償却率">
          <a:extLst>
            <a:ext uri="{FF2B5EF4-FFF2-40B4-BE49-F238E27FC236}">
              <a16:creationId xmlns:a16="http://schemas.microsoft.com/office/drawing/2014/main" id="{06EA62FF-EF2D-483F-A4A6-AD1724941200}"/>
            </a:ext>
          </a:extLst>
        </xdr:cNvPr>
        <xdr:cNvSpPr txBox="1"/>
      </xdr:nvSpPr>
      <xdr:spPr>
        <a:xfrm>
          <a:off x="1110298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7BB7F087-FBA5-4D00-9073-36313EF6FE0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D27214AD-0175-4724-87B8-96215364B65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4288D44B-1E72-4DAC-ADA4-E896B55666B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599FC4CB-BDA7-4588-A51A-A6238C39BF3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883A0E92-305F-4C5B-96E1-952EDAEAD6C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9B80D6D9-78CD-4633-9E41-06BEAE586AA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1A597997-BDE2-4CFC-AABA-EBC98D9518D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3BA45DF3-E996-4D17-96E2-5D08AAC7D38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19724C9D-DFF6-4200-9CB2-53BBED56B90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961974E4-4757-48BF-9A57-B55C8EF35AC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E811B90F-137F-47BD-B6A7-B0A8314D9B8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CDEDCE26-CF94-44BA-B6E0-4001DE700BB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F6B4F1FF-0B83-4C9F-BB9B-6EE74B858BC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BC132921-54CF-484F-9E64-0FF2A8E13AB7}"/>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E4F40DA9-62E3-485F-99B1-7125E08F33D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7981BFB-50EA-4DB8-86A5-975BF49B3D3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15A458E1-67FA-4EAC-A5E2-94B1D2BF42AE}"/>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2AC2E17B-2988-4A40-9CF2-F5D9D063D09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7B6010A9-65C5-42A6-B7AB-9D0E160694E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146358A0-B548-41AA-BDE4-D07C61B724D6}"/>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B16D5F6F-14FA-40D7-B7D1-9486297B796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4" name="テキスト ボックス 493">
          <a:extLst>
            <a:ext uri="{FF2B5EF4-FFF2-40B4-BE49-F238E27FC236}">
              <a16:creationId xmlns:a16="http://schemas.microsoft.com/office/drawing/2014/main" id="{19453C4D-1AE5-4602-A15B-2EE3FB3C097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09EBCC72-6500-4202-BF2A-7E015B49748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496" name="直線コネクタ 495">
          <a:extLst>
            <a:ext uri="{FF2B5EF4-FFF2-40B4-BE49-F238E27FC236}">
              <a16:creationId xmlns:a16="http://schemas.microsoft.com/office/drawing/2014/main" id="{60CE3110-FA16-42A8-A869-217A2FA1C626}"/>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497" name="【学校施設】&#10;一人当たり面積最小値テキスト">
          <a:extLst>
            <a:ext uri="{FF2B5EF4-FFF2-40B4-BE49-F238E27FC236}">
              <a16:creationId xmlns:a16="http://schemas.microsoft.com/office/drawing/2014/main" id="{C570DE36-6936-4F9D-B03D-F5BB456C93A7}"/>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498" name="直線コネクタ 497">
          <a:extLst>
            <a:ext uri="{FF2B5EF4-FFF2-40B4-BE49-F238E27FC236}">
              <a16:creationId xmlns:a16="http://schemas.microsoft.com/office/drawing/2014/main" id="{A166C6A3-13F4-456B-8E5E-77659F4C8450}"/>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499" name="【学校施設】&#10;一人当たり面積最大値テキスト">
          <a:extLst>
            <a:ext uri="{FF2B5EF4-FFF2-40B4-BE49-F238E27FC236}">
              <a16:creationId xmlns:a16="http://schemas.microsoft.com/office/drawing/2014/main" id="{08C626D1-0C6E-437D-BA85-D7E48ACEB640}"/>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00" name="直線コネクタ 499">
          <a:extLst>
            <a:ext uri="{FF2B5EF4-FFF2-40B4-BE49-F238E27FC236}">
              <a16:creationId xmlns:a16="http://schemas.microsoft.com/office/drawing/2014/main" id="{12563DD3-4410-44F7-A196-A6C1EA49E86B}"/>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01" name="【学校施設】&#10;一人当たり面積平均値テキスト">
          <a:extLst>
            <a:ext uri="{FF2B5EF4-FFF2-40B4-BE49-F238E27FC236}">
              <a16:creationId xmlns:a16="http://schemas.microsoft.com/office/drawing/2014/main" id="{F5538F36-E937-4649-BEB4-9A09A5CC87D9}"/>
            </a:ext>
          </a:extLst>
        </xdr:cNvPr>
        <xdr:cNvSpPr txBox="1"/>
      </xdr:nvSpPr>
      <xdr:spPr>
        <a:xfrm>
          <a:off x="19547840" y="1009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02" name="フローチャート: 判断 501">
          <a:extLst>
            <a:ext uri="{FF2B5EF4-FFF2-40B4-BE49-F238E27FC236}">
              <a16:creationId xmlns:a16="http://schemas.microsoft.com/office/drawing/2014/main" id="{13CB99E2-D290-4A4E-8687-C0C46CF1D197}"/>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03" name="フローチャート: 判断 502">
          <a:extLst>
            <a:ext uri="{FF2B5EF4-FFF2-40B4-BE49-F238E27FC236}">
              <a16:creationId xmlns:a16="http://schemas.microsoft.com/office/drawing/2014/main" id="{BB0913EF-858B-4D18-BFFA-83A309FBB08B}"/>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04" name="フローチャート: 判断 503">
          <a:extLst>
            <a:ext uri="{FF2B5EF4-FFF2-40B4-BE49-F238E27FC236}">
              <a16:creationId xmlns:a16="http://schemas.microsoft.com/office/drawing/2014/main" id="{601F020B-8D74-476E-9690-624629118A61}"/>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89027</xdr:rowOff>
    </xdr:from>
    <xdr:to>
      <xdr:col>102</xdr:col>
      <xdr:colOff>165100</xdr:colOff>
      <xdr:row>61</xdr:row>
      <xdr:rowOff>19177</xdr:rowOff>
    </xdr:to>
    <xdr:sp macro="" textlink="">
      <xdr:nvSpPr>
        <xdr:cNvPr id="505" name="フローチャート: 判断 504">
          <a:extLst>
            <a:ext uri="{FF2B5EF4-FFF2-40B4-BE49-F238E27FC236}">
              <a16:creationId xmlns:a16="http://schemas.microsoft.com/office/drawing/2014/main" id="{A79243B2-5A0F-40B8-BADF-388BF2DC2ADD}"/>
            </a:ext>
          </a:extLst>
        </xdr:cNvPr>
        <xdr:cNvSpPr/>
      </xdr:nvSpPr>
      <xdr:spPr>
        <a:xfrm>
          <a:off x="17162780" y="1014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60261</xdr:rowOff>
    </xdr:from>
    <xdr:to>
      <xdr:col>98</xdr:col>
      <xdr:colOff>38100</xdr:colOff>
      <xdr:row>60</xdr:row>
      <xdr:rowOff>161861</xdr:rowOff>
    </xdr:to>
    <xdr:sp macro="" textlink="">
      <xdr:nvSpPr>
        <xdr:cNvPr id="506" name="フローチャート: 判断 505">
          <a:extLst>
            <a:ext uri="{FF2B5EF4-FFF2-40B4-BE49-F238E27FC236}">
              <a16:creationId xmlns:a16="http://schemas.microsoft.com/office/drawing/2014/main" id="{562428CA-1AFE-4A29-A358-8DBDCD11E258}"/>
            </a:ext>
          </a:extLst>
        </xdr:cNvPr>
        <xdr:cNvSpPr/>
      </xdr:nvSpPr>
      <xdr:spPr>
        <a:xfrm>
          <a:off x="16388080" y="10118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ACB4D0BA-7FC1-4350-A3F6-E79C480BD3F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8637E80-457E-41DD-B20C-20D31A4D81D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467A6032-98EC-4F1B-96B9-98FD501243A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D61305E-9765-407C-9562-A83994FD826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E7DCA0D8-84EF-4142-B614-B66A35D2CCB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104077</xdr:rowOff>
    </xdr:from>
    <xdr:to>
      <xdr:col>116</xdr:col>
      <xdr:colOff>114300</xdr:colOff>
      <xdr:row>62</xdr:row>
      <xdr:rowOff>34227</xdr:rowOff>
    </xdr:to>
    <xdr:sp macro="" textlink="">
      <xdr:nvSpPr>
        <xdr:cNvPr id="512" name="楕円 511">
          <a:extLst>
            <a:ext uri="{FF2B5EF4-FFF2-40B4-BE49-F238E27FC236}">
              <a16:creationId xmlns:a16="http://schemas.microsoft.com/office/drawing/2014/main" id="{92E76060-24C6-4307-9F46-89DBBA1655EC}"/>
            </a:ext>
          </a:extLst>
        </xdr:cNvPr>
        <xdr:cNvSpPr/>
      </xdr:nvSpPr>
      <xdr:spPr>
        <a:xfrm>
          <a:off x="19458940" y="10330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82504</xdr:rowOff>
    </xdr:from>
    <xdr:ext cx="469744" cy="259045"/>
    <xdr:sp macro="" textlink="">
      <xdr:nvSpPr>
        <xdr:cNvPr id="513" name="【学校施設】&#10;一人当たり面積該当値テキスト">
          <a:extLst>
            <a:ext uri="{FF2B5EF4-FFF2-40B4-BE49-F238E27FC236}">
              <a16:creationId xmlns:a16="http://schemas.microsoft.com/office/drawing/2014/main" id="{55C4C1AE-FCE9-4830-B9CC-F01DC0085BEE}"/>
            </a:ext>
          </a:extLst>
        </xdr:cNvPr>
        <xdr:cNvSpPr txBox="1"/>
      </xdr:nvSpPr>
      <xdr:spPr>
        <a:xfrm>
          <a:off x="19547840" y="1030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112268</xdr:rowOff>
    </xdr:from>
    <xdr:to>
      <xdr:col>112</xdr:col>
      <xdr:colOff>38100</xdr:colOff>
      <xdr:row>62</xdr:row>
      <xdr:rowOff>42418</xdr:rowOff>
    </xdr:to>
    <xdr:sp macro="" textlink="">
      <xdr:nvSpPr>
        <xdr:cNvPr id="514" name="楕円 513">
          <a:extLst>
            <a:ext uri="{FF2B5EF4-FFF2-40B4-BE49-F238E27FC236}">
              <a16:creationId xmlns:a16="http://schemas.microsoft.com/office/drawing/2014/main" id="{EB254F7D-C518-4C86-BBF9-CC210E2F5F8E}"/>
            </a:ext>
          </a:extLst>
        </xdr:cNvPr>
        <xdr:cNvSpPr/>
      </xdr:nvSpPr>
      <xdr:spPr>
        <a:xfrm>
          <a:off x="18735040" y="10338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154877</xdr:rowOff>
    </xdr:from>
    <xdr:to>
      <xdr:col>116</xdr:col>
      <xdr:colOff>63500</xdr:colOff>
      <xdr:row>61</xdr:row>
      <xdr:rowOff>163068</xdr:rowOff>
    </xdr:to>
    <xdr:cxnSp macro="">
      <xdr:nvCxnSpPr>
        <xdr:cNvPr id="515" name="直線コネクタ 514">
          <a:extLst>
            <a:ext uri="{FF2B5EF4-FFF2-40B4-BE49-F238E27FC236}">
              <a16:creationId xmlns:a16="http://schemas.microsoft.com/office/drawing/2014/main" id="{87B80B9B-BEEA-4160-91BD-F7FDD577C479}"/>
            </a:ext>
          </a:extLst>
        </xdr:cNvPr>
        <xdr:cNvCxnSpPr/>
      </xdr:nvCxnSpPr>
      <xdr:spPr>
        <a:xfrm flipV="1">
          <a:off x="18778220" y="10380917"/>
          <a:ext cx="73152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117411</xdr:rowOff>
    </xdr:from>
    <xdr:to>
      <xdr:col>107</xdr:col>
      <xdr:colOff>101600</xdr:colOff>
      <xdr:row>62</xdr:row>
      <xdr:rowOff>47561</xdr:rowOff>
    </xdr:to>
    <xdr:sp macro="" textlink="">
      <xdr:nvSpPr>
        <xdr:cNvPr id="516" name="楕円 515">
          <a:extLst>
            <a:ext uri="{FF2B5EF4-FFF2-40B4-BE49-F238E27FC236}">
              <a16:creationId xmlns:a16="http://schemas.microsoft.com/office/drawing/2014/main" id="{EE1F486C-0884-4440-AAD7-AA404ECA525E}"/>
            </a:ext>
          </a:extLst>
        </xdr:cNvPr>
        <xdr:cNvSpPr/>
      </xdr:nvSpPr>
      <xdr:spPr>
        <a:xfrm>
          <a:off x="17937480" y="103434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163068</xdr:rowOff>
    </xdr:from>
    <xdr:to>
      <xdr:col>111</xdr:col>
      <xdr:colOff>177800</xdr:colOff>
      <xdr:row>61</xdr:row>
      <xdr:rowOff>168211</xdr:rowOff>
    </xdr:to>
    <xdr:cxnSp macro="">
      <xdr:nvCxnSpPr>
        <xdr:cNvPr id="517" name="直線コネクタ 516">
          <a:extLst>
            <a:ext uri="{FF2B5EF4-FFF2-40B4-BE49-F238E27FC236}">
              <a16:creationId xmlns:a16="http://schemas.microsoft.com/office/drawing/2014/main" id="{DA2F40A5-77B6-47D6-BB56-F3427C4AC437}"/>
            </a:ext>
          </a:extLst>
        </xdr:cNvPr>
        <xdr:cNvCxnSpPr/>
      </xdr:nvCxnSpPr>
      <xdr:spPr>
        <a:xfrm flipV="1">
          <a:off x="17988280" y="10389108"/>
          <a:ext cx="78994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160083</xdr:rowOff>
    </xdr:from>
    <xdr:to>
      <xdr:col>102</xdr:col>
      <xdr:colOff>165100</xdr:colOff>
      <xdr:row>62</xdr:row>
      <xdr:rowOff>90233</xdr:rowOff>
    </xdr:to>
    <xdr:sp macro="" textlink="">
      <xdr:nvSpPr>
        <xdr:cNvPr id="518" name="楕円 517">
          <a:extLst>
            <a:ext uri="{FF2B5EF4-FFF2-40B4-BE49-F238E27FC236}">
              <a16:creationId xmlns:a16="http://schemas.microsoft.com/office/drawing/2014/main" id="{C28D5EA8-1ED8-4A14-9747-B8C8808EB647}"/>
            </a:ext>
          </a:extLst>
        </xdr:cNvPr>
        <xdr:cNvSpPr/>
      </xdr:nvSpPr>
      <xdr:spPr>
        <a:xfrm>
          <a:off x="17162780" y="103861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168211</xdr:rowOff>
    </xdr:from>
    <xdr:to>
      <xdr:col>107</xdr:col>
      <xdr:colOff>50800</xdr:colOff>
      <xdr:row>62</xdr:row>
      <xdr:rowOff>39433</xdr:rowOff>
    </xdr:to>
    <xdr:cxnSp macro="">
      <xdr:nvCxnSpPr>
        <xdr:cNvPr id="519" name="直線コネクタ 518">
          <a:extLst>
            <a:ext uri="{FF2B5EF4-FFF2-40B4-BE49-F238E27FC236}">
              <a16:creationId xmlns:a16="http://schemas.microsoft.com/office/drawing/2014/main" id="{6F4C9D06-29AC-4F8B-BC4D-096A5A65FCA0}"/>
            </a:ext>
          </a:extLst>
        </xdr:cNvPr>
        <xdr:cNvCxnSpPr/>
      </xdr:nvCxnSpPr>
      <xdr:spPr>
        <a:xfrm flipV="1">
          <a:off x="17213580" y="10394251"/>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166180</xdr:rowOff>
    </xdr:from>
    <xdr:to>
      <xdr:col>98</xdr:col>
      <xdr:colOff>38100</xdr:colOff>
      <xdr:row>62</xdr:row>
      <xdr:rowOff>96330</xdr:rowOff>
    </xdr:to>
    <xdr:sp macro="" textlink="">
      <xdr:nvSpPr>
        <xdr:cNvPr id="520" name="楕円 519">
          <a:extLst>
            <a:ext uri="{FF2B5EF4-FFF2-40B4-BE49-F238E27FC236}">
              <a16:creationId xmlns:a16="http://schemas.microsoft.com/office/drawing/2014/main" id="{7B9F1D64-14A7-4010-9D5A-C33357E6EA69}"/>
            </a:ext>
          </a:extLst>
        </xdr:cNvPr>
        <xdr:cNvSpPr/>
      </xdr:nvSpPr>
      <xdr:spPr>
        <a:xfrm>
          <a:off x="16388080" y="10392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39433</xdr:rowOff>
    </xdr:from>
    <xdr:to>
      <xdr:col>102</xdr:col>
      <xdr:colOff>114300</xdr:colOff>
      <xdr:row>62</xdr:row>
      <xdr:rowOff>45530</xdr:rowOff>
    </xdr:to>
    <xdr:cxnSp macro="">
      <xdr:nvCxnSpPr>
        <xdr:cNvPr id="521" name="直線コネクタ 520">
          <a:extLst>
            <a:ext uri="{FF2B5EF4-FFF2-40B4-BE49-F238E27FC236}">
              <a16:creationId xmlns:a16="http://schemas.microsoft.com/office/drawing/2014/main" id="{9F408210-0EA6-4AE1-9DDF-4C0BDE2B456B}"/>
            </a:ext>
          </a:extLst>
        </xdr:cNvPr>
        <xdr:cNvCxnSpPr/>
      </xdr:nvCxnSpPr>
      <xdr:spPr>
        <a:xfrm flipV="1">
          <a:off x="16431260" y="10433113"/>
          <a:ext cx="78232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522" name="n_1aveValue【学校施設】&#10;一人当たり面積">
          <a:extLst>
            <a:ext uri="{FF2B5EF4-FFF2-40B4-BE49-F238E27FC236}">
              <a16:creationId xmlns:a16="http://schemas.microsoft.com/office/drawing/2014/main" id="{CFD75A97-AB51-4D99-A12E-D5329287369A}"/>
            </a:ext>
          </a:extLst>
        </xdr:cNvPr>
        <xdr:cNvSpPr txBox="1"/>
      </xdr:nvSpPr>
      <xdr:spPr>
        <a:xfrm>
          <a:off x="18561127" y="100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523" name="n_2aveValue【学校施設】&#10;一人当たり面積">
          <a:extLst>
            <a:ext uri="{FF2B5EF4-FFF2-40B4-BE49-F238E27FC236}">
              <a16:creationId xmlns:a16="http://schemas.microsoft.com/office/drawing/2014/main" id="{D0651A7A-2A25-44C4-8EB0-FBF705626871}"/>
            </a:ext>
          </a:extLst>
        </xdr:cNvPr>
        <xdr:cNvSpPr txBox="1"/>
      </xdr:nvSpPr>
      <xdr:spPr>
        <a:xfrm>
          <a:off x="1777626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35704</xdr:rowOff>
    </xdr:from>
    <xdr:ext cx="469744" cy="259045"/>
    <xdr:sp macro="" textlink="">
      <xdr:nvSpPr>
        <xdr:cNvPr id="524" name="n_3aveValue【学校施設】&#10;一人当たり面積">
          <a:extLst>
            <a:ext uri="{FF2B5EF4-FFF2-40B4-BE49-F238E27FC236}">
              <a16:creationId xmlns:a16="http://schemas.microsoft.com/office/drawing/2014/main" id="{FA7C4113-9B60-4583-9CD9-017829137184}"/>
            </a:ext>
          </a:extLst>
        </xdr:cNvPr>
        <xdr:cNvSpPr txBox="1"/>
      </xdr:nvSpPr>
      <xdr:spPr>
        <a:xfrm>
          <a:off x="17001567" y="99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6938</xdr:rowOff>
    </xdr:from>
    <xdr:ext cx="469744" cy="259045"/>
    <xdr:sp macro="" textlink="">
      <xdr:nvSpPr>
        <xdr:cNvPr id="525" name="n_4aveValue【学校施設】&#10;一人当たり面積">
          <a:extLst>
            <a:ext uri="{FF2B5EF4-FFF2-40B4-BE49-F238E27FC236}">
              <a16:creationId xmlns:a16="http://schemas.microsoft.com/office/drawing/2014/main" id="{243FE660-416F-4241-9219-D9D12356242B}"/>
            </a:ext>
          </a:extLst>
        </xdr:cNvPr>
        <xdr:cNvSpPr txBox="1"/>
      </xdr:nvSpPr>
      <xdr:spPr>
        <a:xfrm>
          <a:off x="16226867" y="989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33545</xdr:rowOff>
    </xdr:from>
    <xdr:ext cx="469744" cy="259045"/>
    <xdr:sp macro="" textlink="">
      <xdr:nvSpPr>
        <xdr:cNvPr id="526" name="n_1mainValue【学校施設】&#10;一人当たり面積">
          <a:extLst>
            <a:ext uri="{FF2B5EF4-FFF2-40B4-BE49-F238E27FC236}">
              <a16:creationId xmlns:a16="http://schemas.microsoft.com/office/drawing/2014/main" id="{EDD69BD8-EC74-4A7E-A0BF-3E7B97B581D8}"/>
            </a:ext>
          </a:extLst>
        </xdr:cNvPr>
        <xdr:cNvSpPr txBox="1"/>
      </xdr:nvSpPr>
      <xdr:spPr>
        <a:xfrm>
          <a:off x="18561127" y="1042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38688</xdr:rowOff>
    </xdr:from>
    <xdr:ext cx="469744" cy="259045"/>
    <xdr:sp macro="" textlink="">
      <xdr:nvSpPr>
        <xdr:cNvPr id="527" name="n_2mainValue【学校施設】&#10;一人当たり面積">
          <a:extLst>
            <a:ext uri="{FF2B5EF4-FFF2-40B4-BE49-F238E27FC236}">
              <a16:creationId xmlns:a16="http://schemas.microsoft.com/office/drawing/2014/main" id="{61FD259D-4DE1-4187-8861-38247C8B50AF}"/>
            </a:ext>
          </a:extLst>
        </xdr:cNvPr>
        <xdr:cNvSpPr txBox="1"/>
      </xdr:nvSpPr>
      <xdr:spPr>
        <a:xfrm>
          <a:off x="17776267" y="1043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81360</xdr:rowOff>
    </xdr:from>
    <xdr:ext cx="469744" cy="259045"/>
    <xdr:sp macro="" textlink="">
      <xdr:nvSpPr>
        <xdr:cNvPr id="528" name="n_3mainValue【学校施設】&#10;一人当たり面積">
          <a:extLst>
            <a:ext uri="{FF2B5EF4-FFF2-40B4-BE49-F238E27FC236}">
              <a16:creationId xmlns:a16="http://schemas.microsoft.com/office/drawing/2014/main" id="{100128D4-A9C5-405D-B86B-D7DA3DC4AD5C}"/>
            </a:ext>
          </a:extLst>
        </xdr:cNvPr>
        <xdr:cNvSpPr txBox="1"/>
      </xdr:nvSpPr>
      <xdr:spPr>
        <a:xfrm>
          <a:off x="17001567" y="1047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87457</xdr:rowOff>
    </xdr:from>
    <xdr:ext cx="469744" cy="259045"/>
    <xdr:sp macro="" textlink="">
      <xdr:nvSpPr>
        <xdr:cNvPr id="529" name="n_4mainValue【学校施設】&#10;一人当たり面積">
          <a:extLst>
            <a:ext uri="{FF2B5EF4-FFF2-40B4-BE49-F238E27FC236}">
              <a16:creationId xmlns:a16="http://schemas.microsoft.com/office/drawing/2014/main" id="{DEE3E9BB-415A-4DFB-B008-DDE92C25C49F}"/>
            </a:ext>
          </a:extLst>
        </xdr:cNvPr>
        <xdr:cNvSpPr txBox="1"/>
      </xdr:nvSpPr>
      <xdr:spPr>
        <a:xfrm>
          <a:off x="16226867" y="104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7BA3F9E7-D494-4C0E-B9E8-73524B84EF9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D99D8395-BAA0-4F6D-B493-C2F75640AA2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B9520F94-7423-4A3D-BF96-98AFED978C6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D96D863E-7E58-4083-92B8-B3F780B4D44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3AF1DF58-4FAC-4405-B480-990EB024F33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481879E7-7869-4A93-A6F7-7A862C063B4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611644EC-75E0-4CF1-985C-99866B11B07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F130FDB3-9DA3-4814-A65C-DAA7F0A81D9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2B8866AF-575C-4CBE-888B-E66F928920F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FE136BAC-832E-4E24-9E49-4950EBAF653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9792BB22-953A-4224-BAC6-79870BA7A6C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7013D52F-4721-4A2C-9BC3-640E1A105ED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96F8841-CDA8-4EBD-A171-9273FABCA19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3BEF3F56-3A92-48B3-B3C6-3FD0B590FB2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E2B04203-E6C5-4629-9C5B-97882DE6786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AB15429A-BE70-41DE-A2CA-4B5C99E8C1F5}"/>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1A834EB3-AD68-44D4-B561-9B8B79DFABD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521A95E1-A375-4EE9-916E-08F4FE75D8C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21D93428-F5E7-4E4A-BD41-4F68B3FDA0D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101A6C64-D3C9-48BE-997B-3428D4C47E2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0BF3A282-A1FA-4C3B-9EA1-AEE4F841EA6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C2F56E54-FD52-45EB-80F7-888D46D9169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A51CA5CF-5A7A-4F51-BC09-881E8EE5788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8F896944-F181-4F77-865A-5915546DDA5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7C44DF27-3AD8-4065-952F-20A6DACACC2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2E5BE816-CF2A-4DE7-8318-684B22A623E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18FC02FE-64C3-4C92-B517-3279E0C8923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4526E70F-104D-4358-9A70-238C7F35D96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AEA8E3EF-4F40-4266-83A8-3027C1DC340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D6444CB3-62E5-45CF-91E7-BBA965B35E17}"/>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1D1296DC-F876-4376-881F-916CB766AB8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3B09E414-F490-4CA2-9F46-6C84A5070F2C}"/>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5299E688-6EF6-4B71-A44F-BA5D2124F6C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D285AADA-AB26-47F9-A2CC-417EAEDB0DF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D736B960-9763-4EF9-BEE4-69AEB58CF7E5}"/>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98333F2A-4578-4DAA-9E65-5649E354D3D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A9F8CEAE-CA0E-4AC3-892E-CEFD32B467D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BDEDE1EC-E56D-492C-86DA-A65A8D1633E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87BA827C-14EE-42AE-ACC6-6480E56379DC}"/>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935199E8-AEF2-406F-BFC6-CC878BF5D93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35F96120-363E-415B-9AA8-7AEB9B809FAB}"/>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A901B054-75AF-4572-8CAA-7E00E43A5785}"/>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0A656EBA-BFDC-4037-AE59-CE89AE8D566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73" name="【公民館】&#10;有形固定資産減価償却率最大値テキスト">
          <a:extLst>
            <a:ext uri="{FF2B5EF4-FFF2-40B4-BE49-F238E27FC236}">
              <a16:creationId xmlns:a16="http://schemas.microsoft.com/office/drawing/2014/main" id="{EB1A344D-9BE0-4087-AFE3-29A6C74FF783}"/>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74" name="直線コネクタ 573">
          <a:extLst>
            <a:ext uri="{FF2B5EF4-FFF2-40B4-BE49-F238E27FC236}">
              <a16:creationId xmlns:a16="http://schemas.microsoft.com/office/drawing/2014/main" id="{D6071419-0BE1-4C41-96ED-3200B855B259}"/>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575" name="【公民館】&#10;有形固定資産減価償却率平均値テキスト">
          <a:extLst>
            <a:ext uri="{FF2B5EF4-FFF2-40B4-BE49-F238E27FC236}">
              <a16:creationId xmlns:a16="http://schemas.microsoft.com/office/drawing/2014/main" id="{E742E2FB-4DF5-4A35-9040-8F11EDF73B74}"/>
            </a:ext>
          </a:extLst>
        </xdr:cNvPr>
        <xdr:cNvSpPr txBox="1"/>
      </xdr:nvSpPr>
      <xdr:spPr>
        <a:xfrm>
          <a:off x="14414500" y="17543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576" name="フローチャート: 判断 575">
          <a:extLst>
            <a:ext uri="{FF2B5EF4-FFF2-40B4-BE49-F238E27FC236}">
              <a16:creationId xmlns:a16="http://schemas.microsoft.com/office/drawing/2014/main" id="{27718679-5195-4AE8-86A6-F426351E35C7}"/>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577" name="フローチャート: 判断 576">
          <a:extLst>
            <a:ext uri="{FF2B5EF4-FFF2-40B4-BE49-F238E27FC236}">
              <a16:creationId xmlns:a16="http://schemas.microsoft.com/office/drawing/2014/main" id="{68EB9364-DD8F-431F-9F80-DF8FFBD09AE3}"/>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578" name="フローチャート: 判断 577">
          <a:extLst>
            <a:ext uri="{FF2B5EF4-FFF2-40B4-BE49-F238E27FC236}">
              <a16:creationId xmlns:a16="http://schemas.microsoft.com/office/drawing/2014/main" id="{63A3AB76-D209-4E3E-B987-0F4E4B49497C}"/>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579" name="フローチャート: 判断 578">
          <a:extLst>
            <a:ext uri="{FF2B5EF4-FFF2-40B4-BE49-F238E27FC236}">
              <a16:creationId xmlns:a16="http://schemas.microsoft.com/office/drawing/2014/main" id="{669E0929-E232-4C63-9763-3EC58A4869BA}"/>
            </a:ext>
          </a:extLst>
        </xdr:cNvPr>
        <xdr:cNvSpPr/>
      </xdr:nvSpPr>
      <xdr:spPr>
        <a:xfrm>
          <a:off x="1202944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149225</xdr:rowOff>
    </xdr:from>
    <xdr:to>
      <xdr:col>67</xdr:col>
      <xdr:colOff>101600</xdr:colOff>
      <xdr:row>105</xdr:row>
      <xdr:rowOff>79375</xdr:rowOff>
    </xdr:to>
    <xdr:sp macro="" textlink="">
      <xdr:nvSpPr>
        <xdr:cNvPr id="580" name="フローチャート: 判断 579">
          <a:extLst>
            <a:ext uri="{FF2B5EF4-FFF2-40B4-BE49-F238E27FC236}">
              <a16:creationId xmlns:a16="http://schemas.microsoft.com/office/drawing/2014/main" id="{C59280AC-42F8-4A10-A3CD-9B191F952FC1}"/>
            </a:ext>
          </a:extLst>
        </xdr:cNvPr>
        <xdr:cNvSpPr/>
      </xdr:nvSpPr>
      <xdr:spPr>
        <a:xfrm>
          <a:off x="11231880" y="1758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18C7D5F-FA04-4B21-8274-7357A29EF20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3F4E509C-688A-4CFA-B451-B8FECB23874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EA32215F-F2AB-4EAF-B25A-B72A0B008D0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CD2D9DA-731D-453B-848E-C95A3EB9A86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784117D4-8F9E-4E0B-8E91-7A3C23803BE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2539</xdr:rowOff>
    </xdr:from>
    <xdr:to>
      <xdr:col>85</xdr:col>
      <xdr:colOff>177800</xdr:colOff>
      <xdr:row>107</xdr:row>
      <xdr:rowOff>104139</xdr:rowOff>
    </xdr:to>
    <xdr:sp macro="" textlink="">
      <xdr:nvSpPr>
        <xdr:cNvPr id="586" name="楕円 585">
          <a:extLst>
            <a:ext uri="{FF2B5EF4-FFF2-40B4-BE49-F238E27FC236}">
              <a16:creationId xmlns:a16="http://schemas.microsoft.com/office/drawing/2014/main" id="{D097903B-6809-48AF-9577-65AC53787DAF}"/>
            </a:ext>
          </a:extLst>
        </xdr:cNvPr>
        <xdr:cNvSpPr/>
      </xdr:nvSpPr>
      <xdr:spPr>
        <a:xfrm>
          <a:off x="14325600" y="1794001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152416</xdr:rowOff>
    </xdr:from>
    <xdr:ext cx="405111" cy="259045"/>
    <xdr:sp macro="" textlink="">
      <xdr:nvSpPr>
        <xdr:cNvPr id="587" name="【公民館】&#10;有形固定資産減価償却率該当値テキスト">
          <a:extLst>
            <a:ext uri="{FF2B5EF4-FFF2-40B4-BE49-F238E27FC236}">
              <a16:creationId xmlns:a16="http://schemas.microsoft.com/office/drawing/2014/main" id="{E08A4381-E6B9-4A38-933E-4FEA6415E9FD}"/>
            </a:ext>
          </a:extLst>
        </xdr:cNvPr>
        <xdr:cNvSpPr txBox="1"/>
      </xdr:nvSpPr>
      <xdr:spPr>
        <a:xfrm>
          <a:off x="14414500" y="179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133986</xdr:rowOff>
    </xdr:from>
    <xdr:to>
      <xdr:col>81</xdr:col>
      <xdr:colOff>101600</xdr:colOff>
      <xdr:row>107</xdr:row>
      <xdr:rowOff>64136</xdr:rowOff>
    </xdr:to>
    <xdr:sp macro="" textlink="">
      <xdr:nvSpPr>
        <xdr:cNvPr id="588" name="楕円 587">
          <a:extLst>
            <a:ext uri="{FF2B5EF4-FFF2-40B4-BE49-F238E27FC236}">
              <a16:creationId xmlns:a16="http://schemas.microsoft.com/office/drawing/2014/main" id="{BF475C92-BEEE-4A0F-8460-C116904248AD}"/>
            </a:ext>
          </a:extLst>
        </xdr:cNvPr>
        <xdr:cNvSpPr/>
      </xdr:nvSpPr>
      <xdr:spPr>
        <a:xfrm>
          <a:off x="13578840" y="17903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13336</xdr:rowOff>
    </xdr:from>
    <xdr:to>
      <xdr:col>85</xdr:col>
      <xdr:colOff>127000</xdr:colOff>
      <xdr:row>107</xdr:row>
      <xdr:rowOff>53339</xdr:rowOff>
    </xdr:to>
    <xdr:cxnSp macro="">
      <xdr:nvCxnSpPr>
        <xdr:cNvPr id="589" name="直線コネクタ 588">
          <a:extLst>
            <a:ext uri="{FF2B5EF4-FFF2-40B4-BE49-F238E27FC236}">
              <a16:creationId xmlns:a16="http://schemas.microsoft.com/office/drawing/2014/main" id="{798502CD-E9E1-41BF-A956-E650D923CD76}"/>
            </a:ext>
          </a:extLst>
        </xdr:cNvPr>
        <xdr:cNvCxnSpPr/>
      </xdr:nvCxnSpPr>
      <xdr:spPr>
        <a:xfrm>
          <a:off x="13629640" y="17950816"/>
          <a:ext cx="7467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95886</xdr:rowOff>
    </xdr:from>
    <xdr:to>
      <xdr:col>76</xdr:col>
      <xdr:colOff>165100</xdr:colOff>
      <xdr:row>107</xdr:row>
      <xdr:rowOff>26036</xdr:rowOff>
    </xdr:to>
    <xdr:sp macro="" textlink="">
      <xdr:nvSpPr>
        <xdr:cNvPr id="590" name="楕円 589">
          <a:extLst>
            <a:ext uri="{FF2B5EF4-FFF2-40B4-BE49-F238E27FC236}">
              <a16:creationId xmlns:a16="http://schemas.microsoft.com/office/drawing/2014/main" id="{5AD8513A-2207-447F-B483-4958B9CDF951}"/>
            </a:ext>
          </a:extLst>
        </xdr:cNvPr>
        <xdr:cNvSpPr/>
      </xdr:nvSpPr>
      <xdr:spPr>
        <a:xfrm>
          <a:off x="12804140" y="17865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146686</xdr:rowOff>
    </xdr:from>
    <xdr:to>
      <xdr:col>81</xdr:col>
      <xdr:colOff>50800</xdr:colOff>
      <xdr:row>107</xdr:row>
      <xdr:rowOff>13336</xdr:rowOff>
    </xdr:to>
    <xdr:cxnSp macro="">
      <xdr:nvCxnSpPr>
        <xdr:cNvPr id="591" name="直線コネクタ 590">
          <a:extLst>
            <a:ext uri="{FF2B5EF4-FFF2-40B4-BE49-F238E27FC236}">
              <a16:creationId xmlns:a16="http://schemas.microsoft.com/office/drawing/2014/main" id="{13EF12DE-D987-4274-9704-A3212801615E}"/>
            </a:ext>
          </a:extLst>
        </xdr:cNvPr>
        <xdr:cNvCxnSpPr/>
      </xdr:nvCxnSpPr>
      <xdr:spPr>
        <a:xfrm>
          <a:off x="12854940" y="1791652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57786</xdr:rowOff>
    </xdr:from>
    <xdr:to>
      <xdr:col>72</xdr:col>
      <xdr:colOff>38100</xdr:colOff>
      <xdr:row>106</xdr:row>
      <xdr:rowOff>159386</xdr:rowOff>
    </xdr:to>
    <xdr:sp macro="" textlink="">
      <xdr:nvSpPr>
        <xdr:cNvPr id="592" name="楕円 591">
          <a:extLst>
            <a:ext uri="{FF2B5EF4-FFF2-40B4-BE49-F238E27FC236}">
              <a16:creationId xmlns:a16="http://schemas.microsoft.com/office/drawing/2014/main" id="{31C584EF-DF6D-461D-A2D2-186A9E4D47FC}"/>
            </a:ext>
          </a:extLst>
        </xdr:cNvPr>
        <xdr:cNvSpPr/>
      </xdr:nvSpPr>
      <xdr:spPr>
        <a:xfrm>
          <a:off x="12029440" y="17827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108586</xdr:rowOff>
    </xdr:from>
    <xdr:to>
      <xdr:col>76</xdr:col>
      <xdr:colOff>114300</xdr:colOff>
      <xdr:row>106</xdr:row>
      <xdr:rowOff>146686</xdr:rowOff>
    </xdr:to>
    <xdr:cxnSp macro="">
      <xdr:nvCxnSpPr>
        <xdr:cNvPr id="593" name="直線コネクタ 592">
          <a:extLst>
            <a:ext uri="{FF2B5EF4-FFF2-40B4-BE49-F238E27FC236}">
              <a16:creationId xmlns:a16="http://schemas.microsoft.com/office/drawing/2014/main" id="{63BA1AEE-9F1E-4F52-A9EB-0E334ABF19CF}"/>
            </a:ext>
          </a:extLst>
        </xdr:cNvPr>
        <xdr:cNvCxnSpPr/>
      </xdr:nvCxnSpPr>
      <xdr:spPr>
        <a:xfrm>
          <a:off x="12072620" y="17878426"/>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636</xdr:rowOff>
    </xdr:from>
    <xdr:to>
      <xdr:col>67</xdr:col>
      <xdr:colOff>101600</xdr:colOff>
      <xdr:row>106</xdr:row>
      <xdr:rowOff>102236</xdr:rowOff>
    </xdr:to>
    <xdr:sp macro="" textlink="">
      <xdr:nvSpPr>
        <xdr:cNvPr id="594" name="楕円 593">
          <a:extLst>
            <a:ext uri="{FF2B5EF4-FFF2-40B4-BE49-F238E27FC236}">
              <a16:creationId xmlns:a16="http://schemas.microsoft.com/office/drawing/2014/main" id="{99063743-6FEA-4EC9-95E3-5E7CC3252A15}"/>
            </a:ext>
          </a:extLst>
        </xdr:cNvPr>
        <xdr:cNvSpPr/>
      </xdr:nvSpPr>
      <xdr:spPr>
        <a:xfrm>
          <a:off x="11231880" y="1777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51436</xdr:rowOff>
    </xdr:from>
    <xdr:to>
      <xdr:col>71</xdr:col>
      <xdr:colOff>177800</xdr:colOff>
      <xdr:row>106</xdr:row>
      <xdr:rowOff>108586</xdr:rowOff>
    </xdr:to>
    <xdr:cxnSp macro="">
      <xdr:nvCxnSpPr>
        <xdr:cNvPr id="595" name="直線コネクタ 594">
          <a:extLst>
            <a:ext uri="{FF2B5EF4-FFF2-40B4-BE49-F238E27FC236}">
              <a16:creationId xmlns:a16="http://schemas.microsoft.com/office/drawing/2014/main" id="{8EEC2E0D-DCDB-4848-8D18-132C381BCDF3}"/>
            </a:ext>
          </a:extLst>
        </xdr:cNvPr>
        <xdr:cNvCxnSpPr/>
      </xdr:nvCxnSpPr>
      <xdr:spPr>
        <a:xfrm>
          <a:off x="11282680" y="17821276"/>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596" name="n_1aveValue【公民館】&#10;有形固定資産減価償却率">
          <a:extLst>
            <a:ext uri="{FF2B5EF4-FFF2-40B4-BE49-F238E27FC236}">
              <a16:creationId xmlns:a16="http://schemas.microsoft.com/office/drawing/2014/main" id="{BEBC8EDA-354D-4399-85D3-F5BDB6B01182}"/>
            </a:ext>
          </a:extLst>
        </xdr:cNvPr>
        <xdr:cNvSpPr txBox="1"/>
      </xdr:nvSpPr>
      <xdr:spPr>
        <a:xfrm>
          <a:off x="13437244"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597" name="n_2aveValue【公民館】&#10;有形固定資産減価償却率">
          <a:extLst>
            <a:ext uri="{FF2B5EF4-FFF2-40B4-BE49-F238E27FC236}">
              <a16:creationId xmlns:a16="http://schemas.microsoft.com/office/drawing/2014/main" id="{CFB71CCD-92FC-4806-AD91-D8F11F1E5DFE}"/>
            </a:ext>
          </a:extLst>
        </xdr:cNvPr>
        <xdr:cNvSpPr txBox="1"/>
      </xdr:nvSpPr>
      <xdr:spPr>
        <a:xfrm>
          <a:off x="126752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598" name="n_3aveValue【公民館】&#10;有形固定資産減価償却率">
          <a:extLst>
            <a:ext uri="{FF2B5EF4-FFF2-40B4-BE49-F238E27FC236}">
              <a16:creationId xmlns:a16="http://schemas.microsoft.com/office/drawing/2014/main" id="{AEEB59D1-D88A-4C85-9330-B83CB24259F1}"/>
            </a:ext>
          </a:extLst>
        </xdr:cNvPr>
        <xdr:cNvSpPr txBox="1"/>
      </xdr:nvSpPr>
      <xdr:spPr>
        <a:xfrm>
          <a:off x="119005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95902</xdr:rowOff>
    </xdr:from>
    <xdr:ext cx="405111" cy="259045"/>
    <xdr:sp macro="" textlink="">
      <xdr:nvSpPr>
        <xdr:cNvPr id="599" name="n_4aveValue【公民館】&#10;有形固定資産減価償却率">
          <a:extLst>
            <a:ext uri="{FF2B5EF4-FFF2-40B4-BE49-F238E27FC236}">
              <a16:creationId xmlns:a16="http://schemas.microsoft.com/office/drawing/2014/main" id="{5659D726-EDA5-4D2C-96E9-CE1ADEFC0477}"/>
            </a:ext>
          </a:extLst>
        </xdr:cNvPr>
        <xdr:cNvSpPr txBox="1"/>
      </xdr:nvSpPr>
      <xdr:spPr>
        <a:xfrm>
          <a:off x="1110298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55263</xdr:rowOff>
    </xdr:from>
    <xdr:ext cx="405111" cy="259045"/>
    <xdr:sp macro="" textlink="">
      <xdr:nvSpPr>
        <xdr:cNvPr id="600" name="n_1mainValue【公民館】&#10;有形固定資産減価償却率">
          <a:extLst>
            <a:ext uri="{FF2B5EF4-FFF2-40B4-BE49-F238E27FC236}">
              <a16:creationId xmlns:a16="http://schemas.microsoft.com/office/drawing/2014/main" id="{A3F372D9-7906-438C-BBBD-FDE3A2F7A47C}"/>
            </a:ext>
          </a:extLst>
        </xdr:cNvPr>
        <xdr:cNvSpPr txBox="1"/>
      </xdr:nvSpPr>
      <xdr:spPr>
        <a:xfrm>
          <a:off x="13437244" y="1799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17163</xdr:rowOff>
    </xdr:from>
    <xdr:ext cx="405111" cy="259045"/>
    <xdr:sp macro="" textlink="">
      <xdr:nvSpPr>
        <xdr:cNvPr id="601" name="n_2mainValue【公民館】&#10;有形固定資産減価償却率">
          <a:extLst>
            <a:ext uri="{FF2B5EF4-FFF2-40B4-BE49-F238E27FC236}">
              <a16:creationId xmlns:a16="http://schemas.microsoft.com/office/drawing/2014/main" id="{2AC807EC-8537-4054-9538-C92EC2E86E6F}"/>
            </a:ext>
          </a:extLst>
        </xdr:cNvPr>
        <xdr:cNvSpPr txBox="1"/>
      </xdr:nvSpPr>
      <xdr:spPr>
        <a:xfrm>
          <a:off x="12675244" y="179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150513</xdr:rowOff>
    </xdr:from>
    <xdr:ext cx="405111" cy="259045"/>
    <xdr:sp macro="" textlink="">
      <xdr:nvSpPr>
        <xdr:cNvPr id="602" name="n_3mainValue【公民館】&#10;有形固定資産減価償却率">
          <a:extLst>
            <a:ext uri="{FF2B5EF4-FFF2-40B4-BE49-F238E27FC236}">
              <a16:creationId xmlns:a16="http://schemas.microsoft.com/office/drawing/2014/main" id="{F4580A0A-1789-422F-937E-E1FD207749DE}"/>
            </a:ext>
          </a:extLst>
        </xdr:cNvPr>
        <xdr:cNvSpPr txBox="1"/>
      </xdr:nvSpPr>
      <xdr:spPr>
        <a:xfrm>
          <a:off x="11900544" y="1792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93363</xdr:rowOff>
    </xdr:from>
    <xdr:ext cx="405111" cy="259045"/>
    <xdr:sp macro="" textlink="">
      <xdr:nvSpPr>
        <xdr:cNvPr id="603" name="n_4mainValue【公民館】&#10;有形固定資産減価償却率">
          <a:extLst>
            <a:ext uri="{FF2B5EF4-FFF2-40B4-BE49-F238E27FC236}">
              <a16:creationId xmlns:a16="http://schemas.microsoft.com/office/drawing/2014/main" id="{1D611021-8457-4EA4-BFAF-9068C5C36E66}"/>
            </a:ext>
          </a:extLst>
        </xdr:cNvPr>
        <xdr:cNvSpPr txBox="1"/>
      </xdr:nvSpPr>
      <xdr:spPr>
        <a:xfrm>
          <a:off x="11102984" y="1786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45402FD7-6957-455E-A2BE-FF6A7CC20B6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27BB1E04-CEBD-4A24-AEE9-FB88FB757E7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9514025A-6033-4024-9F17-184BC6E4839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681D87DE-1411-4D10-A7BB-A9DE14EC6B4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1871872D-02A2-4941-8608-D1831648C00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619C407A-06F7-4AF6-9469-084764DC3EA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DAC9E47C-4573-4263-A16E-C0A069B16E5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88368E0C-2D2B-41AE-9501-BFF7D4540DC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75A10574-8DBD-474A-85D0-2B85AEB8B9A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E85036A2-73B3-420E-AA7A-BE4195D8453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563098E3-6144-462A-B9AB-18CBFE6571D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30272AC1-B1EF-48AC-A6DE-39AEC6C3265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06CFC772-E2DB-4912-ADE7-3BB3576625FB}"/>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3F540D08-C931-45D9-81E7-7E9003A2F2F4}"/>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4B33ABB0-5686-45E3-B640-960C375659EF}"/>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3D42633C-F68E-4D2B-BC33-9EF6CBADB80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FE530A8A-91B4-418E-A650-8E3A28A36593}"/>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0E036C0D-FB75-44B0-8A39-314309DC356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65D38F76-063D-4902-9238-A8637872BCB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26C4865C-6BAE-4F7A-A494-E01E09191DD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A1D56CA2-B00F-4376-87D3-9A7EF2E49A6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85C8AEFF-A4CD-451E-9962-67EDDB1570B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0CECA008-E3E6-484B-B2E8-E78674539B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18E8B7AD-D624-4145-9AA8-147BF5F3798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D01E45A5-1A23-459A-9D50-F0CD3AAF820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629" name="直線コネクタ 628">
          <a:extLst>
            <a:ext uri="{FF2B5EF4-FFF2-40B4-BE49-F238E27FC236}">
              <a16:creationId xmlns:a16="http://schemas.microsoft.com/office/drawing/2014/main" id="{D7371FC7-BA2E-4DCC-8C3C-452851C4E76B}"/>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30" name="【公民館】&#10;一人当たり面積最小値テキスト">
          <a:extLst>
            <a:ext uri="{FF2B5EF4-FFF2-40B4-BE49-F238E27FC236}">
              <a16:creationId xmlns:a16="http://schemas.microsoft.com/office/drawing/2014/main" id="{9559B4DD-B19F-450F-AC57-0E6D2CE0D27A}"/>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31" name="直線コネクタ 630">
          <a:extLst>
            <a:ext uri="{FF2B5EF4-FFF2-40B4-BE49-F238E27FC236}">
              <a16:creationId xmlns:a16="http://schemas.microsoft.com/office/drawing/2014/main" id="{7EC348DF-6E05-4A59-967C-D9B12E42293F}"/>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632" name="【公民館】&#10;一人当たり面積最大値テキスト">
          <a:extLst>
            <a:ext uri="{FF2B5EF4-FFF2-40B4-BE49-F238E27FC236}">
              <a16:creationId xmlns:a16="http://schemas.microsoft.com/office/drawing/2014/main" id="{FE8789ED-9667-44C5-A992-C3BDDFADE45D}"/>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633" name="直線コネクタ 632">
          <a:extLst>
            <a:ext uri="{FF2B5EF4-FFF2-40B4-BE49-F238E27FC236}">
              <a16:creationId xmlns:a16="http://schemas.microsoft.com/office/drawing/2014/main" id="{F38C7174-92DF-4482-8BDB-23181ED1CC45}"/>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634" name="【公民館】&#10;一人当たり面積平均値テキスト">
          <a:extLst>
            <a:ext uri="{FF2B5EF4-FFF2-40B4-BE49-F238E27FC236}">
              <a16:creationId xmlns:a16="http://schemas.microsoft.com/office/drawing/2014/main" id="{663E1818-59A0-4D06-A5F2-99DE181CA13C}"/>
            </a:ext>
          </a:extLst>
        </xdr:cNvPr>
        <xdr:cNvSpPr txBox="1"/>
      </xdr:nvSpPr>
      <xdr:spPr>
        <a:xfrm>
          <a:off x="19547840" y="1792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635" name="フローチャート: 判断 634">
          <a:extLst>
            <a:ext uri="{FF2B5EF4-FFF2-40B4-BE49-F238E27FC236}">
              <a16:creationId xmlns:a16="http://schemas.microsoft.com/office/drawing/2014/main" id="{08F631E1-82DD-4ECF-A9AF-3B5716B64D6B}"/>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636" name="フローチャート: 判断 635">
          <a:extLst>
            <a:ext uri="{FF2B5EF4-FFF2-40B4-BE49-F238E27FC236}">
              <a16:creationId xmlns:a16="http://schemas.microsoft.com/office/drawing/2014/main" id="{E191CC68-7F04-4E16-8ACD-A2FD43E7ED49}"/>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637" name="フローチャート: 判断 636">
          <a:extLst>
            <a:ext uri="{FF2B5EF4-FFF2-40B4-BE49-F238E27FC236}">
              <a16:creationId xmlns:a16="http://schemas.microsoft.com/office/drawing/2014/main" id="{B466E447-9B9D-439E-A36C-C4D531242483}"/>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162234</xdr:rowOff>
    </xdr:from>
    <xdr:to>
      <xdr:col>102</xdr:col>
      <xdr:colOff>165100</xdr:colOff>
      <xdr:row>108</xdr:row>
      <xdr:rowOff>92384</xdr:rowOff>
    </xdr:to>
    <xdr:sp macro="" textlink="">
      <xdr:nvSpPr>
        <xdr:cNvPr id="638" name="フローチャート: 判断 637">
          <a:extLst>
            <a:ext uri="{FF2B5EF4-FFF2-40B4-BE49-F238E27FC236}">
              <a16:creationId xmlns:a16="http://schemas.microsoft.com/office/drawing/2014/main" id="{F1EF3758-8B10-4B62-8DC3-3C475BFD5280}"/>
            </a:ext>
          </a:extLst>
        </xdr:cNvPr>
        <xdr:cNvSpPr/>
      </xdr:nvSpPr>
      <xdr:spPr>
        <a:xfrm>
          <a:off x="17162780" y="18099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158967</xdr:rowOff>
    </xdr:from>
    <xdr:to>
      <xdr:col>98</xdr:col>
      <xdr:colOff>38100</xdr:colOff>
      <xdr:row>108</xdr:row>
      <xdr:rowOff>89117</xdr:rowOff>
    </xdr:to>
    <xdr:sp macro="" textlink="">
      <xdr:nvSpPr>
        <xdr:cNvPr id="639" name="フローチャート: 判断 638">
          <a:extLst>
            <a:ext uri="{FF2B5EF4-FFF2-40B4-BE49-F238E27FC236}">
              <a16:creationId xmlns:a16="http://schemas.microsoft.com/office/drawing/2014/main" id="{264AC88A-E4C8-4C80-AA7A-AA786C0AF5C0}"/>
            </a:ext>
          </a:extLst>
        </xdr:cNvPr>
        <xdr:cNvSpPr/>
      </xdr:nvSpPr>
      <xdr:spPr>
        <a:xfrm>
          <a:off x="16388080" y="180964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8BD1C6AC-A9F8-46F4-85AF-D7C3D39C1B0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5D54CAC0-104C-47D3-8A90-F7154330608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9176E49D-73B0-4D42-BFFE-57B1A0C9627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5C8C2E8C-13A4-4711-8E89-1347977DFEB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24B6E4BB-B631-4CA3-8957-361C9EC7A48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121738</xdr:rowOff>
    </xdr:from>
    <xdr:to>
      <xdr:col>116</xdr:col>
      <xdr:colOff>114300</xdr:colOff>
      <xdr:row>109</xdr:row>
      <xdr:rowOff>51888</xdr:rowOff>
    </xdr:to>
    <xdr:sp macro="" textlink="">
      <xdr:nvSpPr>
        <xdr:cNvPr id="645" name="楕円 644">
          <a:extLst>
            <a:ext uri="{FF2B5EF4-FFF2-40B4-BE49-F238E27FC236}">
              <a16:creationId xmlns:a16="http://schemas.microsoft.com/office/drawing/2014/main" id="{0A8A4EC7-DD01-4E74-903F-3891A0816E08}"/>
            </a:ext>
          </a:extLst>
        </xdr:cNvPr>
        <xdr:cNvSpPr/>
      </xdr:nvSpPr>
      <xdr:spPr>
        <a:xfrm>
          <a:off x="19458940" y="182268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36665</xdr:rowOff>
    </xdr:from>
    <xdr:ext cx="469744" cy="259045"/>
    <xdr:sp macro="" textlink="">
      <xdr:nvSpPr>
        <xdr:cNvPr id="646" name="【公民館】&#10;一人当たり面積該当値テキスト">
          <a:extLst>
            <a:ext uri="{FF2B5EF4-FFF2-40B4-BE49-F238E27FC236}">
              <a16:creationId xmlns:a16="http://schemas.microsoft.com/office/drawing/2014/main" id="{CB88C723-99E9-4693-8D12-42B93365555D}"/>
            </a:ext>
          </a:extLst>
        </xdr:cNvPr>
        <xdr:cNvSpPr txBox="1"/>
      </xdr:nvSpPr>
      <xdr:spPr>
        <a:xfrm>
          <a:off x="19547840" y="1814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122391</xdr:rowOff>
    </xdr:from>
    <xdr:to>
      <xdr:col>112</xdr:col>
      <xdr:colOff>38100</xdr:colOff>
      <xdr:row>109</xdr:row>
      <xdr:rowOff>52541</xdr:rowOff>
    </xdr:to>
    <xdr:sp macro="" textlink="">
      <xdr:nvSpPr>
        <xdr:cNvPr id="647" name="楕円 646">
          <a:extLst>
            <a:ext uri="{FF2B5EF4-FFF2-40B4-BE49-F238E27FC236}">
              <a16:creationId xmlns:a16="http://schemas.microsoft.com/office/drawing/2014/main" id="{7F13A14E-3BE7-4DD2-85AA-A393BDE9D6F8}"/>
            </a:ext>
          </a:extLst>
        </xdr:cNvPr>
        <xdr:cNvSpPr/>
      </xdr:nvSpPr>
      <xdr:spPr>
        <a:xfrm>
          <a:off x="18735040" y="18227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1088</xdr:rowOff>
    </xdr:from>
    <xdr:to>
      <xdr:col>116</xdr:col>
      <xdr:colOff>63500</xdr:colOff>
      <xdr:row>109</xdr:row>
      <xdr:rowOff>1741</xdr:rowOff>
    </xdr:to>
    <xdr:cxnSp macro="">
      <xdr:nvCxnSpPr>
        <xdr:cNvPr id="648" name="直線コネクタ 647">
          <a:extLst>
            <a:ext uri="{FF2B5EF4-FFF2-40B4-BE49-F238E27FC236}">
              <a16:creationId xmlns:a16="http://schemas.microsoft.com/office/drawing/2014/main" id="{638D0DC8-B9F7-4556-B6F9-6F73C90D0243}"/>
            </a:ext>
          </a:extLst>
        </xdr:cNvPr>
        <xdr:cNvCxnSpPr/>
      </xdr:nvCxnSpPr>
      <xdr:spPr>
        <a:xfrm flipV="1">
          <a:off x="18778220" y="18273848"/>
          <a:ext cx="73152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122718</xdr:rowOff>
    </xdr:from>
    <xdr:to>
      <xdr:col>107</xdr:col>
      <xdr:colOff>101600</xdr:colOff>
      <xdr:row>109</xdr:row>
      <xdr:rowOff>52868</xdr:rowOff>
    </xdr:to>
    <xdr:sp macro="" textlink="">
      <xdr:nvSpPr>
        <xdr:cNvPr id="649" name="楕円 648">
          <a:extLst>
            <a:ext uri="{FF2B5EF4-FFF2-40B4-BE49-F238E27FC236}">
              <a16:creationId xmlns:a16="http://schemas.microsoft.com/office/drawing/2014/main" id="{24248E16-D49D-4195-91EA-C7A69227EFA4}"/>
            </a:ext>
          </a:extLst>
        </xdr:cNvPr>
        <xdr:cNvSpPr/>
      </xdr:nvSpPr>
      <xdr:spPr>
        <a:xfrm>
          <a:off x="17937480" y="1822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1741</xdr:rowOff>
    </xdr:from>
    <xdr:to>
      <xdr:col>111</xdr:col>
      <xdr:colOff>177800</xdr:colOff>
      <xdr:row>109</xdr:row>
      <xdr:rowOff>2068</xdr:rowOff>
    </xdr:to>
    <xdr:cxnSp macro="">
      <xdr:nvCxnSpPr>
        <xdr:cNvPr id="650" name="直線コネクタ 649">
          <a:extLst>
            <a:ext uri="{FF2B5EF4-FFF2-40B4-BE49-F238E27FC236}">
              <a16:creationId xmlns:a16="http://schemas.microsoft.com/office/drawing/2014/main" id="{8AD32D2A-7178-4F00-BD66-5302793F951F}"/>
            </a:ext>
          </a:extLst>
        </xdr:cNvPr>
        <xdr:cNvCxnSpPr/>
      </xdr:nvCxnSpPr>
      <xdr:spPr>
        <a:xfrm flipV="1">
          <a:off x="17988280" y="18274501"/>
          <a:ext cx="78994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123698</xdr:rowOff>
    </xdr:from>
    <xdr:to>
      <xdr:col>102</xdr:col>
      <xdr:colOff>165100</xdr:colOff>
      <xdr:row>109</xdr:row>
      <xdr:rowOff>53848</xdr:rowOff>
    </xdr:to>
    <xdr:sp macro="" textlink="">
      <xdr:nvSpPr>
        <xdr:cNvPr id="651" name="楕円 650">
          <a:extLst>
            <a:ext uri="{FF2B5EF4-FFF2-40B4-BE49-F238E27FC236}">
              <a16:creationId xmlns:a16="http://schemas.microsoft.com/office/drawing/2014/main" id="{9E299D31-280E-4CEE-9143-325606797EDF}"/>
            </a:ext>
          </a:extLst>
        </xdr:cNvPr>
        <xdr:cNvSpPr/>
      </xdr:nvSpPr>
      <xdr:spPr>
        <a:xfrm>
          <a:off x="17162780" y="18228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2068</xdr:rowOff>
    </xdr:from>
    <xdr:to>
      <xdr:col>107</xdr:col>
      <xdr:colOff>50800</xdr:colOff>
      <xdr:row>109</xdr:row>
      <xdr:rowOff>3048</xdr:rowOff>
    </xdr:to>
    <xdr:cxnSp macro="">
      <xdr:nvCxnSpPr>
        <xdr:cNvPr id="652" name="直線コネクタ 651">
          <a:extLst>
            <a:ext uri="{FF2B5EF4-FFF2-40B4-BE49-F238E27FC236}">
              <a16:creationId xmlns:a16="http://schemas.microsoft.com/office/drawing/2014/main" id="{26F41189-6A55-4B61-8221-C3D1A3E906F1}"/>
            </a:ext>
          </a:extLst>
        </xdr:cNvPr>
        <xdr:cNvCxnSpPr/>
      </xdr:nvCxnSpPr>
      <xdr:spPr>
        <a:xfrm flipV="1">
          <a:off x="17213580" y="18274828"/>
          <a:ext cx="7747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124025</xdr:rowOff>
    </xdr:from>
    <xdr:to>
      <xdr:col>98</xdr:col>
      <xdr:colOff>38100</xdr:colOff>
      <xdr:row>109</xdr:row>
      <xdr:rowOff>54175</xdr:rowOff>
    </xdr:to>
    <xdr:sp macro="" textlink="">
      <xdr:nvSpPr>
        <xdr:cNvPr id="653" name="楕円 652">
          <a:extLst>
            <a:ext uri="{FF2B5EF4-FFF2-40B4-BE49-F238E27FC236}">
              <a16:creationId xmlns:a16="http://schemas.microsoft.com/office/drawing/2014/main" id="{CC35F710-3BF0-41FB-8781-AA909DE79619}"/>
            </a:ext>
          </a:extLst>
        </xdr:cNvPr>
        <xdr:cNvSpPr/>
      </xdr:nvSpPr>
      <xdr:spPr>
        <a:xfrm>
          <a:off x="16388080" y="18229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3048</xdr:rowOff>
    </xdr:from>
    <xdr:to>
      <xdr:col>102</xdr:col>
      <xdr:colOff>114300</xdr:colOff>
      <xdr:row>109</xdr:row>
      <xdr:rowOff>3375</xdr:rowOff>
    </xdr:to>
    <xdr:cxnSp macro="">
      <xdr:nvCxnSpPr>
        <xdr:cNvPr id="654" name="直線コネクタ 653">
          <a:extLst>
            <a:ext uri="{FF2B5EF4-FFF2-40B4-BE49-F238E27FC236}">
              <a16:creationId xmlns:a16="http://schemas.microsoft.com/office/drawing/2014/main" id="{9DCCA3F9-2118-4385-AED1-D7202BE7C8C3}"/>
            </a:ext>
          </a:extLst>
        </xdr:cNvPr>
        <xdr:cNvCxnSpPr/>
      </xdr:nvCxnSpPr>
      <xdr:spPr>
        <a:xfrm flipV="1">
          <a:off x="16431260" y="18275808"/>
          <a:ext cx="78232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655" name="n_1aveValue【公民館】&#10;一人当たり面積">
          <a:extLst>
            <a:ext uri="{FF2B5EF4-FFF2-40B4-BE49-F238E27FC236}">
              <a16:creationId xmlns:a16="http://schemas.microsoft.com/office/drawing/2014/main" id="{10BB6D0B-FB9D-43E9-8155-71F13DEE28B9}"/>
            </a:ext>
          </a:extLst>
        </xdr:cNvPr>
        <xdr:cNvSpPr txBox="1"/>
      </xdr:nvSpPr>
      <xdr:spPr>
        <a:xfrm>
          <a:off x="18561127" y="178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656" name="n_2aveValue【公民館】&#10;一人当たり面積">
          <a:extLst>
            <a:ext uri="{FF2B5EF4-FFF2-40B4-BE49-F238E27FC236}">
              <a16:creationId xmlns:a16="http://schemas.microsoft.com/office/drawing/2014/main" id="{A29494AE-8937-47F1-94D3-7B1A2F73D042}"/>
            </a:ext>
          </a:extLst>
        </xdr:cNvPr>
        <xdr:cNvSpPr txBox="1"/>
      </xdr:nvSpPr>
      <xdr:spPr>
        <a:xfrm>
          <a:off x="17776267" y="178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108911</xdr:rowOff>
    </xdr:from>
    <xdr:ext cx="469744" cy="259045"/>
    <xdr:sp macro="" textlink="">
      <xdr:nvSpPr>
        <xdr:cNvPr id="657" name="n_3aveValue【公民館】&#10;一人当たり面積">
          <a:extLst>
            <a:ext uri="{FF2B5EF4-FFF2-40B4-BE49-F238E27FC236}">
              <a16:creationId xmlns:a16="http://schemas.microsoft.com/office/drawing/2014/main" id="{8F9E4392-7C04-477A-8661-1071DBF721FF}"/>
            </a:ext>
          </a:extLst>
        </xdr:cNvPr>
        <xdr:cNvSpPr txBox="1"/>
      </xdr:nvSpPr>
      <xdr:spPr>
        <a:xfrm>
          <a:off x="17001567" y="1787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105644</xdr:rowOff>
    </xdr:from>
    <xdr:ext cx="469744" cy="259045"/>
    <xdr:sp macro="" textlink="">
      <xdr:nvSpPr>
        <xdr:cNvPr id="658" name="n_4aveValue【公民館】&#10;一人当たり面積">
          <a:extLst>
            <a:ext uri="{FF2B5EF4-FFF2-40B4-BE49-F238E27FC236}">
              <a16:creationId xmlns:a16="http://schemas.microsoft.com/office/drawing/2014/main" id="{8BEC60A9-C540-4247-9E1E-10B8E92EDFFB}"/>
            </a:ext>
          </a:extLst>
        </xdr:cNvPr>
        <xdr:cNvSpPr txBox="1"/>
      </xdr:nvSpPr>
      <xdr:spPr>
        <a:xfrm>
          <a:off x="16226867" y="1787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43668</xdr:rowOff>
    </xdr:from>
    <xdr:ext cx="469744" cy="259045"/>
    <xdr:sp macro="" textlink="">
      <xdr:nvSpPr>
        <xdr:cNvPr id="659" name="n_1mainValue【公民館】&#10;一人当たり面積">
          <a:extLst>
            <a:ext uri="{FF2B5EF4-FFF2-40B4-BE49-F238E27FC236}">
              <a16:creationId xmlns:a16="http://schemas.microsoft.com/office/drawing/2014/main" id="{90E1102C-4CB7-45BD-942C-D3E3F407CF41}"/>
            </a:ext>
          </a:extLst>
        </xdr:cNvPr>
        <xdr:cNvSpPr txBox="1"/>
      </xdr:nvSpPr>
      <xdr:spPr>
        <a:xfrm>
          <a:off x="18561127" y="1831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43995</xdr:rowOff>
    </xdr:from>
    <xdr:ext cx="469744" cy="259045"/>
    <xdr:sp macro="" textlink="">
      <xdr:nvSpPr>
        <xdr:cNvPr id="660" name="n_2mainValue【公民館】&#10;一人当たり面積">
          <a:extLst>
            <a:ext uri="{FF2B5EF4-FFF2-40B4-BE49-F238E27FC236}">
              <a16:creationId xmlns:a16="http://schemas.microsoft.com/office/drawing/2014/main" id="{1BAF262F-D38B-4866-BAEB-701DD654EB39}"/>
            </a:ext>
          </a:extLst>
        </xdr:cNvPr>
        <xdr:cNvSpPr txBox="1"/>
      </xdr:nvSpPr>
      <xdr:spPr>
        <a:xfrm>
          <a:off x="17776267" y="183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44975</xdr:rowOff>
    </xdr:from>
    <xdr:ext cx="469744" cy="259045"/>
    <xdr:sp macro="" textlink="">
      <xdr:nvSpPr>
        <xdr:cNvPr id="661" name="n_3mainValue【公民館】&#10;一人当たり面積">
          <a:extLst>
            <a:ext uri="{FF2B5EF4-FFF2-40B4-BE49-F238E27FC236}">
              <a16:creationId xmlns:a16="http://schemas.microsoft.com/office/drawing/2014/main" id="{5905AE17-13D6-4DE3-A805-A633EA8766D6}"/>
            </a:ext>
          </a:extLst>
        </xdr:cNvPr>
        <xdr:cNvSpPr txBox="1"/>
      </xdr:nvSpPr>
      <xdr:spPr>
        <a:xfrm>
          <a:off x="1700156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45302</xdr:rowOff>
    </xdr:from>
    <xdr:ext cx="469744" cy="259045"/>
    <xdr:sp macro="" textlink="">
      <xdr:nvSpPr>
        <xdr:cNvPr id="662" name="n_4mainValue【公民館】&#10;一人当たり面積">
          <a:extLst>
            <a:ext uri="{FF2B5EF4-FFF2-40B4-BE49-F238E27FC236}">
              <a16:creationId xmlns:a16="http://schemas.microsoft.com/office/drawing/2014/main" id="{6A3682A4-404F-426B-B3A5-E87271C64B5C}"/>
            </a:ext>
          </a:extLst>
        </xdr:cNvPr>
        <xdr:cNvSpPr txBox="1"/>
      </xdr:nvSpPr>
      <xdr:spPr>
        <a:xfrm>
          <a:off x="16226867" y="183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36F3D282-3D8A-4BDD-9244-8AAA60B757D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357B5304-FF12-4D1E-8BB2-E8C1BA29240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2122918B-960A-44ED-BAF4-193C5965A33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有形固定資産減価償却率が高い水準にあるのは、「道路」、「学校施設」、「公営住宅」、「公民館」である。「道路」については、令和２年度に策定した個別施設計画（舗装）に基づき適正管理を行っていく。「公営住宅」については、村営住宅ストック計画等に基づき、除却する施設と長寿命化する施設を選別し、老朽化対策を進めていく。また、「学校施設」「公民館」についても、個別施設計画等に基づき適正管理を行っていく。</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一方、類似団体内平均値より有形固定資産減価償却率が低い水準にあるのは、「橋りょう・トンネル」である。　「橋りょう・トンネル」については、平成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年度に策定した橋梁長寿命化計画に基づき、計画的な更新を行っていく。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2B659C-16C1-479A-9861-14C740D527D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F9CD8C-526E-43C8-A164-6944846CA6F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1A9653-6AC2-4893-9F9E-C1D2B6E26FA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C4711F-7FE3-49CD-91DA-E8D7DDA933F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743CBB-6C80-4D8A-AFB2-FF2A44E1FDC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E644EB-9B47-4B9F-8950-C4AF4BD5E94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BABF06-6C94-4C6F-AC79-26A91599625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709655-A270-4D73-AF16-BECF5FE6427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CFB065-A985-4AC8-A19A-1212802C3C8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1AF824-220E-447B-973D-820C9EDE7F6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6,191
6,135
46.67
5,346,671
4,976,701
334,026
2,566,880
3,455,949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89487A-7D65-4681-917B-ACDB299A6B6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C29BEA-F2C7-4C38-9941-6606E4A6EB3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8D0064-58F0-4F3A-8199-0FA3BFC02C0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AD9FD5-D58B-4FAD-9CB2-247C0410216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56F6DE-1EC0-4E75-9426-0F56107A9AD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8B8FE6D-4F6B-4733-86E1-999D3013D90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A72228-6EFF-476F-8018-3BBD098814C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87EC55-245D-4511-BC06-4974329A268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BF3070-106A-45D4-9EFA-4B9DE331115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0C4172-8569-4770-98C6-9556283057C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AE863A-F05F-4E7F-976E-303AD556B0D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8E01F2-4DCA-4069-9217-2DFA26E892B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35A5FA-ED81-4EAC-9F19-452EE75F15F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AB5A6B-558A-4D4F-BE4A-B4FCA9C7BA3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F9CD97-EE30-4006-8EAC-74E04B4AD7C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1B10B7-3DCE-459C-8476-AC0FF80F974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03C627-C9D5-4164-B04D-679C6D933F0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FFDC53-ACE4-4C48-89C4-0FBD94955B7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6310A8-3054-403D-A576-6BB4A821007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D4D8B6-EFB5-4E29-B347-C132447113D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F3D5BF-09F6-4AB4-91A4-06C6382217E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C6E58E-8042-4DD9-BAEE-8AF01270D6F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2BC058-8C77-4912-993B-4E5EADDCFF6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174207-73D9-493D-A9F0-33E435EB6F5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92E0BD-A391-42FE-8800-31BB901EE1D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C142EB-627B-4D47-A7E9-B1AB13C2BF0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89D6C5-7CBD-4BBD-B05C-AB61DD4E7AC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CF149A9-D677-4177-A119-F6AF141E316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FA8FC3-5CED-4C36-8BCE-2D53BE5F6F1B}"/>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27E2015-0070-466F-A174-1DE66389FE1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66C4496-E941-403E-8C20-650EAF15B51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649BD88-BAA3-46C1-80E0-4585C8445E2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256CD2F-9980-4511-AA67-AA8CB7E8CD1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6A1778B-6235-4681-8B1A-F0CE2A8D0C0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16228BE-95C6-43AF-B7B0-C9AACC1B880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6DB6BDF-E396-414A-A15F-2A5F96207E3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5F2801C-C536-4D8D-8F6C-1A7174E07DB7}"/>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D350E99-FE05-4E7F-8F9B-EFF161EC735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381DA60-2C72-44AF-BB3E-5B247AE8FC4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586995B-6817-4A95-981D-2D439C86D7F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3BF193B-9488-4669-BF8D-51442BEA13F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B1A97B5-F780-4AF5-8D41-24F3BE57520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4D0ABCE-CB38-4F6E-9F88-7D24A1B4375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14EE887-3D71-4D51-842C-25AAB3C05C5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E8F93B6-2738-419F-9930-435C5DC5397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86AECA3-63A9-4744-A94E-4B9408E4D15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A3B582F-A460-4DC1-ACDA-5FE91E939B0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27322E6-7E41-47C2-AF16-D5389847E12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D470FDB6-00EC-4680-95BA-67DCA4C788E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63BDA6B-1393-4791-92D5-BDBFBFB6D11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9019AD0D-D265-4706-BBA0-9D8348F1422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FDCC77A-ADF4-487B-9983-DA145B70461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51C3D38-B36C-4E0B-911C-D7D1A097E67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0F074CD-D5C6-432A-8CD2-E3286855F90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E26F3E5-FFD1-460F-9057-5D8C56DAD23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684973A-24AA-43AD-9FC1-679D9E96834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B07A913-5A98-4626-9907-7A993B1FED5A}"/>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9159CE1-F8F9-4625-B2CF-9CB0BF6EF51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5E7E7D6F-DE6A-4219-9A60-FDEF5206A6F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821FC65-1799-4D95-8B54-FED5849C4DA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A51F146-5B0B-489F-9DBE-40DACCE205D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38C0033-E215-49A8-8552-18971B43C25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5FEAD30-7AD1-4CDB-BB7C-E1333A4C2E47}"/>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87BCA3C-F2D2-4744-A500-B8B170C9E8AE}"/>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CCFB38D-BB96-4FAA-9A76-21347D2D43EA}"/>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E89F7D1-9F2F-4AD1-B015-44533ABACD92}"/>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E3B063F7-5B58-49FD-81D9-D536300FA14C}"/>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2849593-E13D-4917-ADF1-010D4B4DDDCA}"/>
            </a:ext>
          </a:extLst>
        </xdr:cNvPr>
        <xdr:cNvSpPr txBox="1"/>
      </xdr:nvSpPr>
      <xdr:spPr>
        <a:xfrm>
          <a:off x="4124960" y="10334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EF9C0C7E-C07D-4ABA-8899-2702D8098784}"/>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01E4E45D-E7A4-49D7-8D64-67380A4C2594}"/>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0AFA13F8-24CD-460B-8BAA-339DBFD6A773}"/>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53703</xdr:rowOff>
    </xdr:from>
    <xdr:to>
      <xdr:col>10</xdr:col>
      <xdr:colOff>165100</xdr:colOff>
      <xdr:row>61</xdr:row>
      <xdr:rowOff>155303</xdr:rowOff>
    </xdr:to>
    <xdr:sp macro="" textlink="">
      <xdr:nvSpPr>
        <xdr:cNvPr id="83" name="フローチャート: 判断 82">
          <a:extLst>
            <a:ext uri="{FF2B5EF4-FFF2-40B4-BE49-F238E27FC236}">
              <a16:creationId xmlns:a16="http://schemas.microsoft.com/office/drawing/2014/main" id="{669A415C-F829-42D2-B4E1-362EEDF8F13D}"/>
            </a:ext>
          </a:extLst>
        </xdr:cNvPr>
        <xdr:cNvSpPr/>
      </xdr:nvSpPr>
      <xdr:spPr>
        <a:xfrm>
          <a:off x="17399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163104</xdr:rowOff>
    </xdr:from>
    <xdr:to>
      <xdr:col>6</xdr:col>
      <xdr:colOff>38100</xdr:colOff>
      <xdr:row>61</xdr:row>
      <xdr:rowOff>93254</xdr:rowOff>
    </xdr:to>
    <xdr:sp macro="" textlink="">
      <xdr:nvSpPr>
        <xdr:cNvPr id="84" name="フローチャート: 判断 83">
          <a:extLst>
            <a:ext uri="{FF2B5EF4-FFF2-40B4-BE49-F238E27FC236}">
              <a16:creationId xmlns:a16="http://schemas.microsoft.com/office/drawing/2014/main" id="{B2C6091F-A19D-4260-817E-D89966324281}"/>
            </a:ext>
          </a:extLst>
        </xdr:cNvPr>
        <xdr:cNvSpPr/>
      </xdr:nvSpPr>
      <xdr:spPr>
        <a:xfrm>
          <a:off x="96520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C12DDE3-E7BA-4D87-A5FF-E78281C9C63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0E6BB65-2D8D-48D0-AB8B-8373B01678E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B743605-8B79-44FA-A364-AD723AE27A2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8DC9B0F-0558-4824-962F-300E625D2C0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5F8341A-ABF5-40A0-BF2B-781BA8D8B01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90" name="楕円 89">
          <a:extLst>
            <a:ext uri="{FF2B5EF4-FFF2-40B4-BE49-F238E27FC236}">
              <a16:creationId xmlns:a16="http://schemas.microsoft.com/office/drawing/2014/main" id="{319B8361-17C2-46AF-8014-5C904F85FBC1}"/>
            </a:ext>
          </a:extLst>
        </xdr:cNvPr>
        <xdr:cNvSpPr/>
      </xdr:nvSpPr>
      <xdr:spPr>
        <a:xfrm>
          <a:off x="4036060" y="10053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11198B0-47D1-473C-A2D9-508000F85269}"/>
            </a:ext>
          </a:extLst>
        </xdr:cNvPr>
        <xdr:cNvSpPr txBox="1"/>
      </xdr:nvSpPr>
      <xdr:spPr>
        <a:xfrm>
          <a:off x="4124960" y="990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125549</xdr:rowOff>
    </xdr:from>
    <xdr:to>
      <xdr:col>20</xdr:col>
      <xdr:colOff>38100</xdr:colOff>
      <xdr:row>60</xdr:row>
      <xdr:rowOff>55699</xdr:rowOff>
    </xdr:to>
    <xdr:sp macro="" textlink="">
      <xdr:nvSpPr>
        <xdr:cNvPr id="92" name="楕円 91">
          <a:extLst>
            <a:ext uri="{FF2B5EF4-FFF2-40B4-BE49-F238E27FC236}">
              <a16:creationId xmlns:a16="http://schemas.microsoft.com/office/drawing/2014/main" id="{6450F8CF-9832-4FDB-B5DC-FB9685127B29}"/>
            </a:ext>
          </a:extLst>
        </xdr:cNvPr>
        <xdr:cNvSpPr/>
      </xdr:nvSpPr>
      <xdr:spPr>
        <a:xfrm>
          <a:off x="3312160" y="10016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4899</xdr:rowOff>
    </xdr:from>
    <xdr:to>
      <xdr:col>24</xdr:col>
      <xdr:colOff>63500</xdr:colOff>
      <xdr:row>60</xdr:row>
      <xdr:rowOff>42454</xdr:rowOff>
    </xdr:to>
    <xdr:cxnSp macro="">
      <xdr:nvCxnSpPr>
        <xdr:cNvPr id="93" name="直線コネクタ 92">
          <a:extLst>
            <a:ext uri="{FF2B5EF4-FFF2-40B4-BE49-F238E27FC236}">
              <a16:creationId xmlns:a16="http://schemas.microsoft.com/office/drawing/2014/main" id="{41AFBFD5-294A-47CF-8E27-7CF4781FD3E1}"/>
            </a:ext>
          </a:extLst>
        </xdr:cNvPr>
        <xdr:cNvCxnSpPr/>
      </xdr:nvCxnSpPr>
      <xdr:spPr>
        <a:xfrm>
          <a:off x="3355340" y="10063299"/>
          <a:ext cx="7315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91259</xdr:rowOff>
    </xdr:from>
    <xdr:to>
      <xdr:col>15</xdr:col>
      <xdr:colOff>101600</xdr:colOff>
      <xdr:row>60</xdr:row>
      <xdr:rowOff>21409</xdr:rowOff>
    </xdr:to>
    <xdr:sp macro="" textlink="">
      <xdr:nvSpPr>
        <xdr:cNvPr id="94" name="楕円 93">
          <a:extLst>
            <a:ext uri="{FF2B5EF4-FFF2-40B4-BE49-F238E27FC236}">
              <a16:creationId xmlns:a16="http://schemas.microsoft.com/office/drawing/2014/main" id="{C5EFE4EF-5EAD-4594-99F4-44F5281CD325}"/>
            </a:ext>
          </a:extLst>
        </xdr:cNvPr>
        <xdr:cNvSpPr/>
      </xdr:nvSpPr>
      <xdr:spPr>
        <a:xfrm>
          <a:off x="2514600" y="9982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142059</xdr:rowOff>
    </xdr:from>
    <xdr:to>
      <xdr:col>19</xdr:col>
      <xdr:colOff>177800</xdr:colOff>
      <xdr:row>60</xdr:row>
      <xdr:rowOff>4899</xdr:rowOff>
    </xdr:to>
    <xdr:cxnSp macro="">
      <xdr:nvCxnSpPr>
        <xdr:cNvPr id="95" name="直線コネクタ 94">
          <a:extLst>
            <a:ext uri="{FF2B5EF4-FFF2-40B4-BE49-F238E27FC236}">
              <a16:creationId xmlns:a16="http://schemas.microsoft.com/office/drawing/2014/main" id="{3D5CAB52-4595-4776-9DDA-5C7463426F49}"/>
            </a:ext>
          </a:extLst>
        </xdr:cNvPr>
        <xdr:cNvCxnSpPr/>
      </xdr:nvCxnSpPr>
      <xdr:spPr>
        <a:xfrm>
          <a:off x="2565400" y="10032819"/>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55335</xdr:rowOff>
    </xdr:from>
    <xdr:to>
      <xdr:col>10</xdr:col>
      <xdr:colOff>165100</xdr:colOff>
      <xdr:row>59</xdr:row>
      <xdr:rowOff>156935</xdr:rowOff>
    </xdr:to>
    <xdr:sp macro="" textlink="">
      <xdr:nvSpPr>
        <xdr:cNvPr id="96" name="楕円 95">
          <a:extLst>
            <a:ext uri="{FF2B5EF4-FFF2-40B4-BE49-F238E27FC236}">
              <a16:creationId xmlns:a16="http://schemas.microsoft.com/office/drawing/2014/main" id="{4227740A-2EA2-4786-9218-A48171BE1A6D}"/>
            </a:ext>
          </a:extLst>
        </xdr:cNvPr>
        <xdr:cNvSpPr/>
      </xdr:nvSpPr>
      <xdr:spPr>
        <a:xfrm>
          <a:off x="173990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106135</xdr:rowOff>
    </xdr:from>
    <xdr:to>
      <xdr:col>15</xdr:col>
      <xdr:colOff>50800</xdr:colOff>
      <xdr:row>59</xdr:row>
      <xdr:rowOff>142059</xdr:rowOff>
    </xdr:to>
    <xdr:cxnSp macro="">
      <xdr:nvCxnSpPr>
        <xdr:cNvPr id="97" name="直線コネクタ 96">
          <a:extLst>
            <a:ext uri="{FF2B5EF4-FFF2-40B4-BE49-F238E27FC236}">
              <a16:creationId xmlns:a16="http://schemas.microsoft.com/office/drawing/2014/main" id="{CA506C26-72E8-4C67-B076-D3B8BCEB20E3}"/>
            </a:ext>
          </a:extLst>
        </xdr:cNvPr>
        <xdr:cNvCxnSpPr/>
      </xdr:nvCxnSpPr>
      <xdr:spPr>
        <a:xfrm>
          <a:off x="1790700" y="9996895"/>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xdr:rowOff>
    </xdr:from>
    <xdr:to>
      <xdr:col>6</xdr:col>
      <xdr:colOff>38100</xdr:colOff>
      <xdr:row>62</xdr:row>
      <xdr:rowOff>103051</xdr:rowOff>
    </xdr:to>
    <xdr:sp macro="" textlink="">
      <xdr:nvSpPr>
        <xdr:cNvPr id="98" name="楕円 97">
          <a:extLst>
            <a:ext uri="{FF2B5EF4-FFF2-40B4-BE49-F238E27FC236}">
              <a16:creationId xmlns:a16="http://schemas.microsoft.com/office/drawing/2014/main" id="{0055984B-8662-40B6-BB37-E2476304C0E0}"/>
            </a:ext>
          </a:extLst>
        </xdr:cNvPr>
        <xdr:cNvSpPr/>
      </xdr:nvSpPr>
      <xdr:spPr>
        <a:xfrm>
          <a:off x="965200" y="10395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106135</xdr:rowOff>
    </xdr:from>
    <xdr:to>
      <xdr:col>10</xdr:col>
      <xdr:colOff>114300</xdr:colOff>
      <xdr:row>62</xdr:row>
      <xdr:rowOff>52251</xdr:rowOff>
    </xdr:to>
    <xdr:cxnSp macro="">
      <xdr:nvCxnSpPr>
        <xdr:cNvPr id="99" name="直線コネクタ 98">
          <a:extLst>
            <a:ext uri="{FF2B5EF4-FFF2-40B4-BE49-F238E27FC236}">
              <a16:creationId xmlns:a16="http://schemas.microsoft.com/office/drawing/2014/main" id="{01E6A4E7-0325-48E2-AEEB-2E7C1E9A0260}"/>
            </a:ext>
          </a:extLst>
        </xdr:cNvPr>
        <xdr:cNvCxnSpPr/>
      </xdr:nvCxnSpPr>
      <xdr:spPr>
        <a:xfrm flipV="1">
          <a:off x="1008380" y="9996895"/>
          <a:ext cx="78232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02156A7F-BA57-409B-9C47-15315A84F6FC}"/>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064EE549-594A-4DAC-A2C5-7BEE8CF4DDF0}"/>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146430</xdr:rowOff>
    </xdr:from>
    <xdr:ext cx="405111" cy="259045"/>
    <xdr:sp macro="" textlink="">
      <xdr:nvSpPr>
        <xdr:cNvPr id="102" name="n_3aveValue【体育館・プール】&#10;有形固定資産減価償却率">
          <a:extLst>
            <a:ext uri="{FF2B5EF4-FFF2-40B4-BE49-F238E27FC236}">
              <a16:creationId xmlns:a16="http://schemas.microsoft.com/office/drawing/2014/main" id="{B146FBAC-4678-4B5E-A6A2-542138ABFB2E}"/>
            </a:ext>
          </a:extLst>
        </xdr:cNvPr>
        <xdr:cNvSpPr txBox="1"/>
      </xdr:nvSpPr>
      <xdr:spPr>
        <a:xfrm>
          <a:off x="161100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109781</xdr:rowOff>
    </xdr:from>
    <xdr:ext cx="405111" cy="259045"/>
    <xdr:sp macro="" textlink="">
      <xdr:nvSpPr>
        <xdr:cNvPr id="103" name="n_4aveValue【体育館・プール】&#10;有形固定資産減価償却率">
          <a:extLst>
            <a:ext uri="{FF2B5EF4-FFF2-40B4-BE49-F238E27FC236}">
              <a16:creationId xmlns:a16="http://schemas.microsoft.com/office/drawing/2014/main" id="{38614F5B-5274-4545-BE01-7C5E7FD2CF81}"/>
            </a:ext>
          </a:extLst>
        </xdr:cNvPr>
        <xdr:cNvSpPr txBox="1"/>
      </xdr:nvSpPr>
      <xdr:spPr>
        <a:xfrm>
          <a:off x="83630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72226</xdr:rowOff>
    </xdr:from>
    <xdr:ext cx="405111" cy="259045"/>
    <xdr:sp macro="" textlink="">
      <xdr:nvSpPr>
        <xdr:cNvPr id="104" name="n_1mainValue【体育館・プール】&#10;有形固定資産減価償却率">
          <a:extLst>
            <a:ext uri="{FF2B5EF4-FFF2-40B4-BE49-F238E27FC236}">
              <a16:creationId xmlns:a16="http://schemas.microsoft.com/office/drawing/2014/main" id="{96393757-2DA5-48C6-87B8-8482391CFBBF}"/>
            </a:ext>
          </a:extLst>
        </xdr:cNvPr>
        <xdr:cNvSpPr txBox="1"/>
      </xdr:nvSpPr>
      <xdr:spPr>
        <a:xfrm>
          <a:off x="3170564" y="979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37936</xdr:rowOff>
    </xdr:from>
    <xdr:ext cx="405111" cy="259045"/>
    <xdr:sp macro="" textlink="">
      <xdr:nvSpPr>
        <xdr:cNvPr id="105" name="n_2mainValue【体育館・プール】&#10;有形固定資産減価償却率">
          <a:extLst>
            <a:ext uri="{FF2B5EF4-FFF2-40B4-BE49-F238E27FC236}">
              <a16:creationId xmlns:a16="http://schemas.microsoft.com/office/drawing/2014/main" id="{766C4052-FD97-4721-8576-D950125A8AE9}"/>
            </a:ext>
          </a:extLst>
        </xdr:cNvPr>
        <xdr:cNvSpPr txBox="1"/>
      </xdr:nvSpPr>
      <xdr:spPr>
        <a:xfrm>
          <a:off x="2385704" y="976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06" name="n_3mainValue【体育館・プール】&#10;有形固定資産減価償却率">
          <a:extLst>
            <a:ext uri="{FF2B5EF4-FFF2-40B4-BE49-F238E27FC236}">
              <a16:creationId xmlns:a16="http://schemas.microsoft.com/office/drawing/2014/main" id="{8D8B0CA7-3562-416B-B129-686977FB792C}"/>
            </a:ext>
          </a:extLst>
        </xdr:cNvPr>
        <xdr:cNvSpPr txBox="1"/>
      </xdr:nvSpPr>
      <xdr:spPr>
        <a:xfrm>
          <a:off x="161100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94178</xdr:rowOff>
    </xdr:from>
    <xdr:ext cx="405111" cy="259045"/>
    <xdr:sp macro="" textlink="">
      <xdr:nvSpPr>
        <xdr:cNvPr id="107" name="n_4mainValue【体育館・プール】&#10;有形固定資産減価償却率">
          <a:extLst>
            <a:ext uri="{FF2B5EF4-FFF2-40B4-BE49-F238E27FC236}">
              <a16:creationId xmlns:a16="http://schemas.microsoft.com/office/drawing/2014/main" id="{FFF7D11B-A60E-4976-A006-262EF94D713A}"/>
            </a:ext>
          </a:extLst>
        </xdr:cNvPr>
        <xdr:cNvSpPr txBox="1"/>
      </xdr:nvSpPr>
      <xdr:spPr>
        <a:xfrm>
          <a:off x="836304" y="1048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C7C59CF-58EF-448C-85E2-A3B13D2141D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CBDBF1A7-1D8D-4953-940A-18FD719B492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ED43AFD-300A-44A7-BFF5-2749D8B7560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955DDEA3-8587-4260-9C81-12C78B53B8D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5F1CBA8E-5892-41C3-9E1C-BD147BA61C5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F6EF017A-1A62-43DD-BAF0-A6BBE89B5EB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5F2EF01-9801-4BD2-82CD-C22AA199E3B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EE436D7-6F73-4876-B6AC-35B6DAF299D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AB85C76-2172-41ED-B9BE-61BFCE437F3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843EDAB-A3F8-4B3B-AA23-2A02130B7AF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66155E-233F-4AD8-A8FF-3AA60E13864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AAC582AD-E1B1-480C-B874-8FC9F302C0E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911E6BF-9520-40E1-B68C-315AAFBA632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96BE0C9F-ECBC-4267-B3C6-0CAB98F6689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8FFF792F-1331-4695-BA7C-1D7E632D456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A6A3C6C-7099-46B9-AF85-77FAA12B496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DFB431D-9F39-4266-AC22-BB9F6E759AC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3604B85-6FFF-45FA-920F-C690F4DF1E89}"/>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FDEB565-65F3-459F-894A-E58607B2AC9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4AEEC9A8-67E0-46A8-A327-FBC4D3973344}"/>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3752DC3-5D34-4DBD-A08E-5EF0401DD1E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A325EC97-171D-4F61-9B47-65C6715C02F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D4765C7-6C65-4EF4-B84E-A9DD3775B51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084C5A2A-507C-41FF-A307-40F5DB53674E}"/>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0728F43F-01DC-4763-984F-3BB7D2E4EB58}"/>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8152CE3A-123C-446B-BC2F-7B40B0A73CA6}"/>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618229F3-BE33-42CF-8580-FE5D8F12D016}"/>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1E64838D-7263-4F51-B402-052D514867EB}"/>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F157193B-3076-4338-9C33-DAE0C721CF17}"/>
            </a:ext>
          </a:extLst>
        </xdr:cNvPr>
        <xdr:cNvSpPr txBox="1"/>
      </xdr:nvSpPr>
      <xdr:spPr>
        <a:xfrm>
          <a:off x="9258300" y="1024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FD1A4F9A-0A24-4CBF-8F9F-7D01A1D81550}"/>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3D8811E5-AF32-46F3-952D-DBF07E0DE409}"/>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C38E55B1-9BF7-4849-A015-11B8AC98983B}"/>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150368</xdr:rowOff>
    </xdr:from>
    <xdr:to>
      <xdr:col>41</xdr:col>
      <xdr:colOff>101600</xdr:colOff>
      <xdr:row>61</xdr:row>
      <xdr:rowOff>80518</xdr:rowOff>
    </xdr:to>
    <xdr:sp macro="" textlink="">
      <xdr:nvSpPr>
        <xdr:cNvPr id="140" name="フローチャート: 判断 139">
          <a:extLst>
            <a:ext uri="{FF2B5EF4-FFF2-40B4-BE49-F238E27FC236}">
              <a16:creationId xmlns:a16="http://schemas.microsoft.com/office/drawing/2014/main" id="{EEE620F0-8234-4DF6-95AD-2222DDCCFCC1}"/>
            </a:ext>
          </a:extLst>
        </xdr:cNvPr>
        <xdr:cNvSpPr/>
      </xdr:nvSpPr>
      <xdr:spPr>
        <a:xfrm>
          <a:off x="6873240" y="10208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125984</xdr:rowOff>
    </xdr:from>
    <xdr:to>
      <xdr:col>36</xdr:col>
      <xdr:colOff>165100</xdr:colOff>
      <xdr:row>61</xdr:row>
      <xdr:rowOff>56134</xdr:rowOff>
    </xdr:to>
    <xdr:sp macro="" textlink="">
      <xdr:nvSpPr>
        <xdr:cNvPr id="141" name="フローチャート: 判断 140">
          <a:extLst>
            <a:ext uri="{FF2B5EF4-FFF2-40B4-BE49-F238E27FC236}">
              <a16:creationId xmlns:a16="http://schemas.microsoft.com/office/drawing/2014/main" id="{9172430C-0D4D-4FC2-8C15-103D5970223A}"/>
            </a:ext>
          </a:extLst>
        </xdr:cNvPr>
        <xdr:cNvSpPr/>
      </xdr:nvSpPr>
      <xdr:spPr>
        <a:xfrm>
          <a:off x="6098540" y="10184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F0C1C5F-F5CE-49BA-B368-ADA414D3FBE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C95CD9B-C5B9-4958-983B-257F7A5FD1A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069508F-3080-4222-8E95-6FBF69ECB4D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0E00275-F337-4556-8157-E2647B66D68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3D6BFCD-5479-4B90-8532-726A8B2FB5D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39116</xdr:rowOff>
    </xdr:from>
    <xdr:to>
      <xdr:col>55</xdr:col>
      <xdr:colOff>50800</xdr:colOff>
      <xdr:row>60</xdr:row>
      <xdr:rowOff>140716</xdr:rowOff>
    </xdr:to>
    <xdr:sp macro="" textlink="">
      <xdr:nvSpPr>
        <xdr:cNvPr id="147" name="楕円 146">
          <a:extLst>
            <a:ext uri="{FF2B5EF4-FFF2-40B4-BE49-F238E27FC236}">
              <a16:creationId xmlns:a16="http://schemas.microsoft.com/office/drawing/2014/main" id="{C41D99C7-3EE5-4FCA-99CB-CF7DE7DB18E3}"/>
            </a:ext>
          </a:extLst>
        </xdr:cNvPr>
        <xdr:cNvSpPr/>
      </xdr:nvSpPr>
      <xdr:spPr>
        <a:xfrm>
          <a:off x="9192260" y="10097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61993</xdr:rowOff>
    </xdr:from>
    <xdr:ext cx="469744" cy="259045"/>
    <xdr:sp macro="" textlink="">
      <xdr:nvSpPr>
        <xdr:cNvPr id="148" name="【体育館・プール】&#10;一人当たり面積該当値テキスト">
          <a:extLst>
            <a:ext uri="{FF2B5EF4-FFF2-40B4-BE49-F238E27FC236}">
              <a16:creationId xmlns:a16="http://schemas.microsoft.com/office/drawing/2014/main" id="{552CE799-8115-496A-8AAD-01AB351256BA}"/>
            </a:ext>
          </a:extLst>
        </xdr:cNvPr>
        <xdr:cNvSpPr txBox="1"/>
      </xdr:nvSpPr>
      <xdr:spPr>
        <a:xfrm>
          <a:off x="9258300" y="995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52070</xdr:rowOff>
    </xdr:from>
    <xdr:to>
      <xdr:col>50</xdr:col>
      <xdr:colOff>165100</xdr:colOff>
      <xdr:row>60</xdr:row>
      <xdr:rowOff>153670</xdr:rowOff>
    </xdr:to>
    <xdr:sp macro="" textlink="">
      <xdr:nvSpPr>
        <xdr:cNvPr id="149" name="楕円 148">
          <a:extLst>
            <a:ext uri="{FF2B5EF4-FFF2-40B4-BE49-F238E27FC236}">
              <a16:creationId xmlns:a16="http://schemas.microsoft.com/office/drawing/2014/main" id="{3793A6EF-785E-4BB2-9EC8-EFE5F23662F2}"/>
            </a:ext>
          </a:extLst>
        </xdr:cNvPr>
        <xdr:cNvSpPr/>
      </xdr:nvSpPr>
      <xdr:spPr>
        <a:xfrm>
          <a:off x="8445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89916</xdr:rowOff>
    </xdr:from>
    <xdr:to>
      <xdr:col>55</xdr:col>
      <xdr:colOff>0</xdr:colOff>
      <xdr:row>60</xdr:row>
      <xdr:rowOff>102870</xdr:rowOff>
    </xdr:to>
    <xdr:cxnSp macro="">
      <xdr:nvCxnSpPr>
        <xdr:cNvPr id="150" name="直線コネクタ 149">
          <a:extLst>
            <a:ext uri="{FF2B5EF4-FFF2-40B4-BE49-F238E27FC236}">
              <a16:creationId xmlns:a16="http://schemas.microsoft.com/office/drawing/2014/main" id="{0014BB13-C427-4262-A94B-C493BD24BEB3}"/>
            </a:ext>
          </a:extLst>
        </xdr:cNvPr>
        <xdr:cNvCxnSpPr/>
      </xdr:nvCxnSpPr>
      <xdr:spPr>
        <a:xfrm flipV="1">
          <a:off x="8496300" y="10148316"/>
          <a:ext cx="7239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63500</xdr:rowOff>
    </xdr:from>
    <xdr:to>
      <xdr:col>46</xdr:col>
      <xdr:colOff>38100</xdr:colOff>
      <xdr:row>60</xdr:row>
      <xdr:rowOff>165100</xdr:rowOff>
    </xdr:to>
    <xdr:sp macro="" textlink="">
      <xdr:nvSpPr>
        <xdr:cNvPr id="151" name="楕円 150">
          <a:extLst>
            <a:ext uri="{FF2B5EF4-FFF2-40B4-BE49-F238E27FC236}">
              <a16:creationId xmlns:a16="http://schemas.microsoft.com/office/drawing/2014/main" id="{3DE060F3-FB3E-46CA-9BB9-48AA91FFC701}"/>
            </a:ext>
          </a:extLst>
        </xdr:cNvPr>
        <xdr:cNvSpPr/>
      </xdr:nvSpPr>
      <xdr:spPr>
        <a:xfrm>
          <a:off x="7670800" y="1012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102870</xdr:rowOff>
    </xdr:from>
    <xdr:to>
      <xdr:col>50</xdr:col>
      <xdr:colOff>114300</xdr:colOff>
      <xdr:row>60</xdr:row>
      <xdr:rowOff>114300</xdr:rowOff>
    </xdr:to>
    <xdr:cxnSp macro="">
      <xdr:nvCxnSpPr>
        <xdr:cNvPr id="152" name="直線コネクタ 151">
          <a:extLst>
            <a:ext uri="{FF2B5EF4-FFF2-40B4-BE49-F238E27FC236}">
              <a16:creationId xmlns:a16="http://schemas.microsoft.com/office/drawing/2014/main" id="{C31A598E-0129-4A65-8DA1-0942E8AD6FD9}"/>
            </a:ext>
          </a:extLst>
        </xdr:cNvPr>
        <xdr:cNvCxnSpPr/>
      </xdr:nvCxnSpPr>
      <xdr:spPr>
        <a:xfrm flipV="1">
          <a:off x="7713980" y="1016127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73406</xdr:rowOff>
    </xdr:from>
    <xdr:to>
      <xdr:col>41</xdr:col>
      <xdr:colOff>101600</xdr:colOff>
      <xdr:row>61</xdr:row>
      <xdr:rowOff>3556</xdr:rowOff>
    </xdr:to>
    <xdr:sp macro="" textlink="">
      <xdr:nvSpPr>
        <xdr:cNvPr id="153" name="楕円 152">
          <a:extLst>
            <a:ext uri="{FF2B5EF4-FFF2-40B4-BE49-F238E27FC236}">
              <a16:creationId xmlns:a16="http://schemas.microsoft.com/office/drawing/2014/main" id="{19B5895F-3FB2-483F-B336-C0CE275C79E5}"/>
            </a:ext>
          </a:extLst>
        </xdr:cNvPr>
        <xdr:cNvSpPr/>
      </xdr:nvSpPr>
      <xdr:spPr>
        <a:xfrm>
          <a:off x="6873240" y="10131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114300</xdr:rowOff>
    </xdr:from>
    <xdr:to>
      <xdr:col>45</xdr:col>
      <xdr:colOff>177800</xdr:colOff>
      <xdr:row>60</xdr:row>
      <xdr:rowOff>124206</xdr:rowOff>
    </xdr:to>
    <xdr:cxnSp macro="">
      <xdr:nvCxnSpPr>
        <xdr:cNvPr id="154" name="直線コネクタ 153">
          <a:extLst>
            <a:ext uri="{FF2B5EF4-FFF2-40B4-BE49-F238E27FC236}">
              <a16:creationId xmlns:a16="http://schemas.microsoft.com/office/drawing/2014/main" id="{B9ACC31F-12F8-49A7-9F88-2D106AB598DF}"/>
            </a:ext>
          </a:extLst>
        </xdr:cNvPr>
        <xdr:cNvCxnSpPr/>
      </xdr:nvCxnSpPr>
      <xdr:spPr>
        <a:xfrm flipV="1">
          <a:off x="6924040" y="10172700"/>
          <a:ext cx="78994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20066</xdr:rowOff>
    </xdr:from>
    <xdr:to>
      <xdr:col>36</xdr:col>
      <xdr:colOff>165100</xdr:colOff>
      <xdr:row>60</xdr:row>
      <xdr:rowOff>121666</xdr:rowOff>
    </xdr:to>
    <xdr:sp macro="" textlink="">
      <xdr:nvSpPr>
        <xdr:cNvPr id="155" name="楕円 154">
          <a:extLst>
            <a:ext uri="{FF2B5EF4-FFF2-40B4-BE49-F238E27FC236}">
              <a16:creationId xmlns:a16="http://schemas.microsoft.com/office/drawing/2014/main" id="{46B4E495-E165-4B01-A71B-F16BC59AEEC3}"/>
            </a:ext>
          </a:extLst>
        </xdr:cNvPr>
        <xdr:cNvSpPr/>
      </xdr:nvSpPr>
      <xdr:spPr>
        <a:xfrm>
          <a:off x="609854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70866</xdr:rowOff>
    </xdr:from>
    <xdr:to>
      <xdr:col>41</xdr:col>
      <xdr:colOff>50800</xdr:colOff>
      <xdr:row>60</xdr:row>
      <xdr:rowOff>124206</xdr:rowOff>
    </xdr:to>
    <xdr:cxnSp macro="">
      <xdr:nvCxnSpPr>
        <xdr:cNvPr id="156" name="直線コネクタ 155">
          <a:extLst>
            <a:ext uri="{FF2B5EF4-FFF2-40B4-BE49-F238E27FC236}">
              <a16:creationId xmlns:a16="http://schemas.microsoft.com/office/drawing/2014/main" id="{6EE4FD1B-747E-47CC-8D0E-7A746741525D}"/>
            </a:ext>
          </a:extLst>
        </xdr:cNvPr>
        <xdr:cNvCxnSpPr/>
      </xdr:nvCxnSpPr>
      <xdr:spPr>
        <a:xfrm>
          <a:off x="6149340" y="10129266"/>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1942FDDE-9C89-46B7-A5A7-CEA6A5461FF7}"/>
            </a:ext>
          </a:extLst>
        </xdr:cNvPr>
        <xdr:cNvSpPr txBox="1"/>
      </xdr:nvSpPr>
      <xdr:spPr>
        <a:xfrm>
          <a:off x="8271587"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69BEAB15-803C-4720-8D70-FBA9C92B7BB7}"/>
            </a:ext>
          </a:extLst>
        </xdr:cNvPr>
        <xdr:cNvSpPr txBox="1"/>
      </xdr:nvSpPr>
      <xdr:spPr>
        <a:xfrm>
          <a:off x="7509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71645</xdr:rowOff>
    </xdr:from>
    <xdr:ext cx="469744" cy="259045"/>
    <xdr:sp macro="" textlink="">
      <xdr:nvSpPr>
        <xdr:cNvPr id="159" name="n_3aveValue【体育館・プール】&#10;一人当たり面積">
          <a:extLst>
            <a:ext uri="{FF2B5EF4-FFF2-40B4-BE49-F238E27FC236}">
              <a16:creationId xmlns:a16="http://schemas.microsoft.com/office/drawing/2014/main" id="{30DEF3AB-6B80-4273-9F97-66F9A18E028C}"/>
            </a:ext>
          </a:extLst>
        </xdr:cNvPr>
        <xdr:cNvSpPr txBox="1"/>
      </xdr:nvSpPr>
      <xdr:spPr>
        <a:xfrm>
          <a:off x="6712027" y="1029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47261</xdr:rowOff>
    </xdr:from>
    <xdr:ext cx="469744" cy="259045"/>
    <xdr:sp macro="" textlink="">
      <xdr:nvSpPr>
        <xdr:cNvPr id="160" name="n_4aveValue【体育館・プール】&#10;一人当たり面積">
          <a:extLst>
            <a:ext uri="{FF2B5EF4-FFF2-40B4-BE49-F238E27FC236}">
              <a16:creationId xmlns:a16="http://schemas.microsoft.com/office/drawing/2014/main" id="{20726943-BC0E-40EC-93E4-1873C7FCABB6}"/>
            </a:ext>
          </a:extLst>
        </xdr:cNvPr>
        <xdr:cNvSpPr txBox="1"/>
      </xdr:nvSpPr>
      <xdr:spPr>
        <a:xfrm>
          <a:off x="5937327" y="1027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170197</xdr:rowOff>
    </xdr:from>
    <xdr:ext cx="469744" cy="259045"/>
    <xdr:sp macro="" textlink="">
      <xdr:nvSpPr>
        <xdr:cNvPr id="161" name="n_1mainValue【体育館・プール】&#10;一人当たり面積">
          <a:extLst>
            <a:ext uri="{FF2B5EF4-FFF2-40B4-BE49-F238E27FC236}">
              <a16:creationId xmlns:a16="http://schemas.microsoft.com/office/drawing/2014/main" id="{B6419C20-9A8D-4F85-8233-25751130A2A6}"/>
            </a:ext>
          </a:extLst>
        </xdr:cNvPr>
        <xdr:cNvSpPr txBox="1"/>
      </xdr:nvSpPr>
      <xdr:spPr>
        <a:xfrm>
          <a:off x="8271587" y="98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10177</xdr:rowOff>
    </xdr:from>
    <xdr:ext cx="469744" cy="259045"/>
    <xdr:sp macro="" textlink="">
      <xdr:nvSpPr>
        <xdr:cNvPr id="162" name="n_2mainValue【体育館・プール】&#10;一人当たり面積">
          <a:extLst>
            <a:ext uri="{FF2B5EF4-FFF2-40B4-BE49-F238E27FC236}">
              <a16:creationId xmlns:a16="http://schemas.microsoft.com/office/drawing/2014/main" id="{64B6E7D0-40B2-4BD1-B91B-617A22E05BB0}"/>
            </a:ext>
          </a:extLst>
        </xdr:cNvPr>
        <xdr:cNvSpPr txBox="1"/>
      </xdr:nvSpPr>
      <xdr:spPr>
        <a:xfrm>
          <a:off x="750958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20083</xdr:rowOff>
    </xdr:from>
    <xdr:ext cx="469744" cy="259045"/>
    <xdr:sp macro="" textlink="">
      <xdr:nvSpPr>
        <xdr:cNvPr id="163" name="n_3mainValue【体育館・プール】&#10;一人当たり面積">
          <a:extLst>
            <a:ext uri="{FF2B5EF4-FFF2-40B4-BE49-F238E27FC236}">
              <a16:creationId xmlns:a16="http://schemas.microsoft.com/office/drawing/2014/main" id="{5CC1E21C-1E57-4D9D-B0B0-2D7FB5D78492}"/>
            </a:ext>
          </a:extLst>
        </xdr:cNvPr>
        <xdr:cNvSpPr txBox="1"/>
      </xdr:nvSpPr>
      <xdr:spPr>
        <a:xfrm>
          <a:off x="67120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138193</xdr:rowOff>
    </xdr:from>
    <xdr:ext cx="469744" cy="259045"/>
    <xdr:sp macro="" textlink="">
      <xdr:nvSpPr>
        <xdr:cNvPr id="164" name="n_4mainValue【体育館・プール】&#10;一人当たり面積">
          <a:extLst>
            <a:ext uri="{FF2B5EF4-FFF2-40B4-BE49-F238E27FC236}">
              <a16:creationId xmlns:a16="http://schemas.microsoft.com/office/drawing/2014/main" id="{063EA1E8-95D6-49F5-A839-C5A26CBCF3AB}"/>
            </a:ext>
          </a:extLst>
        </xdr:cNvPr>
        <xdr:cNvSpPr txBox="1"/>
      </xdr:nvSpPr>
      <xdr:spPr>
        <a:xfrm>
          <a:off x="5937327" y="986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DD2A376-C316-4AA7-9B74-1E93087E1C0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8856996-2292-4E05-87B8-38C72740555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32E5E35A-281F-4F35-9FD7-9449AD1E69C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AE33A49-6272-4F00-B647-80F355D273B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5D106CF-CF08-451E-8C1D-429C01DD1EE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A70F8932-FF30-4FEE-9871-BBD33827A94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1B5E2C96-5E88-43D5-ACB4-C27FFCBB926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7FBD82AE-2709-46F6-8F06-0031606737C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68EBFBFC-0152-4354-9DE8-3DB530CEC84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A64A23AF-DC70-4B8C-8C8F-6CD2C978E50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F59C6D13-CFF5-4934-9B5A-B61B08E0403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FEB0C65D-5D2D-40FD-A158-4445A82EEB4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43628C02-855C-43AB-874A-8C3C3133BF6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BEB1A14D-4DBC-4700-86B3-07F0A44FF35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CA7D3398-4FF2-4C35-B33A-8BAD8C8C7939}"/>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793FBF3C-A6C8-4594-B148-3FE80FC1E6C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94205E91-04A6-4ECB-A9E6-EC802A9DC25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A92BC838-F89D-4754-8148-1FF07A49F4A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ACC263F6-03C0-45B6-9BC8-C7B299A6CB0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6F1CA34C-EBDD-4BBD-8BAF-4DD46618309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12A8D744-5648-4554-BC16-5AC5D382F77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B2042EB8-4907-4E18-8381-CA35528C4F8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9D059F9E-1D0E-47C1-B49D-8F0AB996147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47D3ECF0-9ACE-44B2-9F0F-602C8A40A01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E90D373C-D527-4FE8-BA8C-6451BE3EB12F}"/>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865D2B03-2F37-4753-AA90-ABE5D04E56B1}"/>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E454C693-F564-48A1-A6B4-42D436C428BF}"/>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1EB66C94-FD5F-4327-B81A-A3FA41FAEFB9}"/>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C89A1468-54E7-4311-8758-DB721DC29318}"/>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65BB9A28-0C1E-4104-A2A8-E8CF8BA99E78}"/>
            </a:ext>
          </a:extLst>
        </xdr:cNvPr>
        <xdr:cNvSpPr txBox="1"/>
      </xdr:nvSpPr>
      <xdr:spPr>
        <a:xfrm>
          <a:off x="4124960" y="1374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87F3BA50-2E9A-4276-85D1-75C84802B998}"/>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97E12492-CBEB-46AD-9E52-F659DADC4C49}"/>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0E0FA72A-1629-4904-BE1C-3AC556EB7077}"/>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8" name="フローチャート: 判断 197">
          <a:extLst>
            <a:ext uri="{FF2B5EF4-FFF2-40B4-BE49-F238E27FC236}">
              <a16:creationId xmlns:a16="http://schemas.microsoft.com/office/drawing/2014/main" id="{EA320C5E-25F0-4F97-9E9C-37056C00D263}"/>
            </a:ext>
          </a:extLst>
        </xdr:cNvPr>
        <xdr:cNvSpPr/>
      </xdr:nvSpPr>
      <xdr:spPr>
        <a:xfrm>
          <a:off x="17399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9" name="フローチャート: 判断 198">
          <a:extLst>
            <a:ext uri="{FF2B5EF4-FFF2-40B4-BE49-F238E27FC236}">
              <a16:creationId xmlns:a16="http://schemas.microsoft.com/office/drawing/2014/main" id="{30D2639E-922D-4632-B027-2FDFC18C8C11}"/>
            </a:ext>
          </a:extLst>
        </xdr:cNvPr>
        <xdr:cNvSpPr/>
      </xdr:nvSpPr>
      <xdr:spPr>
        <a:xfrm>
          <a:off x="96520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99888E09-94D6-4D52-95AF-5AEF0E8E031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7811058-D290-47F3-B1B1-5FA0480A1F7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83E59F6-ACF9-43D9-81C0-A9AE3D82DAE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6AC0273-CEC3-47CF-AC55-0E12DCCD971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95CB1CEA-12A1-4605-82CF-7BB700247F9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80645</xdr:rowOff>
    </xdr:from>
    <xdr:to>
      <xdr:col>24</xdr:col>
      <xdr:colOff>114300</xdr:colOff>
      <xdr:row>81</xdr:row>
      <xdr:rowOff>10795</xdr:rowOff>
    </xdr:to>
    <xdr:sp macro="" textlink="">
      <xdr:nvSpPr>
        <xdr:cNvPr id="205" name="楕円 204">
          <a:extLst>
            <a:ext uri="{FF2B5EF4-FFF2-40B4-BE49-F238E27FC236}">
              <a16:creationId xmlns:a16="http://schemas.microsoft.com/office/drawing/2014/main" id="{A2248E25-C8B1-437E-9465-9D984222B5A1}"/>
            </a:ext>
          </a:extLst>
        </xdr:cNvPr>
        <xdr:cNvSpPr/>
      </xdr:nvSpPr>
      <xdr:spPr>
        <a:xfrm>
          <a:off x="4036060" y="13491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103522</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4596BA2A-FE22-4E30-8BE1-E13B9D96F400}"/>
            </a:ext>
          </a:extLst>
        </xdr:cNvPr>
        <xdr:cNvSpPr txBox="1"/>
      </xdr:nvSpPr>
      <xdr:spPr>
        <a:xfrm>
          <a:off x="4124960"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207" name="楕円 206">
          <a:extLst>
            <a:ext uri="{FF2B5EF4-FFF2-40B4-BE49-F238E27FC236}">
              <a16:creationId xmlns:a16="http://schemas.microsoft.com/office/drawing/2014/main" id="{5BDF0924-489F-40E4-A8B9-4A5841B07921}"/>
            </a:ext>
          </a:extLst>
        </xdr:cNvPr>
        <xdr:cNvSpPr/>
      </xdr:nvSpPr>
      <xdr:spPr>
        <a:xfrm>
          <a:off x="3312160" y="13657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131445</xdr:rowOff>
    </xdr:from>
    <xdr:to>
      <xdr:col>24</xdr:col>
      <xdr:colOff>63500</xdr:colOff>
      <xdr:row>81</xdr:row>
      <xdr:rowOff>129539</xdr:rowOff>
    </xdr:to>
    <xdr:cxnSp macro="">
      <xdr:nvCxnSpPr>
        <xdr:cNvPr id="208" name="直線コネクタ 207">
          <a:extLst>
            <a:ext uri="{FF2B5EF4-FFF2-40B4-BE49-F238E27FC236}">
              <a16:creationId xmlns:a16="http://schemas.microsoft.com/office/drawing/2014/main" id="{CE99513E-78A5-4B54-9F2E-87F601E355B8}"/>
            </a:ext>
          </a:extLst>
        </xdr:cNvPr>
        <xdr:cNvCxnSpPr/>
      </xdr:nvCxnSpPr>
      <xdr:spPr>
        <a:xfrm flipV="1">
          <a:off x="3355340" y="13542645"/>
          <a:ext cx="73152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209" name="楕円 208">
          <a:extLst>
            <a:ext uri="{FF2B5EF4-FFF2-40B4-BE49-F238E27FC236}">
              <a16:creationId xmlns:a16="http://schemas.microsoft.com/office/drawing/2014/main" id="{1B6E2D17-0F46-4F60-B58B-35B837D9A5EA}"/>
            </a:ext>
          </a:extLst>
        </xdr:cNvPr>
        <xdr:cNvSpPr/>
      </xdr:nvSpPr>
      <xdr:spPr>
        <a:xfrm>
          <a:off x="2514600" y="136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81914</xdr:rowOff>
    </xdr:from>
    <xdr:to>
      <xdr:col>19</xdr:col>
      <xdr:colOff>177800</xdr:colOff>
      <xdr:row>81</xdr:row>
      <xdr:rowOff>129539</xdr:rowOff>
    </xdr:to>
    <xdr:cxnSp macro="">
      <xdr:nvCxnSpPr>
        <xdr:cNvPr id="210" name="直線コネクタ 209">
          <a:extLst>
            <a:ext uri="{FF2B5EF4-FFF2-40B4-BE49-F238E27FC236}">
              <a16:creationId xmlns:a16="http://schemas.microsoft.com/office/drawing/2014/main" id="{64E4BDFE-EB1F-46BA-A17F-466E9357AB85}"/>
            </a:ext>
          </a:extLst>
        </xdr:cNvPr>
        <xdr:cNvCxnSpPr/>
      </xdr:nvCxnSpPr>
      <xdr:spPr>
        <a:xfrm>
          <a:off x="2565400" y="13660754"/>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11" name="楕円 210">
          <a:extLst>
            <a:ext uri="{FF2B5EF4-FFF2-40B4-BE49-F238E27FC236}">
              <a16:creationId xmlns:a16="http://schemas.microsoft.com/office/drawing/2014/main" id="{6661F3AA-5020-47B0-B4B7-B4809C2991E7}"/>
            </a:ext>
          </a:extLst>
        </xdr:cNvPr>
        <xdr:cNvSpPr/>
      </xdr:nvSpPr>
      <xdr:spPr>
        <a:xfrm>
          <a:off x="1739900" y="1355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81914</xdr:rowOff>
    </xdr:to>
    <xdr:cxnSp macro="">
      <xdr:nvCxnSpPr>
        <xdr:cNvPr id="212" name="直線コネクタ 211">
          <a:extLst>
            <a:ext uri="{FF2B5EF4-FFF2-40B4-BE49-F238E27FC236}">
              <a16:creationId xmlns:a16="http://schemas.microsoft.com/office/drawing/2014/main" id="{009DCFD0-2A66-42A3-916F-90BBF529A0F5}"/>
            </a:ext>
          </a:extLst>
        </xdr:cNvPr>
        <xdr:cNvCxnSpPr/>
      </xdr:nvCxnSpPr>
      <xdr:spPr>
        <a:xfrm>
          <a:off x="1790700" y="13605510"/>
          <a:ext cx="7747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78739</xdr:rowOff>
    </xdr:from>
    <xdr:to>
      <xdr:col>6</xdr:col>
      <xdr:colOff>38100</xdr:colOff>
      <xdr:row>81</xdr:row>
      <xdr:rowOff>8889</xdr:rowOff>
    </xdr:to>
    <xdr:sp macro="" textlink="">
      <xdr:nvSpPr>
        <xdr:cNvPr id="213" name="楕円 212">
          <a:extLst>
            <a:ext uri="{FF2B5EF4-FFF2-40B4-BE49-F238E27FC236}">
              <a16:creationId xmlns:a16="http://schemas.microsoft.com/office/drawing/2014/main" id="{F6AEA667-945D-41EB-ADC2-B0C10D1F21B2}"/>
            </a:ext>
          </a:extLst>
        </xdr:cNvPr>
        <xdr:cNvSpPr/>
      </xdr:nvSpPr>
      <xdr:spPr>
        <a:xfrm>
          <a:off x="965200" y="13489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129539</xdr:rowOff>
    </xdr:from>
    <xdr:to>
      <xdr:col>10</xdr:col>
      <xdr:colOff>114300</xdr:colOff>
      <xdr:row>81</xdr:row>
      <xdr:rowOff>26670</xdr:rowOff>
    </xdr:to>
    <xdr:cxnSp macro="">
      <xdr:nvCxnSpPr>
        <xdr:cNvPr id="214" name="直線コネクタ 213">
          <a:extLst>
            <a:ext uri="{FF2B5EF4-FFF2-40B4-BE49-F238E27FC236}">
              <a16:creationId xmlns:a16="http://schemas.microsoft.com/office/drawing/2014/main" id="{E81179E0-03E3-4A50-B1D5-71F1E38E87F3}"/>
            </a:ext>
          </a:extLst>
        </xdr:cNvPr>
        <xdr:cNvCxnSpPr/>
      </xdr:nvCxnSpPr>
      <xdr:spPr>
        <a:xfrm>
          <a:off x="1008380" y="13540739"/>
          <a:ext cx="7823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15" name="n_1aveValue【福祉施設】&#10;有形固定資産減価償却率">
          <a:extLst>
            <a:ext uri="{FF2B5EF4-FFF2-40B4-BE49-F238E27FC236}">
              <a16:creationId xmlns:a16="http://schemas.microsoft.com/office/drawing/2014/main" id="{F5160D74-9016-45FE-B52B-7DEAE6594160}"/>
            </a:ext>
          </a:extLst>
        </xdr:cNvPr>
        <xdr:cNvSpPr txBox="1"/>
      </xdr:nvSpPr>
      <xdr:spPr>
        <a:xfrm>
          <a:off x="317056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6" name="n_2aveValue【福祉施設】&#10;有形固定資産減価償却率">
          <a:extLst>
            <a:ext uri="{FF2B5EF4-FFF2-40B4-BE49-F238E27FC236}">
              <a16:creationId xmlns:a16="http://schemas.microsoft.com/office/drawing/2014/main" id="{DA4F297B-B6BA-4042-B94C-4B8C475D461B}"/>
            </a:ext>
          </a:extLst>
        </xdr:cNvPr>
        <xdr:cNvSpPr txBox="1"/>
      </xdr:nvSpPr>
      <xdr:spPr>
        <a:xfrm>
          <a:off x="23857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17" name="n_3aveValue【福祉施設】&#10;有形固定資産減価償却率">
          <a:extLst>
            <a:ext uri="{FF2B5EF4-FFF2-40B4-BE49-F238E27FC236}">
              <a16:creationId xmlns:a16="http://schemas.microsoft.com/office/drawing/2014/main" id="{F0833DC4-417C-40A2-9D18-EA77C24E654D}"/>
            </a:ext>
          </a:extLst>
        </xdr:cNvPr>
        <xdr:cNvSpPr txBox="1"/>
      </xdr:nvSpPr>
      <xdr:spPr>
        <a:xfrm>
          <a:off x="161100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218" name="n_4aveValue【福祉施設】&#10;有形固定資産減価償却率">
          <a:extLst>
            <a:ext uri="{FF2B5EF4-FFF2-40B4-BE49-F238E27FC236}">
              <a16:creationId xmlns:a16="http://schemas.microsoft.com/office/drawing/2014/main" id="{3F88E4BD-0709-42E5-98AE-4DD667DA56EE}"/>
            </a:ext>
          </a:extLst>
        </xdr:cNvPr>
        <xdr:cNvSpPr txBox="1"/>
      </xdr:nvSpPr>
      <xdr:spPr>
        <a:xfrm>
          <a:off x="83630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219" name="n_1mainValue【福祉施設】&#10;有形固定資産減価償却率">
          <a:extLst>
            <a:ext uri="{FF2B5EF4-FFF2-40B4-BE49-F238E27FC236}">
              <a16:creationId xmlns:a16="http://schemas.microsoft.com/office/drawing/2014/main" id="{A3D693CC-EF46-4D0C-A958-CC96E8344D1E}"/>
            </a:ext>
          </a:extLst>
        </xdr:cNvPr>
        <xdr:cNvSpPr txBox="1"/>
      </xdr:nvSpPr>
      <xdr:spPr>
        <a:xfrm>
          <a:off x="317056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220" name="n_2mainValue【福祉施設】&#10;有形固定資産減価償却率">
          <a:extLst>
            <a:ext uri="{FF2B5EF4-FFF2-40B4-BE49-F238E27FC236}">
              <a16:creationId xmlns:a16="http://schemas.microsoft.com/office/drawing/2014/main" id="{5DC26594-C642-4298-AA26-174F7809691D}"/>
            </a:ext>
          </a:extLst>
        </xdr:cNvPr>
        <xdr:cNvSpPr txBox="1"/>
      </xdr:nvSpPr>
      <xdr:spPr>
        <a:xfrm>
          <a:off x="2385704" y="133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21" name="n_3mainValue【福祉施設】&#10;有形固定資産減価償却率">
          <a:extLst>
            <a:ext uri="{FF2B5EF4-FFF2-40B4-BE49-F238E27FC236}">
              <a16:creationId xmlns:a16="http://schemas.microsoft.com/office/drawing/2014/main" id="{F66844FA-C59E-4638-916C-A62812719319}"/>
            </a:ext>
          </a:extLst>
        </xdr:cNvPr>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25416</xdr:rowOff>
    </xdr:from>
    <xdr:ext cx="405111" cy="259045"/>
    <xdr:sp macro="" textlink="">
      <xdr:nvSpPr>
        <xdr:cNvPr id="222" name="n_4mainValue【福祉施設】&#10;有形固定資産減価償却率">
          <a:extLst>
            <a:ext uri="{FF2B5EF4-FFF2-40B4-BE49-F238E27FC236}">
              <a16:creationId xmlns:a16="http://schemas.microsoft.com/office/drawing/2014/main" id="{525AF6BE-3757-4FD3-9803-8931AD35C99C}"/>
            </a:ext>
          </a:extLst>
        </xdr:cNvPr>
        <xdr:cNvSpPr txBox="1"/>
      </xdr:nvSpPr>
      <xdr:spPr>
        <a:xfrm>
          <a:off x="8363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853CEAA6-ED79-4397-9E76-5DC11C561BD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E02FD129-789C-40E8-92D9-23C03F26F96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490DE6CA-3FAC-42B3-9E2E-8A508EA65BC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799F1387-AC4B-404D-B935-BFCDA978E0F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F1519404-F9EE-4DA7-8274-723CA5E623A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AD99634-356D-47E9-8800-E35AE55D6C7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8BEDA4A1-1C0D-4E80-BF5B-D3C25A63026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42B614C3-C3CB-4B7E-BCA0-B60266C8680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8A087FC8-E874-4D1E-8A68-857503B4EF5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8CF16462-F4FB-4FD4-885E-D83C02DB944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18FC4EF6-E847-47EB-8FCA-8F1910CE5A1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AFED1D76-C6DE-40AC-A40A-386A4820AA67}"/>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CE0A9C3D-45B1-4274-AD73-AE711842BE17}"/>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8A9128F6-70A3-4C98-8479-EFA6C3B46D1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C698CAEC-840F-4543-B90B-DE430616FE6B}"/>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27120A7C-C1CA-4329-876E-0CE6EEB7E9CF}"/>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7008CDB4-C63E-46FA-9D7F-00D23B4572C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F1D8D6E9-6924-4DCD-B8A9-3CC39605F58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75052A37-E17D-4424-AF04-C2B385C95FB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C549E63D-597F-4B38-AD86-158AC34847CF}"/>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D7A763F0-AE43-40B0-867A-29D1C6B27832}"/>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9B2B8220-0D3C-4A9C-B622-4702725369FD}"/>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76238B43-1B54-4BCA-9C0E-F7D98695A10C}"/>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AA03C15C-B2BF-4C45-AFF8-7871BB00A887}"/>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63F2002F-4ADA-47AC-BB0F-BA9DABD52293}"/>
            </a:ext>
          </a:extLst>
        </xdr:cNvPr>
        <xdr:cNvSpPr txBox="1"/>
      </xdr:nvSpPr>
      <xdr:spPr>
        <a:xfrm>
          <a:off x="9258300" y="139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80665621-57BD-406C-A316-FFD133728CC2}"/>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AAA9A306-9520-499C-8244-9F06A513045D}"/>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0A9EF589-6882-41AD-8F2A-5D00780E2B06}"/>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251" name="フローチャート: 判断 250">
          <a:extLst>
            <a:ext uri="{FF2B5EF4-FFF2-40B4-BE49-F238E27FC236}">
              <a16:creationId xmlns:a16="http://schemas.microsoft.com/office/drawing/2014/main" id="{86BD1432-057D-475C-9ED8-08D2FAF55C55}"/>
            </a:ext>
          </a:extLst>
        </xdr:cNvPr>
        <xdr:cNvSpPr/>
      </xdr:nvSpPr>
      <xdr:spPr>
        <a:xfrm>
          <a:off x="68732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19875</xdr:rowOff>
    </xdr:from>
    <xdr:to>
      <xdr:col>36</xdr:col>
      <xdr:colOff>165100</xdr:colOff>
      <xdr:row>84</xdr:row>
      <xdr:rowOff>121475</xdr:rowOff>
    </xdr:to>
    <xdr:sp macro="" textlink="">
      <xdr:nvSpPr>
        <xdr:cNvPr id="252" name="フローチャート: 判断 251">
          <a:extLst>
            <a:ext uri="{FF2B5EF4-FFF2-40B4-BE49-F238E27FC236}">
              <a16:creationId xmlns:a16="http://schemas.microsoft.com/office/drawing/2014/main" id="{93134116-4D08-4F82-8C30-52719A0AE71D}"/>
            </a:ext>
          </a:extLst>
        </xdr:cNvPr>
        <xdr:cNvSpPr/>
      </xdr:nvSpPr>
      <xdr:spPr>
        <a:xfrm>
          <a:off x="6098540" y="1410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5D61DF3-6768-46E9-8F1D-34FD3D5D254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44F0991-C735-4FA2-AC12-393C71C29B3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1E321FC3-EE8E-4EBF-907E-AB55D634CF9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BB4A3547-28ED-4EB9-AA73-E2B6CB2EE35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B216209-5D4E-4751-B431-AF0930EA665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82169</xdr:rowOff>
    </xdr:from>
    <xdr:to>
      <xdr:col>55</xdr:col>
      <xdr:colOff>50800</xdr:colOff>
      <xdr:row>85</xdr:row>
      <xdr:rowOff>12319</xdr:rowOff>
    </xdr:to>
    <xdr:sp macro="" textlink="">
      <xdr:nvSpPr>
        <xdr:cNvPr id="258" name="楕円 257">
          <a:extLst>
            <a:ext uri="{FF2B5EF4-FFF2-40B4-BE49-F238E27FC236}">
              <a16:creationId xmlns:a16="http://schemas.microsoft.com/office/drawing/2014/main" id="{519D3A89-4B98-49E3-A643-60A1070BDF65}"/>
            </a:ext>
          </a:extLst>
        </xdr:cNvPr>
        <xdr:cNvSpPr/>
      </xdr:nvSpPr>
      <xdr:spPr>
        <a:xfrm>
          <a:off x="9192260" y="141639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168546</xdr:rowOff>
    </xdr:from>
    <xdr:ext cx="469744" cy="259045"/>
    <xdr:sp macro="" textlink="">
      <xdr:nvSpPr>
        <xdr:cNvPr id="259" name="【福祉施設】&#10;一人当たり面積該当値テキスト">
          <a:extLst>
            <a:ext uri="{FF2B5EF4-FFF2-40B4-BE49-F238E27FC236}">
              <a16:creationId xmlns:a16="http://schemas.microsoft.com/office/drawing/2014/main" id="{75A18290-76FC-4802-AE99-25AE91210BA1}"/>
            </a:ext>
          </a:extLst>
        </xdr:cNvPr>
        <xdr:cNvSpPr txBox="1"/>
      </xdr:nvSpPr>
      <xdr:spPr>
        <a:xfrm>
          <a:off x="9258300" y="1408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85598</xdr:rowOff>
    </xdr:from>
    <xdr:to>
      <xdr:col>50</xdr:col>
      <xdr:colOff>165100</xdr:colOff>
      <xdr:row>85</xdr:row>
      <xdr:rowOff>15748</xdr:rowOff>
    </xdr:to>
    <xdr:sp macro="" textlink="">
      <xdr:nvSpPr>
        <xdr:cNvPr id="260" name="楕円 259">
          <a:extLst>
            <a:ext uri="{FF2B5EF4-FFF2-40B4-BE49-F238E27FC236}">
              <a16:creationId xmlns:a16="http://schemas.microsoft.com/office/drawing/2014/main" id="{95C6327E-43FE-40D8-89E8-313696461322}"/>
            </a:ext>
          </a:extLst>
        </xdr:cNvPr>
        <xdr:cNvSpPr/>
      </xdr:nvSpPr>
      <xdr:spPr>
        <a:xfrm>
          <a:off x="8445500" y="14167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132969</xdr:rowOff>
    </xdr:from>
    <xdr:to>
      <xdr:col>55</xdr:col>
      <xdr:colOff>0</xdr:colOff>
      <xdr:row>84</xdr:row>
      <xdr:rowOff>136398</xdr:rowOff>
    </xdr:to>
    <xdr:cxnSp macro="">
      <xdr:nvCxnSpPr>
        <xdr:cNvPr id="261" name="直線コネクタ 260">
          <a:extLst>
            <a:ext uri="{FF2B5EF4-FFF2-40B4-BE49-F238E27FC236}">
              <a16:creationId xmlns:a16="http://schemas.microsoft.com/office/drawing/2014/main" id="{24CE286C-3CCF-4062-B16C-FCF20F3D53E4}"/>
            </a:ext>
          </a:extLst>
        </xdr:cNvPr>
        <xdr:cNvCxnSpPr/>
      </xdr:nvCxnSpPr>
      <xdr:spPr>
        <a:xfrm flipV="1">
          <a:off x="8496300" y="14214729"/>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262" name="楕円 261">
          <a:extLst>
            <a:ext uri="{FF2B5EF4-FFF2-40B4-BE49-F238E27FC236}">
              <a16:creationId xmlns:a16="http://schemas.microsoft.com/office/drawing/2014/main" id="{89DCC15F-E0AF-494E-9D92-C8A0A02022F6}"/>
            </a:ext>
          </a:extLst>
        </xdr:cNvPr>
        <xdr:cNvSpPr/>
      </xdr:nvSpPr>
      <xdr:spPr>
        <a:xfrm>
          <a:off x="7670800" y="14169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136398</xdr:rowOff>
    </xdr:from>
    <xdr:to>
      <xdr:col>50</xdr:col>
      <xdr:colOff>114300</xdr:colOff>
      <xdr:row>84</xdr:row>
      <xdr:rowOff>138685</xdr:rowOff>
    </xdr:to>
    <xdr:cxnSp macro="">
      <xdr:nvCxnSpPr>
        <xdr:cNvPr id="263" name="直線コネクタ 262">
          <a:extLst>
            <a:ext uri="{FF2B5EF4-FFF2-40B4-BE49-F238E27FC236}">
              <a16:creationId xmlns:a16="http://schemas.microsoft.com/office/drawing/2014/main" id="{BA527BF6-F198-4648-A5A8-E6754A6413FC}"/>
            </a:ext>
          </a:extLst>
        </xdr:cNvPr>
        <xdr:cNvCxnSpPr/>
      </xdr:nvCxnSpPr>
      <xdr:spPr>
        <a:xfrm flipV="1">
          <a:off x="7713980" y="14218158"/>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110173</xdr:rowOff>
    </xdr:from>
    <xdr:to>
      <xdr:col>41</xdr:col>
      <xdr:colOff>101600</xdr:colOff>
      <xdr:row>85</xdr:row>
      <xdr:rowOff>40323</xdr:rowOff>
    </xdr:to>
    <xdr:sp macro="" textlink="">
      <xdr:nvSpPr>
        <xdr:cNvPr id="264" name="楕円 263">
          <a:extLst>
            <a:ext uri="{FF2B5EF4-FFF2-40B4-BE49-F238E27FC236}">
              <a16:creationId xmlns:a16="http://schemas.microsoft.com/office/drawing/2014/main" id="{3BB6BF5A-BEFE-49E8-ABAB-521AEF3E620E}"/>
            </a:ext>
          </a:extLst>
        </xdr:cNvPr>
        <xdr:cNvSpPr/>
      </xdr:nvSpPr>
      <xdr:spPr>
        <a:xfrm>
          <a:off x="6873240" y="14191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138685</xdr:rowOff>
    </xdr:from>
    <xdr:to>
      <xdr:col>45</xdr:col>
      <xdr:colOff>177800</xdr:colOff>
      <xdr:row>84</xdr:row>
      <xdr:rowOff>160973</xdr:rowOff>
    </xdr:to>
    <xdr:cxnSp macro="">
      <xdr:nvCxnSpPr>
        <xdr:cNvPr id="265" name="直線コネクタ 264">
          <a:extLst>
            <a:ext uri="{FF2B5EF4-FFF2-40B4-BE49-F238E27FC236}">
              <a16:creationId xmlns:a16="http://schemas.microsoft.com/office/drawing/2014/main" id="{3BF24747-14C2-46F5-8A40-F825DD1F64E1}"/>
            </a:ext>
          </a:extLst>
        </xdr:cNvPr>
        <xdr:cNvCxnSpPr/>
      </xdr:nvCxnSpPr>
      <xdr:spPr>
        <a:xfrm flipV="1">
          <a:off x="6924040" y="14220445"/>
          <a:ext cx="78994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111316</xdr:rowOff>
    </xdr:from>
    <xdr:to>
      <xdr:col>36</xdr:col>
      <xdr:colOff>165100</xdr:colOff>
      <xdr:row>85</xdr:row>
      <xdr:rowOff>41466</xdr:rowOff>
    </xdr:to>
    <xdr:sp macro="" textlink="">
      <xdr:nvSpPr>
        <xdr:cNvPr id="266" name="楕円 265">
          <a:extLst>
            <a:ext uri="{FF2B5EF4-FFF2-40B4-BE49-F238E27FC236}">
              <a16:creationId xmlns:a16="http://schemas.microsoft.com/office/drawing/2014/main" id="{0A0554EF-C633-4DD9-903B-59AB447E15B2}"/>
            </a:ext>
          </a:extLst>
        </xdr:cNvPr>
        <xdr:cNvSpPr/>
      </xdr:nvSpPr>
      <xdr:spPr>
        <a:xfrm>
          <a:off x="6098540" y="14193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160973</xdr:rowOff>
    </xdr:from>
    <xdr:to>
      <xdr:col>41</xdr:col>
      <xdr:colOff>50800</xdr:colOff>
      <xdr:row>84</xdr:row>
      <xdr:rowOff>162116</xdr:rowOff>
    </xdr:to>
    <xdr:cxnSp macro="">
      <xdr:nvCxnSpPr>
        <xdr:cNvPr id="267" name="直線コネクタ 266">
          <a:extLst>
            <a:ext uri="{FF2B5EF4-FFF2-40B4-BE49-F238E27FC236}">
              <a16:creationId xmlns:a16="http://schemas.microsoft.com/office/drawing/2014/main" id="{28985D88-EB83-40F1-BD4E-1E5B6589C50D}"/>
            </a:ext>
          </a:extLst>
        </xdr:cNvPr>
        <xdr:cNvCxnSpPr/>
      </xdr:nvCxnSpPr>
      <xdr:spPr>
        <a:xfrm flipV="1">
          <a:off x="6149340" y="14242733"/>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54F3B5ED-FC75-4B4E-8D43-14D3CEAEE4D9}"/>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885B499D-F4FC-4A4E-8210-045C70C4F587}"/>
            </a:ext>
          </a:extLst>
        </xdr:cNvPr>
        <xdr:cNvSpPr txBox="1"/>
      </xdr:nvSpPr>
      <xdr:spPr>
        <a:xfrm>
          <a:off x="7509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270" name="n_3aveValue【福祉施設】&#10;一人当たり面積">
          <a:extLst>
            <a:ext uri="{FF2B5EF4-FFF2-40B4-BE49-F238E27FC236}">
              <a16:creationId xmlns:a16="http://schemas.microsoft.com/office/drawing/2014/main" id="{F35684DA-D7A4-4224-82A2-8DAB7FD722E3}"/>
            </a:ext>
          </a:extLst>
        </xdr:cNvPr>
        <xdr:cNvSpPr txBox="1"/>
      </xdr:nvSpPr>
      <xdr:spPr>
        <a:xfrm>
          <a:off x="67120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138002</xdr:rowOff>
    </xdr:from>
    <xdr:ext cx="469744" cy="259045"/>
    <xdr:sp macro="" textlink="">
      <xdr:nvSpPr>
        <xdr:cNvPr id="271" name="n_4aveValue【福祉施設】&#10;一人当たり面積">
          <a:extLst>
            <a:ext uri="{FF2B5EF4-FFF2-40B4-BE49-F238E27FC236}">
              <a16:creationId xmlns:a16="http://schemas.microsoft.com/office/drawing/2014/main" id="{082440C5-FE11-4CEE-83FE-8B16DB40F86C}"/>
            </a:ext>
          </a:extLst>
        </xdr:cNvPr>
        <xdr:cNvSpPr txBox="1"/>
      </xdr:nvSpPr>
      <xdr:spPr>
        <a:xfrm>
          <a:off x="5937327" y="138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6875</xdr:rowOff>
    </xdr:from>
    <xdr:ext cx="469744" cy="259045"/>
    <xdr:sp macro="" textlink="">
      <xdr:nvSpPr>
        <xdr:cNvPr id="272" name="n_1mainValue【福祉施設】&#10;一人当たり面積">
          <a:extLst>
            <a:ext uri="{FF2B5EF4-FFF2-40B4-BE49-F238E27FC236}">
              <a16:creationId xmlns:a16="http://schemas.microsoft.com/office/drawing/2014/main" id="{49CD213B-54C9-4ED9-B8C0-49795BB3B7B5}"/>
            </a:ext>
          </a:extLst>
        </xdr:cNvPr>
        <xdr:cNvSpPr txBox="1"/>
      </xdr:nvSpPr>
      <xdr:spPr>
        <a:xfrm>
          <a:off x="8271587" y="1425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9162</xdr:rowOff>
    </xdr:from>
    <xdr:ext cx="469744" cy="259045"/>
    <xdr:sp macro="" textlink="">
      <xdr:nvSpPr>
        <xdr:cNvPr id="273" name="n_2mainValue【福祉施設】&#10;一人当たり面積">
          <a:extLst>
            <a:ext uri="{FF2B5EF4-FFF2-40B4-BE49-F238E27FC236}">
              <a16:creationId xmlns:a16="http://schemas.microsoft.com/office/drawing/2014/main" id="{3D25495C-C780-4930-8309-1CF0FE781B1B}"/>
            </a:ext>
          </a:extLst>
        </xdr:cNvPr>
        <xdr:cNvSpPr txBox="1"/>
      </xdr:nvSpPr>
      <xdr:spPr>
        <a:xfrm>
          <a:off x="750958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31450</xdr:rowOff>
    </xdr:from>
    <xdr:ext cx="469744" cy="259045"/>
    <xdr:sp macro="" textlink="">
      <xdr:nvSpPr>
        <xdr:cNvPr id="274" name="n_3mainValue【福祉施設】&#10;一人当たり面積">
          <a:extLst>
            <a:ext uri="{FF2B5EF4-FFF2-40B4-BE49-F238E27FC236}">
              <a16:creationId xmlns:a16="http://schemas.microsoft.com/office/drawing/2014/main" id="{AF7137FF-64C0-4E0E-87D2-36A236634846}"/>
            </a:ext>
          </a:extLst>
        </xdr:cNvPr>
        <xdr:cNvSpPr txBox="1"/>
      </xdr:nvSpPr>
      <xdr:spPr>
        <a:xfrm>
          <a:off x="6712027" y="1428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32593</xdr:rowOff>
    </xdr:from>
    <xdr:ext cx="469744" cy="259045"/>
    <xdr:sp macro="" textlink="">
      <xdr:nvSpPr>
        <xdr:cNvPr id="275" name="n_4mainValue【福祉施設】&#10;一人当たり面積">
          <a:extLst>
            <a:ext uri="{FF2B5EF4-FFF2-40B4-BE49-F238E27FC236}">
              <a16:creationId xmlns:a16="http://schemas.microsoft.com/office/drawing/2014/main" id="{8FA69FD1-0C0B-4364-B36E-C04CC2A03E77}"/>
            </a:ext>
          </a:extLst>
        </xdr:cNvPr>
        <xdr:cNvSpPr txBox="1"/>
      </xdr:nvSpPr>
      <xdr:spPr>
        <a:xfrm>
          <a:off x="5937327" y="1428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3459F9F6-2FE1-49CF-97EF-9057449CCC1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D3B5629D-E1D5-44EC-9C7D-A9DB71C484D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3F8FA2CD-6562-4503-8C54-08E7D134FEA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DBD7ED88-78E5-42C4-9BBB-5BCB5816134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E85E973C-8644-4090-B38C-BB084C08719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849D3E08-A404-4CB3-8DA7-4970B938632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1BA1F3A3-AD0E-4105-9690-586CC6867D4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EDC4E2F8-C587-4878-A3D8-229F4D99C7E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3C7EB49F-BF8B-44D9-BE43-7916335E2BF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1F3329EF-66AB-49BB-83BE-190AA400C5F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993DC1F3-7D50-437A-A3EC-1EC944E4502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76B10E57-B06D-4F58-A968-B0496949F6C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7D76A462-2CCC-4728-B516-1EF288FBDA6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4C5284A2-C75D-40CC-BC12-E30BF266C0F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B2BB6AC3-DE11-4063-A072-01C3EA2E698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E4789A59-3251-4908-A67F-E83B1199B6A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F9F14F1B-B50B-457B-9731-D3994963429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C68B0F6C-76FB-440A-A828-EF0E4854878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B8F966D4-FB5A-44F1-ACC5-9FA50CD4009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11E15F3E-9221-4ACD-85EB-D5C878C033B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C0AB12D2-0400-48BA-94C4-939DB70A8A9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A5DD9819-DA03-433A-AECC-4FFEDCB3FBC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3FB2E29A-8EA2-43D0-9EA8-9025FC1D029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42859686-CF71-40B7-8818-5A27FE82BD5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D3C26320-5A51-402A-AEB3-BF04F18430B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D560B2A4-1F45-4417-8EC4-426C55FB8B5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17BF5E64-6E19-4CB8-8816-09588E2C4A7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71FBC8EC-500C-41AD-A4CA-AE1C5658384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D227AD02-6B24-41B0-9E66-61D8C65F99F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58E634DE-9B24-4583-9E37-5722A241010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313BC09B-18E8-4FCB-B609-B8E83C8EB2C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D25E7631-D910-454E-966C-B2584BBC9D1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25CEF345-2820-4EE1-AFEC-42CAB052374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1444FFAA-E871-4E82-8020-E778EFF3651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31D2A712-2A6D-4ED1-9127-82FC61FDBEA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C01A2CE5-C49F-4EC5-B196-838179A4A0C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B9BCBB50-ED7B-475F-A2FE-D37B4A1EBC5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DCF8BD27-4E35-44E8-B7D0-D944AC689F0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7E4D3CE3-7BBB-46D3-B0F9-FC1AB4794CD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32D15932-848C-42D4-BC7D-FF5AB9A32DD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A0B21D2B-A60A-4F4E-8CDE-59E17F20D4C2}"/>
            </a:ext>
          </a:extLst>
        </xdr:cNvPr>
        <xdr:cNvCxnSpPr/>
      </xdr:nvCxnSpPr>
      <xdr:spPr>
        <a:xfrm flipV="1">
          <a:off x="14375764" y="56997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72392D29-DDF9-4F06-8AC6-53B4C1E7603F}"/>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72AD7474-3AB6-4857-8182-9053EB7EE21D}"/>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F1AEDFBE-B773-4132-8F37-B47AB602EE2E}"/>
            </a:ext>
          </a:extLst>
        </xdr:cNvPr>
        <xdr:cNvSpPr txBox="1"/>
      </xdr:nvSpPr>
      <xdr:spPr>
        <a:xfrm>
          <a:off x="14414500" y="547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0" name="直線コネクタ 319">
          <a:extLst>
            <a:ext uri="{FF2B5EF4-FFF2-40B4-BE49-F238E27FC236}">
              <a16:creationId xmlns:a16="http://schemas.microsoft.com/office/drawing/2014/main" id="{27533AE9-AF60-49E8-B91D-111CE5995F29}"/>
            </a:ext>
          </a:extLst>
        </xdr:cNvPr>
        <xdr:cNvCxnSpPr/>
      </xdr:nvCxnSpPr>
      <xdr:spPr>
        <a:xfrm>
          <a:off x="1428750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1D80EA0E-D4F9-41B9-815B-48E4D7565820}"/>
            </a:ext>
          </a:extLst>
        </xdr:cNvPr>
        <xdr:cNvSpPr txBox="1"/>
      </xdr:nvSpPr>
      <xdr:spPr>
        <a:xfrm>
          <a:off x="144145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2" name="フローチャート: 判断 321">
          <a:extLst>
            <a:ext uri="{FF2B5EF4-FFF2-40B4-BE49-F238E27FC236}">
              <a16:creationId xmlns:a16="http://schemas.microsoft.com/office/drawing/2014/main" id="{45147122-6B1E-4BA6-865C-695D1794A7DF}"/>
            </a:ext>
          </a:extLst>
        </xdr:cNvPr>
        <xdr:cNvSpPr/>
      </xdr:nvSpPr>
      <xdr:spPr>
        <a:xfrm>
          <a:off x="14325600" y="63728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3" name="フローチャート: 判断 322">
          <a:extLst>
            <a:ext uri="{FF2B5EF4-FFF2-40B4-BE49-F238E27FC236}">
              <a16:creationId xmlns:a16="http://schemas.microsoft.com/office/drawing/2014/main" id="{16262DB9-934F-4935-A82D-B5BC47F4EE45}"/>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4" name="フローチャート: 判断 323">
          <a:extLst>
            <a:ext uri="{FF2B5EF4-FFF2-40B4-BE49-F238E27FC236}">
              <a16:creationId xmlns:a16="http://schemas.microsoft.com/office/drawing/2014/main" id="{A6DA33E2-3DD8-4389-90A1-7F1ED1A2B02A}"/>
            </a:ext>
          </a:extLst>
        </xdr:cNvPr>
        <xdr:cNvSpPr/>
      </xdr:nvSpPr>
      <xdr:spPr>
        <a:xfrm>
          <a:off x="1280414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5" name="フローチャート: 判断 324">
          <a:extLst>
            <a:ext uri="{FF2B5EF4-FFF2-40B4-BE49-F238E27FC236}">
              <a16:creationId xmlns:a16="http://schemas.microsoft.com/office/drawing/2014/main" id="{6D0CE8A0-991F-4CC4-A8F6-2E7AACE1B12E}"/>
            </a:ext>
          </a:extLst>
        </xdr:cNvPr>
        <xdr:cNvSpPr/>
      </xdr:nvSpPr>
      <xdr:spPr>
        <a:xfrm>
          <a:off x="12029440" y="629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6" name="フローチャート: 判断 325">
          <a:extLst>
            <a:ext uri="{FF2B5EF4-FFF2-40B4-BE49-F238E27FC236}">
              <a16:creationId xmlns:a16="http://schemas.microsoft.com/office/drawing/2014/main" id="{8C766FB7-0D2E-4896-83DF-B4B853248813}"/>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9D5AFD53-8F01-421E-A0DB-DAD36817CE3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6C01AB68-CCDC-490F-AEF5-47E5BF8A842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68A670AD-1337-4320-B9BE-DDA71952C51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E812AEB-BA2A-4339-ABF9-506BD546447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0A21F41-D361-4D67-A56C-27B91DBAC8D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32" name="楕円 331">
          <a:extLst>
            <a:ext uri="{FF2B5EF4-FFF2-40B4-BE49-F238E27FC236}">
              <a16:creationId xmlns:a16="http://schemas.microsoft.com/office/drawing/2014/main" id="{18AE855A-DA0E-4C6C-A1C7-BF2FA0A75655}"/>
            </a:ext>
          </a:extLst>
        </xdr:cNvPr>
        <xdr:cNvSpPr/>
      </xdr:nvSpPr>
      <xdr:spPr>
        <a:xfrm>
          <a:off x="14325600" y="63957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A5B9364E-8ED3-477F-9B3E-30E90D49C0E8}"/>
            </a:ext>
          </a:extLst>
        </xdr:cNvPr>
        <xdr:cNvSpPr txBox="1"/>
      </xdr:nvSpPr>
      <xdr:spPr>
        <a:xfrm>
          <a:off x="14414500"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114935</xdr:rowOff>
    </xdr:from>
    <xdr:to>
      <xdr:col>76</xdr:col>
      <xdr:colOff>165100</xdr:colOff>
      <xdr:row>38</xdr:row>
      <xdr:rowOff>45085</xdr:rowOff>
    </xdr:to>
    <xdr:sp macro="" textlink="">
      <xdr:nvSpPr>
        <xdr:cNvPr id="334" name="楕円 333">
          <a:extLst>
            <a:ext uri="{FF2B5EF4-FFF2-40B4-BE49-F238E27FC236}">
              <a16:creationId xmlns:a16="http://schemas.microsoft.com/office/drawing/2014/main" id="{9F92C2D9-1C60-40B7-8EDF-0CB0823F4F07}"/>
            </a:ext>
          </a:extLst>
        </xdr:cNvPr>
        <xdr:cNvSpPr/>
      </xdr:nvSpPr>
      <xdr:spPr>
        <a:xfrm>
          <a:off x="1280414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67310</xdr:rowOff>
    </xdr:from>
    <xdr:to>
      <xdr:col>72</xdr:col>
      <xdr:colOff>38100</xdr:colOff>
      <xdr:row>39</xdr:row>
      <xdr:rowOff>168910</xdr:rowOff>
    </xdr:to>
    <xdr:sp macro="" textlink="">
      <xdr:nvSpPr>
        <xdr:cNvPr id="335" name="楕円 334">
          <a:extLst>
            <a:ext uri="{FF2B5EF4-FFF2-40B4-BE49-F238E27FC236}">
              <a16:creationId xmlns:a16="http://schemas.microsoft.com/office/drawing/2014/main" id="{30C5DA1C-843D-4830-9E4B-AC0286DD2ABE}"/>
            </a:ext>
          </a:extLst>
        </xdr:cNvPr>
        <xdr:cNvSpPr/>
      </xdr:nvSpPr>
      <xdr:spPr>
        <a:xfrm>
          <a:off x="12029440" y="6605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165735</xdr:rowOff>
    </xdr:from>
    <xdr:to>
      <xdr:col>76</xdr:col>
      <xdr:colOff>114300</xdr:colOff>
      <xdr:row>39</xdr:row>
      <xdr:rowOff>118110</xdr:rowOff>
    </xdr:to>
    <xdr:cxnSp macro="">
      <xdr:nvCxnSpPr>
        <xdr:cNvPr id="336" name="直線コネクタ 335">
          <a:extLst>
            <a:ext uri="{FF2B5EF4-FFF2-40B4-BE49-F238E27FC236}">
              <a16:creationId xmlns:a16="http://schemas.microsoft.com/office/drawing/2014/main" id="{6E06EF9A-52C5-4636-9B29-069D8C658373}"/>
            </a:ext>
          </a:extLst>
        </xdr:cNvPr>
        <xdr:cNvCxnSpPr/>
      </xdr:nvCxnSpPr>
      <xdr:spPr>
        <a:xfrm flipV="1">
          <a:off x="12072620" y="6368415"/>
          <a:ext cx="78232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4445</xdr:rowOff>
    </xdr:from>
    <xdr:to>
      <xdr:col>67</xdr:col>
      <xdr:colOff>101600</xdr:colOff>
      <xdr:row>41</xdr:row>
      <xdr:rowOff>106045</xdr:rowOff>
    </xdr:to>
    <xdr:sp macro="" textlink="">
      <xdr:nvSpPr>
        <xdr:cNvPr id="337" name="楕円 336">
          <a:extLst>
            <a:ext uri="{FF2B5EF4-FFF2-40B4-BE49-F238E27FC236}">
              <a16:creationId xmlns:a16="http://schemas.microsoft.com/office/drawing/2014/main" id="{58A992CC-BD95-4C5C-BB7A-0050DE753AFA}"/>
            </a:ext>
          </a:extLst>
        </xdr:cNvPr>
        <xdr:cNvSpPr/>
      </xdr:nvSpPr>
      <xdr:spPr>
        <a:xfrm>
          <a:off x="1123188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118110</xdr:rowOff>
    </xdr:from>
    <xdr:to>
      <xdr:col>71</xdr:col>
      <xdr:colOff>177800</xdr:colOff>
      <xdr:row>41</xdr:row>
      <xdr:rowOff>55245</xdr:rowOff>
    </xdr:to>
    <xdr:cxnSp macro="">
      <xdr:nvCxnSpPr>
        <xdr:cNvPr id="338" name="直線コネクタ 337">
          <a:extLst>
            <a:ext uri="{FF2B5EF4-FFF2-40B4-BE49-F238E27FC236}">
              <a16:creationId xmlns:a16="http://schemas.microsoft.com/office/drawing/2014/main" id="{C14AA63D-CF3B-407E-8FD3-23E7F3F068FB}"/>
            </a:ext>
          </a:extLst>
        </xdr:cNvPr>
        <xdr:cNvCxnSpPr/>
      </xdr:nvCxnSpPr>
      <xdr:spPr>
        <a:xfrm flipV="1">
          <a:off x="11282680" y="6656070"/>
          <a:ext cx="78994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339" name="n_1aveValue【一般廃棄物処理施設】&#10;有形固定資産減価償却率">
          <a:extLst>
            <a:ext uri="{FF2B5EF4-FFF2-40B4-BE49-F238E27FC236}">
              <a16:creationId xmlns:a16="http://schemas.microsoft.com/office/drawing/2014/main" id="{81134BA6-F2D2-41C9-B8AC-39D019CB5F64}"/>
            </a:ext>
          </a:extLst>
        </xdr:cNvPr>
        <xdr:cNvSpPr txBox="1"/>
      </xdr:nvSpPr>
      <xdr:spPr>
        <a:xfrm>
          <a:off x="1343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340" name="n_2aveValue【一般廃棄物処理施設】&#10;有形固定資産減価償却率">
          <a:extLst>
            <a:ext uri="{FF2B5EF4-FFF2-40B4-BE49-F238E27FC236}">
              <a16:creationId xmlns:a16="http://schemas.microsoft.com/office/drawing/2014/main" id="{7C80D736-9134-41D7-8D16-F9F38E151D29}"/>
            </a:ext>
          </a:extLst>
        </xdr:cNvPr>
        <xdr:cNvSpPr txBox="1"/>
      </xdr:nvSpPr>
      <xdr:spPr>
        <a:xfrm>
          <a:off x="126752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341" name="n_3aveValue【一般廃棄物処理施設】&#10;有形固定資産減価償却率">
          <a:extLst>
            <a:ext uri="{FF2B5EF4-FFF2-40B4-BE49-F238E27FC236}">
              <a16:creationId xmlns:a16="http://schemas.microsoft.com/office/drawing/2014/main" id="{1C2BE18A-1C94-443A-AAEE-BA9104FA86AC}"/>
            </a:ext>
          </a:extLst>
        </xdr:cNvPr>
        <xdr:cNvSpPr txBox="1"/>
      </xdr:nvSpPr>
      <xdr:spPr>
        <a:xfrm>
          <a:off x="119005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42" name="n_4aveValue【一般廃棄物処理施設】&#10;有形固定資産減価償却率">
          <a:extLst>
            <a:ext uri="{FF2B5EF4-FFF2-40B4-BE49-F238E27FC236}">
              <a16:creationId xmlns:a16="http://schemas.microsoft.com/office/drawing/2014/main" id="{F69EDBF2-5E4C-405F-A811-9D1E277DC356}"/>
            </a:ext>
          </a:extLst>
        </xdr:cNvPr>
        <xdr:cNvSpPr txBox="1"/>
      </xdr:nvSpPr>
      <xdr:spPr>
        <a:xfrm>
          <a:off x="111029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343" name="n_2mainValue【一般廃棄物処理施設】&#10;有形固定資産減価償却率">
          <a:extLst>
            <a:ext uri="{FF2B5EF4-FFF2-40B4-BE49-F238E27FC236}">
              <a16:creationId xmlns:a16="http://schemas.microsoft.com/office/drawing/2014/main" id="{616F79AE-8143-4738-AB32-24C9DC38FC16}"/>
            </a:ext>
          </a:extLst>
        </xdr:cNvPr>
        <xdr:cNvSpPr txBox="1"/>
      </xdr:nvSpPr>
      <xdr:spPr>
        <a:xfrm>
          <a:off x="126752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160037</xdr:rowOff>
    </xdr:from>
    <xdr:ext cx="405111" cy="259045"/>
    <xdr:sp macro="" textlink="">
      <xdr:nvSpPr>
        <xdr:cNvPr id="344" name="n_3mainValue【一般廃棄物処理施設】&#10;有形固定資産減価償却率">
          <a:extLst>
            <a:ext uri="{FF2B5EF4-FFF2-40B4-BE49-F238E27FC236}">
              <a16:creationId xmlns:a16="http://schemas.microsoft.com/office/drawing/2014/main" id="{080E6CC9-E573-4C04-83CC-FC9B9F1BD84D}"/>
            </a:ext>
          </a:extLst>
        </xdr:cNvPr>
        <xdr:cNvSpPr txBox="1"/>
      </xdr:nvSpPr>
      <xdr:spPr>
        <a:xfrm>
          <a:off x="119005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97172</xdr:rowOff>
    </xdr:from>
    <xdr:ext cx="405111" cy="259045"/>
    <xdr:sp macro="" textlink="">
      <xdr:nvSpPr>
        <xdr:cNvPr id="345" name="n_4mainValue【一般廃棄物処理施設】&#10;有形固定資産減価償却率">
          <a:extLst>
            <a:ext uri="{FF2B5EF4-FFF2-40B4-BE49-F238E27FC236}">
              <a16:creationId xmlns:a16="http://schemas.microsoft.com/office/drawing/2014/main" id="{D90FFFAA-6A31-43F1-99C2-8E4E329E54BD}"/>
            </a:ext>
          </a:extLst>
        </xdr:cNvPr>
        <xdr:cNvSpPr txBox="1"/>
      </xdr:nvSpPr>
      <xdr:spPr>
        <a:xfrm>
          <a:off x="1110298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a:extLst>
            <a:ext uri="{FF2B5EF4-FFF2-40B4-BE49-F238E27FC236}">
              <a16:creationId xmlns:a16="http://schemas.microsoft.com/office/drawing/2014/main" id="{DFFEB090-86B5-49FC-B4E3-EB0838479B7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a:extLst>
            <a:ext uri="{FF2B5EF4-FFF2-40B4-BE49-F238E27FC236}">
              <a16:creationId xmlns:a16="http://schemas.microsoft.com/office/drawing/2014/main" id="{32D18C28-6A8B-453E-A6F1-1DDA288E566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a:extLst>
            <a:ext uri="{FF2B5EF4-FFF2-40B4-BE49-F238E27FC236}">
              <a16:creationId xmlns:a16="http://schemas.microsoft.com/office/drawing/2014/main" id="{569DD996-778F-4E3C-A2AA-69C98CA3851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a:extLst>
            <a:ext uri="{FF2B5EF4-FFF2-40B4-BE49-F238E27FC236}">
              <a16:creationId xmlns:a16="http://schemas.microsoft.com/office/drawing/2014/main" id="{E7FA97CB-582C-49CE-A68D-74B108FA81C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a:extLst>
            <a:ext uri="{FF2B5EF4-FFF2-40B4-BE49-F238E27FC236}">
              <a16:creationId xmlns:a16="http://schemas.microsoft.com/office/drawing/2014/main" id="{0C9DB57F-4331-4BBA-AE3F-60DB676C35E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a:extLst>
            <a:ext uri="{FF2B5EF4-FFF2-40B4-BE49-F238E27FC236}">
              <a16:creationId xmlns:a16="http://schemas.microsoft.com/office/drawing/2014/main" id="{CE38B274-B9B7-4015-9886-9C1CED34ABE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a:extLst>
            <a:ext uri="{FF2B5EF4-FFF2-40B4-BE49-F238E27FC236}">
              <a16:creationId xmlns:a16="http://schemas.microsoft.com/office/drawing/2014/main" id="{8D8AF80E-C072-46D1-992C-A3FDF0FE322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a:extLst>
            <a:ext uri="{FF2B5EF4-FFF2-40B4-BE49-F238E27FC236}">
              <a16:creationId xmlns:a16="http://schemas.microsoft.com/office/drawing/2014/main" id="{81B8202C-E23E-4BAE-9139-DCA1DB697E2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a:extLst>
            <a:ext uri="{FF2B5EF4-FFF2-40B4-BE49-F238E27FC236}">
              <a16:creationId xmlns:a16="http://schemas.microsoft.com/office/drawing/2014/main" id="{ED76B283-3A46-41FD-AE6A-A3522A9A864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a:extLst>
            <a:ext uri="{FF2B5EF4-FFF2-40B4-BE49-F238E27FC236}">
              <a16:creationId xmlns:a16="http://schemas.microsoft.com/office/drawing/2014/main" id="{0AAC8F1D-EC2A-48BF-A870-0A02A5BBE19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6" name="直線コネクタ 355">
          <a:extLst>
            <a:ext uri="{FF2B5EF4-FFF2-40B4-BE49-F238E27FC236}">
              <a16:creationId xmlns:a16="http://schemas.microsoft.com/office/drawing/2014/main" id="{4F2DBAC8-3D85-4DD3-BD8F-67D33EEEA95B}"/>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7" name="テキスト ボックス 356">
          <a:extLst>
            <a:ext uri="{FF2B5EF4-FFF2-40B4-BE49-F238E27FC236}">
              <a16:creationId xmlns:a16="http://schemas.microsoft.com/office/drawing/2014/main" id="{71F15751-64BC-4370-A37B-DC92C85E94CB}"/>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8" name="直線コネクタ 357">
          <a:extLst>
            <a:ext uri="{FF2B5EF4-FFF2-40B4-BE49-F238E27FC236}">
              <a16:creationId xmlns:a16="http://schemas.microsoft.com/office/drawing/2014/main" id="{8254F5E7-9808-4BE7-9DE6-02E0EB59B5A6}"/>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9" name="テキスト ボックス 358">
          <a:extLst>
            <a:ext uri="{FF2B5EF4-FFF2-40B4-BE49-F238E27FC236}">
              <a16:creationId xmlns:a16="http://schemas.microsoft.com/office/drawing/2014/main" id="{3F339186-CBF9-4C13-A795-9C8A4577CD2C}"/>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0" name="直線コネクタ 359">
          <a:extLst>
            <a:ext uri="{FF2B5EF4-FFF2-40B4-BE49-F238E27FC236}">
              <a16:creationId xmlns:a16="http://schemas.microsoft.com/office/drawing/2014/main" id="{F585A1FC-8042-41F3-AFED-AD9A41028A4A}"/>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1" name="テキスト ボックス 360">
          <a:extLst>
            <a:ext uri="{FF2B5EF4-FFF2-40B4-BE49-F238E27FC236}">
              <a16:creationId xmlns:a16="http://schemas.microsoft.com/office/drawing/2014/main" id="{E43F7A5B-50C7-44C3-9888-858801A5CD14}"/>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2" name="直線コネクタ 361">
          <a:extLst>
            <a:ext uri="{FF2B5EF4-FFF2-40B4-BE49-F238E27FC236}">
              <a16:creationId xmlns:a16="http://schemas.microsoft.com/office/drawing/2014/main" id="{9F21D0B5-A5BB-4FA1-9C16-EEECEEBCE90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3" name="テキスト ボックス 362">
          <a:extLst>
            <a:ext uri="{FF2B5EF4-FFF2-40B4-BE49-F238E27FC236}">
              <a16:creationId xmlns:a16="http://schemas.microsoft.com/office/drawing/2014/main" id="{D94DC9FE-5B1A-495A-9C00-7C0FF1050D08}"/>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4" name="直線コネクタ 363">
          <a:extLst>
            <a:ext uri="{FF2B5EF4-FFF2-40B4-BE49-F238E27FC236}">
              <a16:creationId xmlns:a16="http://schemas.microsoft.com/office/drawing/2014/main" id="{17BF7C82-136B-4ABF-985A-184D61C017E3}"/>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5" name="テキスト ボックス 364">
          <a:extLst>
            <a:ext uri="{FF2B5EF4-FFF2-40B4-BE49-F238E27FC236}">
              <a16:creationId xmlns:a16="http://schemas.microsoft.com/office/drawing/2014/main" id="{9D736BAC-2910-4E46-B566-11D05F25AFDD}"/>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6" name="直線コネクタ 365">
          <a:extLst>
            <a:ext uri="{FF2B5EF4-FFF2-40B4-BE49-F238E27FC236}">
              <a16:creationId xmlns:a16="http://schemas.microsoft.com/office/drawing/2014/main" id="{298811C5-E4CD-47EE-A494-07E349D12C66}"/>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67" name="テキスト ボックス 366">
          <a:extLst>
            <a:ext uri="{FF2B5EF4-FFF2-40B4-BE49-F238E27FC236}">
              <a16:creationId xmlns:a16="http://schemas.microsoft.com/office/drawing/2014/main" id="{A185549B-CCC2-4E0D-8907-7061B4475AD6}"/>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0F534263-E96C-4B7D-A2C8-ED0DBDD5D77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9" name="テキスト ボックス 368">
          <a:extLst>
            <a:ext uri="{FF2B5EF4-FFF2-40B4-BE49-F238E27FC236}">
              <a16:creationId xmlns:a16="http://schemas.microsoft.com/office/drawing/2014/main" id="{B8C6762F-9462-457C-8121-5B1E4E8E9F8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A9C7E58A-1800-4E2A-B8D9-7C86A6E0592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1" name="直線コネクタ 370">
          <a:extLst>
            <a:ext uri="{FF2B5EF4-FFF2-40B4-BE49-F238E27FC236}">
              <a16:creationId xmlns:a16="http://schemas.microsoft.com/office/drawing/2014/main" id="{91B387A2-BAAD-43E4-B18A-EF0CED41FC92}"/>
            </a:ext>
          </a:extLst>
        </xdr:cNvPr>
        <xdr:cNvCxnSpPr/>
      </xdr:nvCxnSpPr>
      <xdr:spPr>
        <a:xfrm flipV="1">
          <a:off x="19509104" y="5668021"/>
          <a:ext cx="0" cy="145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F274A989-D978-437E-970B-AEF3D6F336E2}"/>
            </a:ext>
          </a:extLst>
        </xdr:cNvPr>
        <xdr:cNvSpPr txBox="1"/>
      </xdr:nvSpPr>
      <xdr:spPr>
        <a:xfrm>
          <a:off x="19547840" y="712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3" name="直線コネクタ 372">
          <a:extLst>
            <a:ext uri="{FF2B5EF4-FFF2-40B4-BE49-F238E27FC236}">
              <a16:creationId xmlns:a16="http://schemas.microsoft.com/office/drawing/2014/main" id="{94142F1A-CC1E-40D9-B7E7-B871D7CD4FA0}"/>
            </a:ext>
          </a:extLst>
        </xdr:cNvPr>
        <xdr:cNvCxnSpPr/>
      </xdr:nvCxnSpPr>
      <xdr:spPr>
        <a:xfrm>
          <a:off x="19443700" y="7125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4" name="【一般廃棄物処理施設】&#10;一人当たり有形固定資産（償却資産）額最大値テキスト">
          <a:extLst>
            <a:ext uri="{FF2B5EF4-FFF2-40B4-BE49-F238E27FC236}">
              <a16:creationId xmlns:a16="http://schemas.microsoft.com/office/drawing/2014/main" id="{F4A8B7AD-99D5-44F2-B914-906DEFA26E91}"/>
            </a:ext>
          </a:extLst>
        </xdr:cNvPr>
        <xdr:cNvSpPr txBox="1"/>
      </xdr:nvSpPr>
      <xdr:spPr>
        <a:xfrm>
          <a:off x="19547840" y="544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5" name="直線コネクタ 374">
          <a:extLst>
            <a:ext uri="{FF2B5EF4-FFF2-40B4-BE49-F238E27FC236}">
              <a16:creationId xmlns:a16="http://schemas.microsoft.com/office/drawing/2014/main" id="{23D9663D-B25F-4659-8D19-7D389D0E3588}"/>
            </a:ext>
          </a:extLst>
        </xdr:cNvPr>
        <xdr:cNvCxnSpPr/>
      </xdr:nvCxnSpPr>
      <xdr:spPr>
        <a:xfrm>
          <a:off x="19443700" y="56680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1D204A04-8DB8-47F4-937A-5AB85C724011}"/>
            </a:ext>
          </a:extLst>
        </xdr:cNvPr>
        <xdr:cNvSpPr txBox="1"/>
      </xdr:nvSpPr>
      <xdr:spPr>
        <a:xfrm>
          <a:off x="19547840" y="650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77" name="フローチャート: 判断 376">
          <a:extLst>
            <a:ext uri="{FF2B5EF4-FFF2-40B4-BE49-F238E27FC236}">
              <a16:creationId xmlns:a16="http://schemas.microsoft.com/office/drawing/2014/main" id="{3FC535FD-2531-4863-9007-BAFFC93C100F}"/>
            </a:ext>
          </a:extLst>
        </xdr:cNvPr>
        <xdr:cNvSpPr/>
      </xdr:nvSpPr>
      <xdr:spPr>
        <a:xfrm>
          <a:off x="19458940" y="6530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78" name="フローチャート: 判断 377">
          <a:extLst>
            <a:ext uri="{FF2B5EF4-FFF2-40B4-BE49-F238E27FC236}">
              <a16:creationId xmlns:a16="http://schemas.microsoft.com/office/drawing/2014/main" id="{108BA6A0-66A5-4C42-8584-BFBB6641B883}"/>
            </a:ext>
          </a:extLst>
        </xdr:cNvPr>
        <xdr:cNvSpPr/>
      </xdr:nvSpPr>
      <xdr:spPr>
        <a:xfrm>
          <a:off x="18735040" y="65874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79" name="フローチャート: 判断 378">
          <a:extLst>
            <a:ext uri="{FF2B5EF4-FFF2-40B4-BE49-F238E27FC236}">
              <a16:creationId xmlns:a16="http://schemas.microsoft.com/office/drawing/2014/main" id="{2234596C-A569-4A15-80CF-E685EABD6646}"/>
            </a:ext>
          </a:extLst>
        </xdr:cNvPr>
        <xdr:cNvSpPr/>
      </xdr:nvSpPr>
      <xdr:spPr>
        <a:xfrm>
          <a:off x="17937480" y="659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132248</xdr:rowOff>
    </xdr:from>
    <xdr:to>
      <xdr:col>102</xdr:col>
      <xdr:colOff>165100</xdr:colOff>
      <xdr:row>39</xdr:row>
      <xdr:rowOff>62398</xdr:rowOff>
    </xdr:to>
    <xdr:sp macro="" textlink="">
      <xdr:nvSpPr>
        <xdr:cNvPr id="380" name="フローチャート: 判断 379">
          <a:extLst>
            <a:ext uri="{FF2B5EF4-FFF2-40B4-BE49-F238E27FC236}">
              <a16:creationId xmlns:a16="http://schemas.microsoft.com/office/drawing/2014/main" id="{7771E84C-D555-4F36-9385-357B0706796D}"/>
            </a:ext>
          </a:extLst>
        </xdr:cNvPr>
        <xdr:cNvSpPr/>
      </xdr:nvSpPr>
      <xdr:spPr>
        <a:xfrm>
          <a:off x="17162780" y="6502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12935</xdr:rowOff>
    </xdr:from>
    <xdr:to>
      <xdr:col>98</xdr:col>
      <xdr:colOff>38100</xdr:colOff>
      <xdr:row>39</xdr:row>
      <xdr:rowOff>114535</xdr:rowOff>
    </xdr:to>
    <xdr:sp macro="" textlink="">
      <xdr:nvSpPr>
        <xdr:cNvPr id="381" name="フローチャート: 判断 380">
          <a:extLst>
            <a:ext uri="{FF2B5EF4-FFF2-40B4-BE49-F238E27FC236}">
              <a16:creationId xmlns:a16="http://schemas.microsoft.com/office/drawing/2014/main" id="{AA75A33F-7837-4D9C-BD85-E7A47CB7E7F2}"/>
            </a:ext>
          </a:extLst>
        </xdr:cNvPr>
        <xdr:cNvSpPr/>
      </xdr:nvSpPr>
      <xdr:spPr>
        <a:xfrm>
          <a:off x="16388080" y="65508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42971C61-66E8-44DE-95ED-402E4393971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4EA6D29C-AA9A-401F-BA3B-478579DC845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CAA6B606-47A9-4ED8-9C2D-5A6DBC4116E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7FA6207-8CD1-43C9-800B-1E912136787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0131189-D48B-4547-A056-81C4A8293AC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5463</xdr:rowOff>
    </xdr:from>
    <xdr:to>
      <xdr:col>116</xdr:col>
      <xdr:colOff>114300</xdr:colOff>
      <xdr:row>36</xdr:row>
      <xdr:rowOff>107063</xdr:rowOff>
    </xdr:to>
    <xdr:sp macro="" textlink="">
      <xdr:nvSpPr>
        <xdr:cNvPr id="387" name="楕円 386">
          <a:extLst>
            <a:ext uri="{FF2B5EF4-FFF2-40B4-BE49-F238E27FC236}">
              <a16:creationId xmlns:a16="http://schemas.microsoft.com/office/drawing/2014/main" id="{BF175922-07D9-46DC-BC9B-45BD5146E730}"/>
            </a:ext>
          </a:extLst>
        </xdr:cNvPr>
        <xdr:cNvSpPr/>
      </xdr:nvSpPr>
      <xdr:spPr>
        <a:xfrm>
          <a:off x="19458940" y="604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28340</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4A9C743A-8DE5-4BC4-A6AA-0D5556DA6C48}"/>
            </a:ext>
          </a:extLst>
        </xdr:cNvPr>
        <xdr:cNvSpPr txBox="1"/>
      </xdr:nvSpPr>
      <xdr:spPr>
        <a:xfrm>
          <a:off x="19547840" y="589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44998</xdr:rowOff>
    </xdr:from>
    <xdr:to>
      <xdr:col>107</xdr:col>
      <xdr:colOff>101600</xdr:colOff>
      <xdr:row>36</xdr:row>
      <xdr:rowOff>146598</xdr:rowOff>
    </xdr:to>
    <xdr:sp macro="" textlink="">
      <xdr:nvSpPr>
        <xdr:cNvPr id="389" name="楕円 388">
          <a:extLst>
            <a:ext uri="{FF2B5EF4-FFF2-40B4-BE49-F238E27FC236}">
              <a16:creationId xmlns:a16="http://schemas.microsoft.com/office/drawing/2014/main" id="{FE2D6AF4-8390-4778-B24C-523D72969580}"/>
            </a:ext>
          </a:extLst>
        </xdr:cNvPr>
        <xdr:cNvSpPr/>
      </xdr:nvSpPr>
      <xdr:spPr>
        <a:xfrm>
          <a:off x="17937480" y="608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109136</xdr:rowOff>
    </xdr:from>
    <xdr:to>
      <xdr:col>102</xdr:col>
      <xdr:colOff>165100</xdr:colOff>
      <xdr:row>38</xdr:row>
      <xdr:rowOff>39286</xdr:rowOff>
    </xdr:to>
    <xdr:sp macro="" textlink="">
      <xdr:nvSpPr>
        <xdr:cNvPr id="390" name="楕円 389">
          <a:extLst>
            <a:ext uri="{FF2B5EF4-FFF2-40B4-BE49-F238E27FC236}">
              <a16:creationId xmlns:a16="http://schemas.microsoft.com/office/drawing/2014/main" id="{4228B69F-B209-4623-B3C1-CAB0778EE985}"/>
            </a:ext>
          </a:extLst>
        </xdr:cNvPr>
        <xdr:cNvSpPr/>
      </xdr:nvSpPr>
      <xdr:spPr>
        <a:xfrm>
          <a:off x="17162780" y="6311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95798</xdr:rowOff>
    </xdr:from>
    <xdr:to>
      <xdr:col>107</xdr:col>
      <xdr:colOff>50800</xdr:colOff>
      <xdr:row>37</xdr:row>
      <xdr:rowOff>159936</xdr:rowOff>
    </xdr:to>
    <xdr:cxnSp macro="">
      <xdr:nvCxnSpPr>
        <xdr:cNvPr id="391" name="直線コネクタ 390">
          <a:extLst>
            <a:ext uri="{FF2B5EF4-FFF2-40B4-BE49-F238E27FC236}">
              <a16:creationId xmlns:a16="http://schemas.microsoft.com/office/drawing/2014/main" id="{65B8512B-37FE-40DD-BF50-B2EA9754A1DC}"/>
            </a:ext>
          </a:extLst>
        </xdr:cNvPr>
        <xdr:cNvCxnSpPr/>
      </xdr:nvCxnSpPr>
      <xdr:spPr>
        <a:xfrm flipV="1">
          <a:off x="17213580" y="6130838"/>
          <a:ext cx="774700" cy="23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71417</xdr:rowOff>
    </xdr:from>
    <xdr:to>
      <xdr:col>98</xdr:col>
      <xdr:colOff>38100</xdr:colOff>
      <xdr:row>39</xdr:row>
      <xdr:rowOff>1567</xdr:rowOff>
    </xdr:to>
    <xdr:sp macro="" textlink="">
      <xdr:nvSpPr>
        <xdr:cNvPr id="392" name="楕円 391">
          <a:extLst>
            <a:ext uri="{FF2B5EF4-FFF2-40B4-BE49-F238E27FC236}">
              <a16:creationId xmlns:a16="http://schemas.microsoft.com/office/drawing/2014/main" id="{B98D1DA6-E200-4DDD-8878-BA3ACAE226E5}"/>
            </a:ext>
          </a:extLst>
        </xdr:cNvPr>
        <xdr:cNvSpPr/>
      </xdr:nvSpPr>
      <xdr:spPr>
        <a:xfrm>
          <a:off x="16388080" y="64417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159936</xdr:rowOff>
    </xdr:from>
    <xdr:to>
      <xdr:col>102</xdr:col>
      <xdr:colOff>114300</xdr:colOff>
      <xdr:row>38</xdr:row>
      <xdr:rowOff>122217</xdr:rowOff>
    </xdr:to>
    <xdr:cxnSp macro="">
      <xdr:nvCxnSpPr>
        <xdr:cNvPr id="393" name="直線コネクタ 392">
          <a:extLst>
            <a:ext uri="{FF2B5EF4-FFF2-40B4-BE49-F238E27FC236}">
              <a16:creationId xmlns:a16="http://schemas.microsoft.com/office/drawing/2014/main" id="{98D3F78C-706D-4A70-A8CB-8C5A7ED281A3}"/>
            </a:ext>
          </a:extLst>
        </xdr:cNvPr>
        <xdr:cNvCxnSpPr/>
      </xdr:nvCxnSpPr>
      <xdr:spPr>
        <a:xfrm flipV="1">
          <a:off x="16431260" y="6362616"/>
          <a:ext cx="78232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394" name="n_1aveValue【一般廃棄物処理施設】&#10;一人当たり有形固定資産（償却資産）額">
          <a:extLst>
            <a:ext uri="{FF2B5EF4-FFF2-40B4-BE49-F238E27FC236}">
              <a16:creationId xmlns:a16="http://schemas.microsoft.com/office/drawing/2014/main" id="{C7C7AB44-E667-496A-A81E-2E2B794AE9CB}"/>
            </a:ext>
          </a:extLst>
        </xdr:cNvPr>
        <xdr:cNvSpPr txBox="1"/>
      </xdr:nvSpPr>
      <xdr:spPr>
        <a:xfrm>
          <a:off x="18496495" y="637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148720</xdr:rowOff>
    </xdr:from>
    <xdr:ext cx="599010" cy="259045"/>
    <xdr:sp macro="" textlink="">
      <xdr:nvSpPr>
        <xdr:cNvPr id="395" name="n_2aveValue【一般廃棄物処理施設】&#10;一人当たり有形固定資産（償却資産）額">
          <a:extLst>
            <a:ext uri="{FF2B5EF4-FFF2-40B4-BE49-F238E27FC236}">
              <a16:creationId xmlns:a16="http://schemas.microsoft.com/office/drawing/2014/main" id="{3CBF1425-6D7D-4FD8-B049-CDBC6F789856}"/>
            </a:ext>
          </a:extLst>
        </xdr:cNvPr>
        <xdr:cNvSpPr txBox="1"/>
      </xdr:nvSpPr>
      <xdr:spPr>
        <a:xfrm>
          <a:off x="17734495" y="668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53525</xdr:rowOff>
    </xdr:from>
    <xdr:ext cx="599010" cy="259045"/>
    <xdr:sp macro="" textlink="">
      <xdr:nvSpPr>
        <xdr:cNvPr id="396" name="n_3aveValue【一般廃棄物処理施設】&#10;一人当たり有形固定資産（償却資産）額">
          <a:extLst>
            <a:ext uri="{FF2B5EF4-FFF2-40B4-BE49-F238E27FC236}">
              <a16:creationId xmlns:a16="http://schemas.microsoft.com/office/drawing/2014/main" id="{B1116AE8-1E64-4268-BFAD-CD771C45DFAF}"/>
            </a:ext>
          </a:extLst>
        </xdr:cNvPr>
        <xdr:cNvSpPr txBox="1"/>
      </xdr:nvSpPr>
      <xdr:spPr>
        <a:xfrm>
          <a:off x="16936935" y="659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105662</xdr:rowOff>
    </xdr:from>
    <xdr:ext cx="599010" cy="259045"/>
    <xdr:sp macro="" textlink="">
      <xdr:nvSpPr>
        <xdr:cNvPr id="397" name="n_4aveValue【一般廃棄物処理施設】&#10;一人当たり有形固定資産（償却資産）額">
          <a:extLst>
            <a:ext uri="{FF2B5EF4-FFF2-40B4-BE49-F238E27FC236}">
              <a16:creationId xmlns:a16="http://schemas.microsoft.com/office/drawing/2014/main" id="{244FA44F-E9BE-4945-A384-71C1F0D16453}"/>
            </a:ext>
          </a:extLst>
        </xdr:cNvPr>
        <xdr:cNvSpPr txBox="1"/>
      </xdr:nvSpPr>
      <xdr:spPr>
        <a:xfrm>
          <a:off x="16162235" y="664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163125</xdr:rowOff>
    </xdr:from>
    <xdr:ext cx="599010" cy="259045"/>
    <xdr:sp macro="" textlink="">
      <xdr:nvSpPr>
        <xdr:cNvPr id="398" name="n_2mainValue【一般廃棄物処理施設】&#10;一人当たり有形固定資産（償却資産）額">
          <a:extLst>
            <a:ext uri="{FF2B5EF4-FFF2-40B4-BE49-F238E27FC236}">
              <a16:creationId xmlns:a16="http://schemas.microsoft.com/office/drawing/2014/main" id="{1FA49575-C9FA-4F91-9EB7-7A2D56325B93}"/>
            </a:ext>
          </a:extLst>
        </xdr:cNvPr>
        <xdr:cNvSpPr txBox="1"/>
      </xdr:nvSpPr>
      <xdr:spPr>
        <a:xfrm>
          <a:off x="17734495" y="586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55813</xdr:rowOff>
    </xdr:from>
    <xdr:ext cx="599010" cy="259045"/>
    <xdr:sp macro="" textlink="">
      <xdr:nvSpPr>
        <xdr:cNvPr id="399" name="n_3mainValue【一般廃棄物処理施設】&#10;一人当たり有形固定資産（償却資産）額">
          <a:extLst>
            <a:ext uri="{FF2B5EF4-FFF2-40B4-BE49-F238E27FC236}">
              <a16:creationId xmlns:a16="http://schemas.microsoft.com/office/drawing/2014/main" id="{1B8F4A12-956F-4B4B-8BE6-B38981C4F58B}"/>
            </a:ext>
          </a:extLst>
        </xdr:cNvPr>
        <xdr:cNvSpPr txBox="1"/>
      </xdr:nvSpPr>
      <xdr:spPr>
        <a:xfrm>
          <a:off x="16936935" y="60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18094</xdr:rowOff>
    </xdr:from>
    <xdr:ext cx="599010" cy="259045"/>
    <xdr:sp macro="" textlink="">
      <xdr:nvSpPr>
        <xdr:cNvPr id="400" name="n_4mainValue【一般廃棄物処理施設】&#10;一人当たり有形固定資産（償却資産）額">
          <a:extLst>
            <a:ext uri="{FF2B5EF4-FFF2-40B4-BE49-F238E27FC236}">
              <a16:creationId xmlns:a16="http://schemas.microsoft.com/office/drawing/2014/main" id="{C7CB14BB-96A7-4759-AC2B-340EB81D5EBC}"/>
            </a:ext>
          </a:extLst>
        </xdr:cNvPr>
        <xdr:cNvSpPr txBox="1"/>
      </xdr:nvSpPr>
      <xdr:spPr>
        <a:xfrm>
          <a:off x="16162235" y="622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a:extLst>
            <a:ext uri="{FF2B5EF4-FFF2-40B4-BE49-F238E27FC236}">
              <a16:creationId xmlns:a16="http://schemas.microsoft.com/office/drawing/2014/main" id="{336E9CE9-E609-4E10-BD34-41A1E873723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a:extLst>
            <a:ext uri="{FF2B5EF4-FFF2-40B4-BE49-F238E27FC236}">
              <a16:creationId xmlns:a16="http://schemas.microsoft.com/office/drawing/2014/main" id="{5484B21D-7792-44FC-AA6A-32B5717143E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a:extLst>
            <a:ext uri="{FF2B5EF4-FFF2-40B4-BE49-F238E27FC236}">
              <a16:creationId xmlns:a16="http://schemas.microsoft.com/office/drawing/2014/main" id="{8400D4B7-C359-409F-A5BB-816F2D66E53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a:extLst>
            <a:ext uri="{FF2B5EF4-FFF2-40B4-BE49-F238E27FC236}">
              <a16:creationId xmlns:a16="http://schemas.microsoft.com/office/drawing/2014/main" id="{BE0FFBDA-FBBB-4022-87F0-76B222F8F72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a:extLst>
            <a:ext uri="{FF2B5EF4-FFF2-40B4-BE49-F238E27FC236}">
              <a16:creationId xmlns:a16="http://schemas.microsoft.com/office/drawing/2014/main" id="{AA11D105-71FF-4317-AB5A-3544AC7FCC1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a:extLst>
            <a:ext uri="{FF2B5EF4-FFF2-40B4-BE49-F238E27FC236}">
              <a16:creationId xmlns:a16="http://schemas.microsoft.com/office/drawing/2014/main" id="{29C2A68D-2777-4E8E-83F1-8B2CCF114FB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a:extLst>
            <a:ext uri="{FF2B5EF4-FFF2-40B4-BE49-F238E27FC236}">
              <a16:creationId xmlns:a16="http://schemas.microsoft.com/office/drawing/2014/main" id="{715D5681-7F29-41D1-86DB-1E9D517A139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E43C24AB-AC5E-4A59-AF7D-4EA91D62052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a:extLst>
            <a:ext uri="{FF2B5EF4-FFF2-40B4-BE49-F238E27FC236}">
              <a16:creationId xmlns:a16="http://schemas.microsoft.com/office/drawing/2014/main" id="{207B5AF6-BB1E-4D74-A587-413C53C67E7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a:extLst>
            <a:ext uri="{FF2B5EF4-FFF2-40B4-BE49-F238E27FC236}">
              <a16:creationId xmlns:a16="http://schemas.microsoft.com/office/drawing/2014/main" id="{5048EE05-4DB6-4BF8-81AF-BAFA8014D3C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1" name="テキスト ボックス 410">
          <a:extLst>
            <a:ext uri="{FF2B5EF4-FFF2-40B4-BE49-F238E27FC236}">
              <a16:creationId xmlns:a16="http://schemas.microsoft.com/office/drawing/2014/main" id="{00AB95AF-9BCF-4E23-9BAE-603DCE51B48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a:extLst>
            <a:ext uri="{FF2B5EF4-FFF2-40B4-BE49-F238E27FC236}">
              <a16:creationId xmlns:a16="http://schemas.microsoft.com/office/drawing/2014/main" id="{5D2D460E-559D-49B1-AEDB-75BE998AE83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3" name="テキスト ボックス 412">
          <a:extLst>
            <a:ext uri="{FF2B5EF4-FFF2-40B4-BE49-F238E27FC236}">
              <a16:creationId xmlns:a16="http://schemas.microsoft.com/office/drawing/2014/main" id="{190FA468-10F7-4919-9A55-57A5241945B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a:extLst>
            <a:ext uri="{FF2B5EF4-FFF2-40B4-BE49-F238E27FC236}">
              <a16:creationId xmlns:a16="http://schemas.microsoft.com/office/drawing/2014/main" id="{F3E64114-6333-4F90-A913-B57540C814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a:extLst>
            <a:ext uri="{FF2B5EF4-FFF2-40B4-BE49-F238E27FC236}">
              <a16:creationId xmlns:a16="http://schemas.microsoft.com/office/drawing/2014/main" id="{8953D2A0-F8AC-46A3-9D67-F4A255F71F0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a:extLst>
            <a:ext uri="{FF2B5EF4-FFF2-40B4-BE49-F238E27FC236}">
              <a16:creationId xmlns:a16="http://schemas.microsoft.com/office/drawing/2014/main" id="{36DC19AF-5151-47AD-8A9B-775E7E588F7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a:extLst>
            <a:ext uri="{FF2B5EF4-FFF2-40B4-BE49-F238E27FC236}">
              <a16:creationId xmlns:a16="http://schemas.microsoft.com/office/drawing/2014/main" id="{968809F6-F1DA-47E4-BD0B-4F8E1A395D9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a:extLst>
            <a:ext uri="{FF2B5EF4-FFF2-40B4-BE49-F238E27FC236}">
              <a16:creationId xmlns:a16="http://schemas.microsoft.com/office/drawing/2014/main" id="{60979760-631A-45E3-AC0A-9AEAF2637D5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a:extLst>
            <a:ext uri="{FF2B5EF4-FFF2-40B4-BE49-F238E27FC236}">
              <a16:creationId xmlns:a16="http://schemas.microsoft.com/office/drawing/2014/main" id="{FA75BAAA-0ED3-4D80-9B81-DDCC496FFE2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a:extLst>
            <a:ext uri="{FF2B5EF4-FFF2-40B4-BE49-F238E27FC236}">
              <a16:creationId xmlns:a16="http://schemas.microsoft.com/office/drawing/2014/main" id="{3D4EB89B-941B-4483-B06E-5D7385DAACE5}"/>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a:extLst>
            <a:ext uri="{FF2B5EF4-FFF2-40B4-BE49-F238E27FC236}">
              <a16:creationId xmlns:a16="http://schemas.microsoft.com/office/drawing/2014/main" id="{C1F350E0-3DE6-4D92-BEB1-CFDDD9FD0DB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a:extLst>
            <a:ext uri="{FF2B5EF4-FFF2-40B4-BE49-F238E27FC236}">
              <a16:creationId xmlns:a16="http://schemas.microsoft.com/office/drawing/2014/main" id="{2D15F321-81FB-4942-99A1-86206020574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3" name="テキスト ボックス 422">
          <a:extLst>
            <a:ext uri="{FF2B5EF4-FFF2-40B4-BE49-F238E27FC236}">
              <a16:creationId xmlns:a16="http://schemas.microsoft.com/office/drawing/2014/main" id="{A023B5E5-BD20-46D7-8446-333480549EA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id="{5EA18DA1-0B0D-4370-B20A-D2AD21A1D5F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保健センター・保健所】&#10;有形固定資産減価償却率グラフ枠">
          <a:extLst>
            <a:ext uri="{FF2B5EF4-FFF2-40B4-BE49-F238E27FC236}">
              <a16:creationId xmlns:a16="http://schemas.microsoft.com/office/drawing/2014/main" id="{84F2803E-EF8E-4E60-BB21-1601F9782B1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26" name="直線コネクタ 425">
          <a:extLst>
            <a:ext uri="{FF2B5EF4-FFF2-40B4-BE49-F238E27FC236}">
              <a16:creationId xmlns:a16="http://schemas.microsoft.com/office/drawing/2014/main" id="{BE229B07-6E03-463E-A671-DA5000C83337}"/>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27" name="【保健センター・保健所】&#10;有形固定資産減価償却率最小値テキスト">
          <a:extLst>
            <a:ext uri="{FF2B5EF4-FFF2-40B4-BE49-F238E27FC236}">
              <a16:creationId xmlns:a16="http://schemas.microsoft.com/office/drawing/2014/main" id="{53473629-5B47-4D08-85DC-A6F1B3D7370A}"/>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28" name="直線コネクタ 427">
          <a:extLst>
            <a:ext uri="{FF2B5EF4-FFF2-40B4-BE49-F238E27FC236}">
              <a16:creationId xmlns:a16="http://schemas.microsoft.com/office/drawing/2014/main" id="{BB74333F-C657-4F0A-9BEC-62DCE0E0EF0E}"/>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29" name="【保健センター・保健所】&#10;有形固定資産減価償却率最大値テキスト">
          <a:extLst>
            <a:ext uri="{FF2B5EF4-FFF2-40B4-BE49-F238E27FC236}">
              <a16:creationId xmlns:a16="http://schemas.microsoft.com/office/drawing/2014/main" id="{82B4AC12-B9D7-4264-B30A-343A7FB4F90D}"/>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0" name="直線コネクタ 429">
          <a:extLst>
            <a:ext uri="{FF2B5EF4-FFF2-40B4-BE49-F238E27FC236}">
              <a16:creationId xmlns:a16="http://schemas.microsoft.com/office/drawing/2014/main" id="{B75BEDEE-5FBC-4FD9-BC5F-4FBFD87D1A95}"/>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31" name="【保健センター・保健所】&#10;有形固定資産減価償却率平均値テキスト">
          <a:extLst>
            <a:ext uri="{FF2B5EF4-FFF2-40B4-BE49-F238E27FC236}">
              <a16:creationId xmlns:a16="http://schemas.microsoft.com/office/drawing/2014/main" id="{98047D32-30B5-46C4-82CB-8D744AACB5A1}"/>
            </a:ext>
          </a:extLst>
        </xdr:cNvPr>
        <xdr:cNvSpPr txBox="1"/>
      </xdr:nvSpPr>
      <xdr:spPr>
        <a:xfrm>
          <a:off x="14414500" y="991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32" name="フローチャート: 判断 431">
          <a:extLst>
            <a:ext uri="{FF2B5EF4-FFF2-40B4-BE49-F238E27FC236}">
              <a16:creationId xmlns:a16="http://schemas.microsoft.com/office/drawing/2014/main" id="{80E80854-2D8F-4EFF-9619-E9E467ED8E96}"/>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33" name="フローチャート: 判断 432">
          <a:extLst>
            <a:ext uri="{FF2B5EF4-FFF2-40B4-BE49-F238E27FC236}">
              <a16:creationId xmlns:a16="http://schemas.microsoft.com/office/drawing/2014/main" id="{E1990631-9186-48E0-BA98-093DA6FBA408}"/>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34" name="フローチャート: 判断 433">
          <a:extLst>
            <a:ext uri="{FF2B5EF4-FFF2-40B4-BE49-F238E27FC236}">
              <a16:creationId xmlns:a16="http://schemas.microsoft.com/office/drawing/2014/main" id="{02C3BEB3-A04A-45C5-AD94-B32F40E6B35A}"/>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138612</xdr:rowOff>
    </xdr:from>
    <xdr:to>
      <xdr:col>72</xdr:col>
      <xdr:colOff>38100</xdr:colOff>
      <xdr:row>60</xdr:row>
      <xdr:rowOff>68762</xdr:rowOff>
    </xdr:to>
    <xdr:sp macro="" textlink="">
      <xdr:nvSpPr>
        <xdr:cNvPr id="435" name="フローチャート: 判断 434">
          <a:extLst>
            <a:ext uri="{FF2B5EF4-FFF2-40B4-BE49-F238E27FC236}">
              <a16:creationId xmlns:a16="http://schemas.microsoft.com/office/drawing/2014/main" id="{C1A3DE44-CC90-43C3-9FF2-2A2653C92666}"/>
            </a:ext>
          </a:extLst>
        </xdr:cNvPr>
        <xdr:cNvSpPr/>
      </xdr:nvSpPr>
      <xdr:spPr>
        <a:xfrm>
          <a:off x="12029440" y="10029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83094</xdr:rowOff>
    </xdr:from>
    <xdr:to>
      <xdr:col>67</xdr:col>
      <xdr:colOff>101600</xdr:colOff>
      <xdr:row>60</xdr:row>
      <xdr:rowOff>13244</xdr:rowOff>
    </xdr:to>
    <xdr:sp macro="" textlink="">
      <xdr:nvSpPr>
        <xdr:cNvPr id="436" name="フローチャート: 判断 435">
          <a:extLst>
            <a:ext uri="{FF2B5EF4-FFF2-40B4-BE49-F238E27FC236}">
              <a16:creationId xmlns:a16="http://schemas.microsoft.com/office/drawing/2014/main" id="{4E0733E0-D1F9-49FE-8565-619E6FEB6846}"/>
            </a:ext>
          </a:extLst>
        </xdr:cNvPr>
        <xdr:cNvSpPr/>
      </xdr:nvSpPr>
      <xdr:spPr>
        <a:xfrm>
          <a:off x="11231880" y="997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424B4FBD-0338-4FCD-83B8-5DE5322CBEA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3E150388-9C7C-4621-9BDE-E8B66098B8A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CF44CB2B-E03F-4CA4-8759-A97317ADC3D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65AA1E9D-736C-4449-A9C0-BB65F87C5FA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A0BAF056-4FA5-4662-928A-283A524C80F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34109</xdr:rowOff>
    </xdr:from>
    <xdr:to>
      <xdr:col>85</xdr:col>
      <xdr:colOff>177800</xdr:colOff>
      <xdr:row>60</xdr:row>
      <xdr:rowOff>135709</xdr:rowOff>
    </xdr:to>
    <xdr:sp macro="" textlink="">
      <xdr:nvSpPr>
        <xdr:cNvPr id="442" name="楕円 441">
          <a:extLst>
            <a:ext uri="{FF2B5EF4-FFF2-40B4-BE49-F238E27FC236}">
              <a16:creationId xmlns:a16="http://schemas.microsoft.com/office/drawing/2014/main" id="{133004EC-D610-45B4-9273-7BA0E21DA3A9}"/>
            </a:ext>
          </a:extLst>
        </xdr:cNvPr>
        <xdr:cNvSpPr/>
      </xdr:nvSpPr>
      <xdr:spPr>
        <a:xfrm>
          <a:off x="14325600" y="100925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12536</xdr:rowOff>
    </xdr:from>
    <xdr:ext cx="405111" cy="259045"/>
    <xdr:sp macro="" textlink="">
      <xdr:nvSpPr>
        <xdr:cNvPr id="443" name="【保健センター・保健所】&#10;有形固定資産減価償却率該当値テキスト">
          <a:extLst>
            <a:ext uri="{FF2B5EF4-FFF2-40B4-BE49-F238E27FC236}">
              <a16:creationId xmlns:a16="http://schemas.microsoft.com/office/drawing/2014/main" id="{6BB70ABB-5FF0-49AE-B750-38737A9616FC}"/>
            </a:ext>
          </a:extLst>
        </xdr:cNvPr>
        <xdr:cNvSpPr txBox="1"/>
      </xdr:nvSpPr>
      <xdr:spPr>
        <a:xfrm>
          <a:off x="14414500"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444" name="楕円 443">
          <a:extLst>
            <a:ext uri="{FF2B5EF4-FFF2-40B4-BE49-F238E27FC236}">
              <a16:creationId xmlns:a16="http://schemas.microsoft.com/office/drawing/2014/main" id="{B917262F-AD6B-4CBE-A3BF-0FE5B0DEF260}"/>
            </a:ext>
          </a:extLst>
        </xdr:cNvPr>
        <xdr:cNvSpPr/>
      </xdr:nvSpPr>
      <xdr:spPr>
        <a:xfrm>
          <a:off x="1357884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84909</xdr:rowOff>
    </xdr:to>
    <xdr:cxnSp macro="">
      <xdr:nvCxnSpPr>
        <xdr:cNvPr id="445" name="直線コネクタ 444">
          <a:extLst>
            <a:ext uri="{FF2B5EF4-FFF2-40B4-BE49-F238E27FC236}">
              <a16:creationId xmlns:a16="http://schemas.microsoft.com/office/drawing/2014/main" id="{DF2ED799-70FD-4EB1-89B1-3551E7E0BC48}"/>
            </a:ext>
          </a:extLst>
        </xdr:cNvPr>
        <xdr:cNvCxnSpPr/>
      </xdr:nvCxnSpPr>
      <xdr:spPr>
        <a:xfrm>
          <a:off x="13629640" y="10110651"/>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150041</xdr:rowOff>
    </xdr:from>
    <xdr:to>
      <xdr:col>76</xdr:col>
      <xdr:colOff>165100</xdr:colOff>
      <xdr:row>60</xdr:row>
      <xdr:rowOff>80191</xdr:rowOff>
    </xdr:to>
    <xdr:sp macro="" textlink="">
      <xdr:nvSpPr>
        <xdr:cNvPr id="446" name="楕円 445">
          <a:extLst>
            <a:ext uri="{FF2B5EF4-FFF2-40B4-BE49-F238E27FC236}">
              <a16:creationId xmlns:a16="http://schemas.microsoft.com/office/drawing/2014/main" id="{337C2A66-05A0-47AD-B8DB-4538E486023F}"/>
            </a:ext>
          </a:extLst>
        </xdr:cNvPr>
        <xdr:cNvSpPr/>
      </xdr:nvSpPr>
      <xdr:spPr>
        <a:xfrm>
          <a:off x="12804140" y="10040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29391</xdr:rowOff>
    </xdr:from>
    <xdr:to>
      <xdr:col>81</xdr:col>
      <xdr:colOff>50800</xdr:colOff>
      <xdr:row>60</xdr:row>
      <xdr:rowOff>52251</xdr:rowOff>
    </xdr:to>
    <xdr:cxnSp macro="">
      <xdr:nvCxnSpPr>
        <xdr:cNvPr id="447" name="直線コネクタ 446">
          <a:extLst>
            <a:ext uri="{FF2B5EF4-FFF2-40B4-BE49-F238E27FC236}">
              <a16:creationId xmlns:a16="http://schemas.microsoft.com/office/drawing/2014/main" id="{5DBBA3A0-CF18-45EA-AFA8-61BC7C6965E7}"/>
            </a:ext>
          </a:extLst>
        </xdr:cNvPr>
        <xdr:cNvCxnSpPr/>
      </xdr:nvCxnSpPr>
      <xdr:spPr>
        <a:xfrm>
          <a:off x="12854940" y="10087791"/>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115751</xdr:rowOff>
    </xdr:from>
    <xdr:to>
      <xdr:col>72</xdr:col>
      <xdr:colOff>38100</xdr:colOff>
      <xdr:row>60</xdr:row>
      <xdr:rowOff>45901</xdr:rowOff>
    </xdr:to>
    <xdr:sp macro="" textlink="">
      <xdr:nvSpPr>
        <xdr:cNvPr id="448" name="楕円 447">
          <a:extLst>
            <a:ext uri="{FF2B5EF4-FFF2-40B4-BE49-F238E27FC236}">
              <a16:creationId xmlns:a16="http://schemas.microsoft.com/office/drawing/2014/main" id="{13A2F570-D62A-453A-9A36-9ECDC485E657}"/>
            </a:ext>
          </a:extLst>
        </xdr:cNvPr>
        <xdr:cNvSpPr/>
      </xdr:nvSpPr>
      <xdr:spPr>
        <a:xfrm>
          <a:off x="12029440" y="10006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166551</xdr:rowOff>
    </xdr:from>
    <xdr:to>
      <xdr:col>76</xdr:col>
      <xdr:colOff>114300</xdr:colOff>
      <xdr:row>60</xdr:row>
      <xdr:rowOff>29391</xdr:rowOff>
    </xdr:to>
    <xdr:cxnSp macro="">
      <xdr:nvCxnSpPr>
        <xdr:cNvPr id="449" name="直線コネクタ 448">
          <a:extLst>
            <a:ext uri="{FF2B5EF4-FFF2-40B4-BE49-F238E27FC236}">
              <a16:creationId xmlns:a16="http://schemas.microsoft.com/office/drawing/2014/main" id="{9928CC39-4A8F-46A1-8EB3-68A594082397}"/>
            </a:ext>
          </a:extLst>
        </xdr:cNvPr>
        <xdr:cNvCxnSpPr/>
      </xdr:nvCxnSpPr>
      <xdr:spPr>
        <a:xfrm>
          <a:off x="12072620" y="10057311"/>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84727</xdr:rowOff>
    </xdr:from>
    <xdr:to>
      <xdr:col>67</xdr:col>
      <xdr:colOff>101600</xdr:colOff>
      <xdr:row>60</xdr:row>
      <xdr:rowOff>14877</xdr:rowOff>
    </xdr:to>
    <xdr:sp macro="" textlink="">
      <xdr:nvSpPr>
        <xdr:cNvPr id="450" name="楕円 449">
          <a:extLst>
            <a:ext uri="{FF2B5EF4-FFF2-40B4-BE49-F238E27FC236}">
              <a16:creationId xmlns:a16="http://schemas.microsoft.com/office/drawing/2014/main" id="{78300533-B01E-4E05-9781-07421696DE9E}"/>
            </a:ext>
          </a:extLst>
        </xdr:cNvPr>
        <xdr:cNvSpPr/>
      </xdr:nvSpPr>
      <xdr:spPr>
        <a:xfrm>
          <a:off x="11231880" y="997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135527</xdr:rowOff>
    </xdr:from>
    <xdr:to>
      <xdr:col>71</xdr:col>
      <xdr:colOff>177800</xdr:colOff>
      <xdr:row>59</xdr:row>
      <xdr:rowOff>166551</xdr:rowOff>
    </xdr:to>
    <xdr:cxnSp macro="">
      <xdr:nvCxnSpPr>
        <xdr:cNvPr id="451" name="直線コネクタ 450">
          <a:extLst>
            <a:ext uri="{FF2B5EF4-FFF2-40B4-BE49-F238E27FC236}">
              <a16:creationId xmlns:a16="http://schemas.microsoft.com/office/drawing/2014/main" id="{61B54491-FBE6-488A-815A-D53048496B9A}"/>
            </a:ext>
          </a:extLst>
        </xdr:cNvPr>
        <xdr:cNvCxnSpPr/>
      </xdr:nvCxnSpPr>
      <xdr:spPr>
        <a:xfrm>
          <a:off x="11282680" y="10026287"/>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452" name="n_1aveValue【保健センター・保健所】&#10;有形固定資産減価償却率">
          <a:extLst>
            <a:ext uri="{FF2B5EF4-FFF2-40B4-BE49-F238E27FC236}">
              <a16:creationId xmlns:a16="http://schemas.microsoft.com/office/drawing/2014/main" id="{F09340BE-3D8A-468A-9517-783AF8E6D6AD}"/>
            </a:ext>
          </a:extLst>
        </xdr:cNvPr>
        <xdr:cNvSpPr txBox="1"/>
      </xdr:nvSpPr>
      <xdr:spPr>
        <a:xfrm>
          <a:off x="134372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53" name="n_2aveValue【保健センター・保健所】&#10;有形固定資産減価償却率">
          <a:extLst>
            <a:ext uri="{FF2B5EF4-FFF2-40B4-BE49-F238E27FC236}">
              <a16:creationId xmlns:a16="http://schemas.microsoft.com/office/drawing/2014/main" id="{9DDDD422-567D-483B-83FF-2BBFFD95E35F}"/>
            </a:ext>
          </a:extLst>
        </xdr:cNvPr>
        <xdr:cNvSpPr txBox="1"/>
      </xdr:nvSpPr>
      <xdr:spPr>
        <a:xfrm>
          <a:off x="12675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59889</xdr:rowOff>
    </xdr:from>
    <xdr:ext cx="405111" cy="259045"/>
    <xdr:sp macro="" textlink="">
      <xdr:nvSpPr>
        <xdr:cNvPr id="454" name="n_3aveValue【保健センター・保健所】&#10;有形固定資産減価償却率">
          <a:extLst>
            <a:ext uri="{FF2B5EF4-FFF2-40B4-BE49-F238E27FC236}">
              <a16:creationId xmlns:a16="http://schemas.microsoft.com/office/drawing/2014/main" id="{6F342612-3607-453C-8912-3A25C5C8443B}"/>
            </a:ext>
          </a:extLst>
        </xdr:cNvPr>
        <xdr:cNvSpPr txBox="1"/>
      </xdr:nvSpPr>
      <xdr:spPr>
        <a:xfrm>
          <a:off x="11900544" y="1011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29771</xdr:rowOff>
    </xdr:from>
    <xdr:ext cx="405111" cy="259045"/>
    <xdr:sp macro="" textlink="">
      <xdr:nvSpPr>
        <xdr:cNvPr id="455" name="n_4aveValue【保健センター・保健所】&#10;有形固定資産減価償却率">
          <a:extLst>
            <a:ext uri="{FF2B5EF4-FFF2-40B4-BE49-F238E27FC236}">
              <a16:creationId xmlns:a16="http://schemas.microsoft.com/office/drawing/2014/main" id="{29B7DFBB-0AF0-43D0-9DD4-2843B4A5920A}"/>
            </a:ext>
          </a:extLst>
        </xdr:cNvPr>
        <xdr:cNvSpPr txBox="1"/>
      </xdr:nvSpPr>
      <xdr:spPr>
        <a:xfrm>
          <a:off x="1110298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119578</xdr:rowOff>
    </xdr:from>
    <xdr:ext cx="405111" cy="259045"/>
    <xdr:sp macro="" textlink="">
      <xdr:nvSpPr>
        <xdr:cNvPr id="456" name="n_1mainValue【保健センター・保健所】&#10;有形固定資産減価償却率">
          <a:extLst>
            <a:ext uri="{FF2B5EF4-FFF2-40B4-BE49-F238E27FC236}">
              <a16:creationId xmlns:a16="http://schemas.microsoft.com/office/drawing/2014/main" id="{B64FAB4F-59D4-410C-93AB-B0F751E84D18}"/>
            </a:ext>
          </a:extLst>
        </xdr:cNvPr>
        <xdr:cNvSpPr txBox="1"/>
      </xdr:nvSpPr>
      <xdr:spPr>
        <a:xfrm>
          <a:off x="134372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457" name="n_2mainValue【保健センター・保健所】&#10;有形固定資産減価償却率">
          <a:extLst>
            <a:ext uri="{FF2B5EF4-FFF2-40B4-BE49-F238E27FC236}">
              <a16:creationId xmlns:a16="http://schemas.microsoft.com/office/drawing/2014/main" id="{301FC0E6-E1D3-4193-B985-2B1D96C8BAC5}"/>
            </a:ext>
          </a:extLst>
        </xdr:cNvPr>
        <xdr:cNvSpPr txBox="1"/>
      </xdr:nvSpPr>
      <xdr:spPr>
        <a:xfrm>
          <a:off x="126752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62428</xdr:rowOff>
    </xdr:from>
    <xdr:ext cx="405111" cy="259045"/>
    <xdr:sp macro="" textlink="">
      <xdr:nvSpPr>
        <xdr:cNvPr id="458" name="n_3mainValue【保健センター・保健所】&#10;有形固定資産減価償却率">
          <a:extLst>
            <a:ext uri="{FF2B5EF4-FFF2-40B4-BE49-F238E27FC236}">
              <a16:creationId xmlns:a16="http://schemas.microsoft.com/office/drawing/2014/main" id="{4140227A-C9D3-45C7-AA46-CC67694E56D9}"/>
            </a:ext>
          </a:extLst>
        </xdr:cNvPr>
        <xdr:cNvSpPr txBox="1"/>
      </xdr:nvSpPr>
      <xdr:spPr>
        <a:xfrm>
          <a:off x="11900544" y="978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6004</xdr:rowOff>
    </xdr:from>
    <xdr:ext cx="405111" cy="259045"/>
    <xdr:sp macro="" textlink="">
      <xdr:nvSpPr>
        <xdr:cNvPr id="459" name="n_4mainValue【保健センター・保健所】&#10;有形固定資産減価償却率">
          <a:extLst>
            <a:ext uri="{FF2B5EF4-FFF2-40B4-BE49-F238E27FC236}">
              <a16:creationId xmlns:a16="http://schemas.microsoft.com/office/drawing/2014/main" id="{3E71957C-D1EC-4DD1-A40E-2808B75FEF11}"/>
            </a:ext>
          </a:extLst>
        </xdr:cNvPr>
        <xdr:cNvSpPr txBox="1"/>
      </xdr:nvSpPr>
      <xdr:spPr>
        <a:xfrm>
          <a:off x="11102984"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a:extLst>
            <a:ext uri="{FF2B5EF4-FFF2-40B4-BE49-F238E27FC236}">
              <a16:creationId xmlns:a16="http://schemas.microsoft.com/office/drawing/2014/main" id="{596E4134-481D-49DA-829F-79F18CCD9E3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a:extLst>
            <a:ext uri="{FF2B5EF4-FFF2-40B4-BE49-F238E27FC236}">
              <a16:creationId xmlns:a16="http://schemas.microsoft.com/office/drawing/2014/main" id="{07D5BDA5-FDE0-4EF5-A0F3-8C617C67DE8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a:extLst>
            <a:ext uri="{FF2B5EF4-FFF2-40B4-BE49-F238E27FC236}">
              <a16:creationId xmlns:a16="http://schemas.microsoft.com/office/drawing/2014/main" id="{1559A82E-DF8F-413C-ACC8-D5132446177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a:extLst>
            <a:ext uri="{FF2B5EF4-FFF2-40B4-BE49-F238E27FC236}">
              <a16:creationId xmlns:a16="http://schemas.microsoft.com/office/drawing/2014/main" id="{245A03CD-AFF1-40F6-BC52-1888151A604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a:extLst>
            <a:ext uri="{FF2B5EF4-FFF2-40B4-BE49-F238E27FC236}">
              <a16:creationId xmlns:a16="http://schemas.microsoft.com/office/drawing/2014/main" id="{EDE09F22-8C7C-4021-BCE6-31C7BBA0F63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a:extLst>
            <a:ext uri="{FF2B5EF4-FFF2-40B4-BE49-F238E27FC236}">
              <a16:creationId xmlns:a16="http://schemas.microsoft.com/office/drawing/2014/main" id="{3066E887-089E-46ED-B49F-F53C515E2DD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a:extLst>
            <a:ext uri="{FF2B5EF4-FFF2-40B4-BE49-F238E27FC236}">
              <a16:creationId xmlns:a16="http://schemas.microsoft.com/office/drawing/2014/main" id="{9666F87B-4952-4FA1-AA87-93B803074B1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a:extLst>
            <a:ext uri="{FF2B5EF4-FFF2-40B4-BE49-F238E27FC236}">
              <a16:creationId xmlns:a16="http://schemas.microsoft.com/office/drawing/2014/main" id="{0FAF865B-D395-40E6-913F-F0219B0C65B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8" name="テキスト ボックス 467">
          <a:extLst>
            <a:ext uri="{FF2B5EF4-FFF2-40B4-BE49-F238E27FC236}">
              <a16:creationId xmlns:a16="http://schemas.microsoft.com/office/drawing/2014/main" id="{D4E90C2A-1946-4E8E-92B9-3320CD4890D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a:extLst>
            <a:ext uri="{FF2B5EF4-FFF2-40B4-BE49-F238E27FC236}">
              <a16:creationId xmlns:a16="http://schemas.microsoft.com/office/drawing/2014/main" id="{B51D45E8-6E3A-4785-8548-41C5F1473AC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0" name="直線コネクタ 469">
          <a:extLst>
            <a:ext uri="{FF2B5EF4-FFF2-40B4-BE49-F238E27FC236}">
              <a16:creationId xmlns:a16="http://schemas.microsoft.com/office/drawing/2014/main" id="{D25D01E0-2209-4B20-BDEB-3ACA67E0E42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1" name="テキスト ボックス 470">
          <a:extLst>
            <a:ext uri="{FF2B5EF4-FFF2-40B4-BE49-F238E27FC236}">
              <a16:creationId xmlns:a16="http://schemas.microsoft.com/office/drawing/2014/main" id="{4DDA0C67-73A3-47A4-B6B2-8B6C5D382F0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2" name="直線コネクタ 471">
          <a:extLst>
            <a:ext uri="{FF2B5EF4-FFF2-40B4-BE49-F238E27FC236}">
              <a16:creationId xmlns:a16="http://schemas.microsoft.com/office/drawing/2014/main" id="{04FD67BE-B343-4ADC-A6E4-D1AB7D68C90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3" name="テキスト ボックス 472">
          <a:extLst>
            <a:ext uri="{FF2B5EF4-FFF2-40B4-BE49-F238E27FC236}">
              <a16:creationId xmlns:a16="http://schemas.microsoft.com/office/drawing/2014/main" id="{25CBE7AA-C329-41FA-A678-EDB6A22907B2}"/>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4" name="直線コネクタ 473">
          <a:extLst>
            <a:ext uri="{FF2B5EF4-FFF2-40B4-BE49-F238E27FC236}">
              <a16:creationId xmlns:a16="http://schemas.microsoft.com/office/drawing/2014/main" id="{7EE620C0-148B-49D1-AFCE-FFDAB61C18F5}"/>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5" name="テキスト ボックス 474">
          <a:extLst>
            <a:ext uri="{FF2B5EF4-FFF2-40B4-BE49-F238E27FC236}">
              <a16:creationId xmlns:a16="http://schemas.microsoft.com/office/drawing/2014/main" id="{0955F523-562E-475E-B723-9A9B19F41F0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6" name="直線コネクタ 475">
          <a:extLst>
            <a:ext uri="{FF2B5EF4-FFF2-40B4-BE49-F238E27FC236}">
              <a16:creationId xmlns:a16="http://schemas.microsoft.com/office/drawing/2014/main" id="{C0DD92CC-CA6F-4950-83B4-93B8825EBBE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7" name="テキスト ボックス 476">
          <a:extLst>
            <a:ext uri="{FF2B5EF4-FFF2-40B4-BE49-F238E27FC236}">
              <a16:creationId xmlns:a16="http://schemas.microsoft.com/office/drawing/2014/main" id="{EA23AA93-54D0-4763-BB2B-8F9F9C53495E}"/>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8" name="直線コネクタ 477">
          <a:extLst>
            <a:ext uri="{FF2B5EF4-FFF2-40B4-BE49-F238E27FC236}">
              <a16:creationId xmlns:a16="http://schemas.microsoft.com/office/drawing/2014/main" id="{E4872576-7674-4116-80B1-BE42C27BE5A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9" name="テキスト ボックス 478">
          <a:extLst>
            <a:ext uri="{FF2B5EF4-FFF2-40B4-BE49-F238E27FC236}">
              <a16:creationId xmlns:a16="http://schemas.microsoft.com/office/drawing/2014/main" id="{D6417D40-307B-467E-A2B9-E232A5E6AC8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0" name="【保健センター・保健所】&#10;一人当たり面積グラフ枠">
          <a:extLst>
            <a:ext uri="{FF2B5EF4-FFF2-40B4-BE49-F238E27FC236}">
              <a16:creationId xmlns:a16="http://schemas.microsoft.com/office/drawing/2014/main" id="{5563331E-0D43-4386-B9DB-7374CFE3BA8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81" name="直線コネクタ 480">
          <a:extLst>
            <a:ext uri="{FF2B5EF4-FFF2-40B4-BE49-F238E27FC236}">
              <a16:creationId xmlns:a16="http://schemas.microsoft.com/office/drawing/2014/main" id="{08645D34-69FD-4E81-95D3-1A20F89F2919}"/>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2" name="【保健センター・保健所】&#10;一人当たり面積最小値テキスト">
          <a:extLst>
            <a:ext uri="{FF2B5EF4-FFF2-40B4-BE49-F238E27FC236}">
              <a16:creationId xmlns:a16="http://schemas.microsoft.com/office/drawing/2014/main" id="{2750CEFD-51A4-42C3-BC96-3ED5539E5DFA}"/>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3" name="直線コネクタ 482">
          <a:extLst>
            <a:ext uri="{FF2B5EF4-FFF2-40B4-BE49-F238E27FC236}">
              <a16:creationId xmlns:a16="http://schemas.microsoft.com/office/drawing/2014/main" id="{375FFBBF-CC93-4A25-A1A2-B6E68B817B8C}"/>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84" name="【保健センター・保健所】&#10;一人当たり面積最大値テキスト">
          <a:extLst>
            <a:ext uri="{FF2B5EF4-FFF2-40B4-BE49-F238E27FC236}">
              <a16:creationId xmlns:a16="http://schemas.microsoft.com/office/drawing/2014/main" id="{18D01380-ED55-47CF-81AD-D46AAE2A753D}"/>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85" name="直線コネクタ 484">
          <a:extLst>
            <a:ext uri="{FF2B5EF4-FFF2-40B4-BE49-F238E27FC236}">
              <a16:creationId xmlns:a16="http://schemas.microsoft.com/office/drawing/2014/main" id="{7A6E78DB-CBE7-419F-9A41-0F3341C79079}"/>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486" name="【保健センター・保健所】&#10;一人当たり面積平均値テキスト">
          <a:extLst>
            <a:ext uri="{FF2B5EF4-FFF2-40B4-BE49-F238E27FC236}">
              <a16:creationId xmlns:a16="http://schemas.microsoft.com/office/drawing/2014/main" id="{0F2F343F-5B1B-4502-A9EC-44372D267889}"/>
            </a:ext>
          </a:extLst>
        </xdr:cNvPr>
        <xdr:cNvSpPr txBox="1"/>
      </xdr:nvSpPr>
      <xdr:spPr>
        <a:xfrm>
          <a:off x="19547840" y="1016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87" name="フローチャート: 判断 486">
          <a:extLst>
            <a:ext uri="{FF2B5EF4-FFF2-40B4-BE49-F238E27FC236}">
              <a16:creationId xmlns:a16="http://schemas.microsoft.com/office/drawing/2014/main" id="{07ED3C2D-108D-4540-9535-5A3FBFBBD084}"/>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88" name="フローチャート: 判断 487">
          <a:extLst>
            <a:ext uri="{FF2B5EF4-FFF2-40B4-BE49-F238E27FC236}">
              <a16:creationId xmlns:a16="http://schemas.microsoft.com/office/drawing/2014/main" id="{DB74D4CA-85FA-40A9-8021-C48B48F8963C}"/>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89" name="フローチャート: 判断 488">
          <a:extLst>
            <a:ext uri="{FF2B5EF4-FFF2-40B4-BE49-F238E27FC236}">
              <a16:creationId xmlns:a16="http://schemas.microsoft.com/office/drawing/2014/main" id="{BE308A04-C8C2-4CB7-B8E7-CA9484172002}"/>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0" name="フローチャート: 判断 489">
          <a:extLst>
            <a:ext uri="{FF2B5EF4-FFF2-40B4-BE49-F238E27FC236}">
              <a16:creationId xmlns:a16="http://schemas.microsoft.com/office/drawing/2014/main" id="{54100CC1-EBE7-4E79-BAAC-4824E5F00423}"/>
            </a:ext>
          </a:extLst>
        </xdr:cNvPr>
        <xdr:cNvSpPr/>
      </xdr:nvSpPr>
      <xdr:spPr>
        <a:xfrm>
          <a:off x="1716278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91" name="フローチャート: 判断 490">
          <a:extLst>
            <a:ext uri="{FF2B5EF4-FFF2-40B4-BE49-F238E27FC236}">
              <a16:creationId xmlns:a16="http://schemas.microsoft.com/office/drawing/2014/main" id="{7FBFCAD1-4AA5-4C9A-B00B-24047A835617}"/>
            </a:ext>
          </a:extLst>
        </xdr:cNvPr>
        <xdr:cNvSpPr/>
      </xdr:nvSpPr>
      <xdr:spPr>
        <a:xfrm>
          <a:off x="16388080" y="102461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D32B378A-840E-4B70-9C88-41C79900602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FD7ADCC3-86B8-4F08-ACA4-8ADE37C772D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AB218FAA-7E28-4F1A-AF90-BB3AED54A5D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C1511147-B772-4865-BAAE-B3622AF477B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DD26F689-16D3-480E-966D-D7AF02EED8D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42926</xdr:rowOff>
    </xdr:from>
    <xdr:to>
      <xdr:col>116</xdr:col>
      <xdr:colOff>114300</xdr:colOff>
      <xdr:row>62</xdr:row>
      <xdr:rowOff>144526</xdr:rowOff>
    </xdr:to>
    <xdr:sp macro="" textlink="">
      <xdr:nvSpPr>
        <xdr:cNvPr id="497" name="楕円 496">
          <a:extLst>
            <a:ext uri="{FF2B5EF4-FFF2-40B4-BE49-F238E27FC236}">
              <a16:creationId xmlns:a16="http://schemas.microsoft.com/office/drawing/2014/main" id="{ACA4F3AC-1568-4F71-AD4F-53690680C2F9}"/>
            </a:ext>
          </a:extLst>
        </xdr:cNvPr>
        <xdr:cNvSpPr/>
      </xdr:nvSpPr>
      <xdr:spPr>
        <a:xfrm>
          <a:off x="19458940" y="10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21353</xdr:rowOff>
    </xdr:from>
    <xdr:ext cx="469744" cy="259045"/>
    <xdr:sp macro="" textlink="">
      <xdr:nvSpPr>
        <xdr:cNvPr id="498" name="【保健センター・保健所】&#10;一人当たり面積該当値テキスト">
          <a:extLst>
            <a:ext uri="{FF2B5EF4-FFF2-40B4-BE49-F238E27FC236}">
              <a16:creationId xmlns:a16="http://schemas.microsoft.com/office/drawing/2014/main" id="{ED2F3DC7-059C-4DAE-8268-47FD2D870091}"/>
            </a:ext>
          </a:extLst>
        </xdr:cNvPr>
        <xdr:cNvSpPr txBox="1"/>
      </xdr:nvSpPr>
      <xdr:spPr>
        <a:xfrm>
          <a:off x="19547840" y="1041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47498</xdr:rowOff>
    </xdr:from>
    <xdr:to>
      <xdr:col>112</xdr:col>
      <xdr:colOff>38100</xdr:colOff>
      <xdr:row>62</xdr:row>
      <xdr:rowOff>149098</xdr:rowOff>
    </xdr:to>
    <xdr:sp macro="" textlink="">
      <xdr:nvSpPr>
        <xdr:cNvPr id="499" name="楕円 498">
          <a:extLst>
            <a:ext uri="{FF2B5EF4-FFF2-40B4-BE49-F238E27FC236}">
              <a16:creationId xmlns:a16="http://schemas.microsoft.com/office/drawing/2014/main" id="{AA480727-E0CC-4A19-AED6-FF67E1516702}"/>
            </a:ext>
          </a:extLst>
        </xdr:cNvPr>
        <xdr:cNvSpPr/>
      </xdr:nvSpPr>
      <xdr:spPr>
        <a:xfrm>
          <a:off x="18735040" y="104411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93726</xdr:rowOff>
    </xdr:from>
    <xdr:to>
      <xdr:col>116</xdr:col>
      <xdr:colOff>63500</xdr:colOff>
      <xdr:row>62</xdr:row>
      <xdr:rowOff>98298</xdr:rowOff>
    </xdr:to>
    <xdr:cxnSp macro="">
      <xdr:nvCxnSpPr>
        <xdr:cNvPr id="500" name="直線コネクタ 499">
          <a:extLst>
            <a:ext uri="{FF2B5EF4-FFF2-40B4-BE49-F238E27FC236}">
              <a16:creationId xmlns:a16="http://schemas.microsoft.com/office/drawing/2014/main" id="{94587F29-310E-4060-860F-DFE28BEA56CE}"/>
            </a:ext>
          </a:extLst>
        </xdr:cNvPr>
        <xdr:cNvCxnSpPr/>
      </xdr:nvCxnSpPr>
      <xdr:spPr>
        <a:xfrm flipV="1">
          <a:off x="18778220" y="1048740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52070</xdr:rowOff>
    </xdr:from>
    <xdr:to>
      <xdr:col>107</xdr:col>
      <xdr:colOff>101600</xdr:colOff>
      <xdr:row>62</xdr:row>
      <xdr:rowOff>153670</xdr:rowOff>
    </xdr:to>
    <xdr:sp macro="" textlink="">
      <xdr:nvSpPr>
        <xdr:cNvPr id="501" name="楕円 500">
          <a:extLst>
            <a:ext uri="{FF2B5EF4-FFF2-40B4-BE49-F238E27FC236}">
              <a16:creationId xmlns:a16="http://schemas.microsoft.com/office/drawing/2014/main" id="{A5820EB6-5CA2-481C-AFCF-0C89CB2AFDE6}"/>
            </a:ext>
          </a:extLst>
        </xdr:cNvPr>
        <xdr:cNvSpPr/>
      </xdr:nvSpPr>
      <xdr:spPr>
        <a:xfrm>
          <a:off x="1793748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98298</xdr:rowOff>
    </xdr:from>
    <xdr:to>
      <xdr:col>111</xdr:col>
      <xdr:colOff>177800</xdr:colOff>
      <xdr:row>62</xdr:row>
      <xdr:rowOff>102870</xdr:rowOff>
    </xdr:to>
    <xdr:cxnSp macro="">
      <xdr:nvCxnSpPr>
        <xdr:cNvPr id="502" name="直線コネクタ 501">
          <a:extLst>
            <a:ext uri="{FF2B5EF4-FFF2-40B4-BE49-F238E27FC236}">
              <a16:creationId xmlns:a16="http://schemas.microsoft.com/office/drawing/2014/main" id="{FE6555D1-3D32-4862-86E8-376C6BB23E07}"/>
            </a:ext>
          </a:extLst>
        </xdr:cNvPr>
        <xdr:cNvCxnSpPr/>
      </xdr:nvCxnSpPr>
      <xdr:spPr>
        <a:xfrm flipV="1">
          <a:off x="17988280" y="1049197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503" name="楕円 502">
          <a:extLst>
            <a:ext uri="{FF2B5EF4-FFF2-40B4-BE49-F238E27FC236}">
              <a16:creationId xmlns:a16="http://schemas.microsoft.com/office/drawing/2014/main" id="{33BB3EEA-8E0A-4B6B-90AF-C06DD4F80684}"/>
            </a:ext>
          </a:extLst>
        </xdr:cNvPr>
        <xdr:cNvSpPr/>
      </xdr:nvSpPr>
      <xdr:spPr>
        <a:xfrm>
          <a:off x="17162780" y="104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102870</xdr:rowOff>
    </xdr:from>
    <xdr:to>
      <xdr:col>107</xdr:col>
      <xdr:colOff>50800</xdr:colOff>
      <xdr:row>62</xdr:row>
      <xdr:rowOff>105156</xdr:rowOff>
    </xdr:to>
    <xdr:cxnSp macro="">
      <xdr:nvCxnSpPr>
        <xdr:cNvPr id="504" name="直線コネクタ 503">
          <a:extLst>
            <a:ext uri="{FF2B5EF4-FFF2-40B4-BE49-F238E27FC236}">
              <a16:creationId xmlns:a16="http://schemas.microsoft.com/office/drawing/2014/main" id="{C68E4042-1979-4EC3-B7CA-3F0F775F78B1}"/>
            </a:ext>
          </a:extLst>
        </xdr:cNvPr>
        <xdr:cNvCxnSpPr/>
      </xdr:nvCxnSpPr>
      <xdr:spPr>
        <a:xfrm flipV="1">
          <a:off x="17213580" y="1049655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58928</xdr:rowOff>
    </xdr:from>
    <xdr:to>
      <xdr:col>98</xdr:col>
      <xdr:colOff>38100</xdr:colOff>
      <xdr:row>62</xdr:row>
      <xdr:rowOff>160528</xdr:rowOff>
    </xdr:to>
    <xdr:sp macro="" textlink="">
      <xdr:nvSpPr>
        <xdr:cNvPr id="505" name="楕円 504">
          <a:extLst>
            <a:ext uri="{FF2B5EF4-FFF2-40B4-BE49-F238E27FC236}">
              <a16:creationId xmlns:a16="http://schemas.microsoft.com/office/drawing/2014/main" id="{5D9A821C-6229-4026-B3D4-0B0C5404F4D8}"/>
            </a:ext>
          </a:extLst>
        </xdr:cNvPr>
        <xdr:cNvSpPr/>
      </xdr:nvSpPr>
      <xdr:spPr>
        <a:xfrm>
          <a:off x="16388080" y="1045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105156</xdr:rowOff>
    </xdr:from>
    <xdr:to>
      <xdr:col>102</xdr:col>
      <xdr:colOff>114300</xdr:colOff>
      <xdr:row>62</xdr:row>
      <xdr:rowOff>109728</xdr:rowOff>
    </xdr:to>
    <xdr:cxnSp macro="">
      <xdr:nvCxnSpPr>
        <xdr:cNvPr id="506" name="直線コネクタ 505">
          <a:extLst>
            <a:ext uri="{FF2B5EF4-FFF2-40B4-BE49-F238E27FC236}">
              <a16:creationId xmlns:a16="http://schemas.microsoft.com/office/drawing/2014/main" id="{7DE5254A-0152-4F3A-9AF9-861F8D32AEF0}"/>
            </a:ext>
          </a:extLst>
        </xdr:cNvPr>
        <xdr:cNvCxnSpPr/>
      </xdr:nvCxnSpPr>
      <xdr:spPr>
        <a:xfrm flipV="1">
          <a:off x="16431260" y="1049883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07" name="n_1aveValue【保健センター・保健所】&#10;一人当たり面積">
          <a:extLst>
            <a:ext uri="{FF2B5EF4-FFF2-40B4-BE49-F238E27FC236}">
              <a16:creationId xmlns:a16="http://schemas.microsoft.com/office/drawing/2014/main" id="{210A2290-2DD6-448E-893A-88EEEE8B9005}"/>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08" name="n_2aveValue【保健センター・保健所】&#10;一人当たり面積">
          <a:extLst>
            <a:ext uri="{FF2B5EF4-FFF2-40B4-BE49-F238E27FC236}">
              <a16:creationId xmlns:a16="http://schemas.microsoft.com/office/drawing/2014/main" id="{7BD410F2-231A-4D66-9A41-00579B6D63BD}"/>
            </a:ext>
          </a:extLst>
        </xdr:cNvPr>
        <xdr:cNvSpPr txBox="1"/>
      </xdr:nvSpPr>
      <xdr:spPr>
        <a:xfrm>
          <a:off x="1777626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09" name="n_3aveValue【保健センター・保健所】&#10;一人当たり面積">
          <a:extLst>
            <a:ext uri="{FF2B5EF4-FFF2-40B4-BE49-F238E27FC236}">
              <a16:creationId xmlns:a16="http://schemas.microsoft.com/office/drawing/2014/main" id="{4DAB9139-7AE6-4BBB-A97E-3D5600C99140}"/>
            </a:ext>
          </a:extLst>
        </xdr:cNvPr>
        <xdr:cNvSpPr txBox="1"/>
      </xdr:nvSpPr>
      <xdr:spPr>
        <a:xfrm>
          <a:off x="1700156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510" name="n_4aveValue【保健センター・保健所】&#10;一人当たり面積">
          <a:extLst>
            <a:ext uri="{FF2B5EF4-FFF2-40B4-BE49-F238E27FC236}">
              <a16:creationId xmlns:a16="http://schemas.microsoft.com/office/drawing/2014/main" id="{B25E494C-A4D1-45C8-B378-1A9CA06BEBCE}"/>
            </a:ext>
          </a:extLst>
        </xdr:cNvPr>
        <xdr:cNvSpPr txBox="1"/>
      </xdr:nvSpPr>
      <xdr:spPr>
        <a:xfrm>
          <a:off x="1622686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140225</xdr:rowOff>
    </xdr:from>
    <xdr:ext cx="469744" cy="259045"/>
    <xdr:sp macro="" textlink="">
      <xdr:nvSpPr>
        <xdr:cNvPr id="511" name="n_1mainValue【保健センター・保健所】&#10;一人当たり面積">
          <a:extLst>
            <a:ext uri="{FF2B5EF4-FFF2-40B4-BE49-F238E27FC236}">
              <a16:creationId xmlns:a16="http://schemas.microsoft.com/office/drawing/2014/main" id="{59BDB819-51A2-4EC7-9ED8-A24D669DA658}"/>
            </a:ext>
          </a:extLst>
        </xdr:cNvPr>
        <xdr:cNvSpPr txBox="1"/>
      </xdr:nvSpPr>
      <xdr:spPr>
        <a:xfrm>
          <a:off x="18561127" y="1053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144797</xdr:rowOff>
    </xdr:from>
    <xdr:ext cx="469744" cy="259045"/>
    <xdr:sp macro="" textlink="">
      <xdr:nvSpPr>
        <xdr:cNvPr id="512" name="n_2mainValue【保健センター・保健所】&#10;一人当たり面積">
          <a:extLst>
            <a:ext uri="{FF2B5EF4-FFF2-40B4-BE49-F238E27FC236}">
              <a16:creationId xmlns:a16="http://schemas.microsoft.com/office/drawing/2014/main" id="{8FCFB7E4-B0AB-4253-8656-BB53C9BE50AE}"/>
            </a:ext>
          </a:extLst>
        </xdr:cNvPr>
        <xdr:cNvSpPr txBox="1"/>
      </xdr:nvSpPr>
      <xdr:spPr>
        <a:xfrm>
          <a:off x="1777626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513" name="n_3mainValue【保健センター・保健所】&#10;一人当たり面積">
          <a:extLst>
            <a:ext uri="{FF2B5EF4-FFF2-40B4-BE49-F238E27FC236}">
              <a16:creationId xmlns:a16="http://schemas.microsoft.com/office/drawing/2014/main" id="{660908A5-28C0-4DE4-A1CC-B1CBED90496F}"/>
            </a:ext>
          </a:extLst>
        </xdr:cNvPr>
        <xdr:cNvSpPr txBox="1"/>
      </xdr:nvSpPr>
      <xdr:spPr>
        <a:xfrm>
          <a:off x="170015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151655</xdr:rowOff>
    </xdr:from>
    <xdr:ext cx="469744" cy="259045"/>
    <xdr:sp macro="" textlink="">
      <xdr:nvSpPr>
        <xdr:cNvPr id="514" name="n_4mainValue【保健センター・保健所】&#10;一人当たり面積">
          <a:extLst>
            <a:ext uri="{FF2B5EF4-FFF2-40B4-BE49-F238E27FC236}">
              <a16:creationId xmlns:a16="http://schemas.microsoft.com/office/drawing/2014/main" id="{28DB4011-B36B-4BB3-8E64-AEAAB0591E63}"/>
            </a:ext>
          </a:extLst>
        </xdr:cNvPr>
        <xdr:cNvSpPr txBox="1"/>
      </xdr:nvSpPr>
      <xdr:spPr>
        <a:xfrm>
          <a:off x="16226867" y="1054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52CC4721-F6E4-4E36-A994-189D6C2CE25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2E12B488-2CE2-4165-876F-687196E2DBD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476EB9C5-CEAB-4D18-9AF7-C54841F76FC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9556DD39-53D4-40FA-92F5-7592BA03B22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B4B70A74-029E-4788-BE28-0E913ACBB39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FAABFB76-9EAD-4275-8A72-1BBD2235941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39EDD68B-431E-43B0-93D9-25902AE64CC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226648E1-A104-490C-925C-1B37A32235A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a:extLst>
            <a:ext uri="{FF2B5EF4-FFF2-40B4-BE49-F238E27FC236}">
              <a16:creationId xmlns:a16="http://schemas.microsoft.com/office/drawing/2014/main" id="{8A459AD1-349B-4570-BE50-42FD905C9D2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a:extLst>
            <a:ext uri="{FF2B5EF4-FFF2-40B4-BE49-F238E27FC236}">
              <a16:creationId xmlns:a16="http://schemas.microsoft.com/office/drawing/2014/main" id="{E11958A0-7E24-446B-8A00-409F82AC215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5E4142CE-A377-4DF2-AEFE-2C802BEBC00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6" name="直線コネクタ 525">
          <a:extLst>
            <a:ext uri="{FF2B5EF4-FFF2-40B4-BE49-F238E27FC236}">
              <a16:creationId xmlns:a16="http://schemas.microsoft.com/office/drawing/2014/main" id="{47A7E8AA-05E7-4879-88BF-DEDE2662B2E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7" name="テキスト ボックス 526">
          <a:extLst>
            <a:ext uri="{FF2B5EF4-FFF2-40B4-BE49-F238E27FC236}">
              <a16:creationId xmlns:a16="http://schemas.microsoft.com/office/drawing/2014/main" id="{5044871A-DAE1-42A0-9CCE-504A6B4CE06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8" name="直線コネクタ 527">
          <a:extLst>
            <a:ext uri="{FF2B5EF4-FFF2-40B4-BE49-F238E27FC236}">
              <a16:creationId xmlns:a16="http://schemas.microsoft.com/office/drawing/2014/main" id="{BC03916B-86A3-4DA1-8B9D-5CB85477753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9" name="テキスト ボックス 528">
          <a:extLst>
            <a:ext uri="{FF2B5EF4-FFF2-40B4-BE49-F238E27FC236}">
              <a16:creationId xmlns:a16="http://schemas.microsoft.com/office/drawing/2014/main" id="{DA828305-AE01-4E32-BA2C-665BD0A2C70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0" name="直線コネクタ 529">
          <a:extLst>
            <a:ext uri="{FF2B5EF4-FFF2-40B4-BE49-F238E27FC236}">
              <a16:creationId xmlns:a16="http://schemas.microsoft.com/office/drawing/2014/main" id="{53D432A4-65D1-4364-AF02-9D33EE35FBD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1" name="テキスト ボックス 530">
          <a:extLst>
            <a:ext uri="{FF2B5EF4-FFF2-40B4-BE49-F238E27FC236}">
              <a16:creationId xmlns:a16="http://schemas.microsoft.com/office/drawing/2014/main" id="{CD4C2CA7-5E29-4CD5-A166-1B38DC83A99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2" name="直線コネクタ 531">
          <a:extLst>
            <a:ext uri="{FF2B5EF4-FFF2-40B4-BE49-F238E27FC236}">
              <a16:creationId xmlns:a16="http://schemas.microsoft.com/office/drawing/2014/main" id="{E6C4E020-7239-4DDC-9E32-7147FA6A13C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3" name="テキスト ボックス 532">
          <a:extLst>
            <a:ext uri="{FF2B5EF4-FFF2-40B4-BE49-F238E27FC236}">
              <a16:creationId xmlns:a16="http://schemas.microsoft.com/office/drawing/2014/main" id="{2B3B5B6C-D403-4093-94E8-C07EF52DA44A}"/>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4" name="直線コネクタ 533">
          <a:extLst>
            <a:ext uri="{FF2B5EF4-FFF2-40B4-BE49-F238E27FC236}">
              <a16:creationId xmlns:a16="http://schemas.microsoft.com/office/drawing/2014/main" id="{B9ACEE72-B0DB-49DC-B851-2A00D18A1E9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5" name="テキスト ボックス 534">
          <a:extLst>
            <a:ext uri="{FF2B5EF4-FFF2-40B4-BE49-F238E27FC236}">
              <a16:creationId xmlns:a16="http://schemas.microsoft.com/office/drawing/2014/main" id="{83696D9A-5DAC-43CF-BC51-A7D6BFF1680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a:extLst>
            <a:ext uri="{FF2B5EF4-FFF2-40B4-BE49-F238E27FC236}">
              <a16:creationId xmlns:a16="http://schemas.microsoft.com/office/drawing/2014/main" id="{CE6DAF89-652F-40B3-86EC-E90316AD97B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7" name="テキスト ボックス 536">
          <a:extLst>
            <a:ext uri="{FF2B5EF4-FFF2-40B4-BE49-F238E27FC236}">
              <a16:creationId xmlns:a16="http://schemas.microsoft.com/office/drawing/2014/main" id="{F1C4373C-5AFA-4AE1-A0B3-B5D17364130D}"/>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a:extLst>
            <a:ext uri="{FF2B5EF4-FFF2-40B4-BE49-F238E27FC236}">
              <a16:creationId xmlns:a16="http://schemas.microsoft.com/office/drawing/2014/main" id="{E1CEFA0D-690E-4CC5-BDA1-351E190DE6D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39" name="直線コネクタ 538">
          <a:extLst>
            <a:ext uri="{FF2B5EF4-FFF2-40B4-BE49-F238E27FC236}">
              <a16:creationId xmlns:a16="http://schemas.microsoft.com/office/drawing/2014/main" id="{5E014997-C7D9-4E72-9DAD-CCFDF2663C83}"/>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0" name="【消防施設】&#10;有形固定資産減価償却率最小値テキスト">
          <a:extLst>
            <a:ext uri="{FF2B5EF4-FFF2-40B4-BE49-F238E27FC236}">
              <a16:creationId xmlns:a16="http://schemas.microsoft.com/office/drawing/2014/main" id="{0ADC229A-F56E-4CB1-9FD1-8E417EE8C42E}"/>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41" name="直線コネクタ 540">
          <a:extLst>
            <a:ext uri="{FF2B5EF4-FFF2-40B4-BE49-F238E27FC236}">
              <a16:creationId xmlns:a16="http://schemas.microsoft.com/office/drawing/2014/main" id="{CCEF0F8D-084E-45B9-8370-444770359DEB}"/>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42" name="【消防施設】&#10;有形固定資産減価償却率最大値テキスト">
          <a:extLst>
            <a:ext uri="{FF2B5EF4-FFF2-40B4-BE49-F238E27FC236}">
              <a16:creationId xmlns:a16="http://schemas.microsoft.com/office/drawing/2014/main" id="{6374128B-E625-4270-B336-CE5C9E97F3A1}"/>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43" name="直線コネクタ 542">
          <a:extLst>
            <a:ext uri="{FF2B5EF4-FFF2-40B4-BE49-F238E27FC236}">
              <a16:creationId xmlns:a16="http://schemas.microsoft.com/office/drawing/2014/main" id="{7E58787F-07B1-476D-A18F-449A5E860949}"/>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44" name="【消防施設】&#10;有形固定資産減価償却率平均値テキスト">
          <a:extLst>
            <a:ext uri="{FF2B5EF4-FFF2-40B4-BE49-F238E27FC236}">
              <a16:creationId xmlns:a16="http://schemas.microsoft.com/office/drawing/2014/main" id="{C00617DE-D641-4547-A9B2-24AAC99158A3}"/>
            </a:ext>
          </a:extLst>
        </xdr:cNvPr>
        <xdr:cNvSpPr txBox="1"/>
      </xdr:nvSpPr>
      <xdr:spPr>
        <a:xfrm>
          <a:off x="14414500" y="13822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45" name="フローチャート: 判断 544">
          <a:extLst>
            <a:ext uri="{FF2B5EF4-FFF2-40B4-BE49-F238E27FC236}">
              <a16:creationId xmlns:a16="http://schemas.microsoft.com/office/drawing/2014/main" id="{753227D4-7096-40AC-B6FD-49DF2B5A3136}"/>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46" name="フローチャート: 判断 545">
          <a:extLst>
            <a:ext uri="{FF2B5EF4-FFF2-40B4-BE49-F238E27FC236}">
              <a16:creationId xmlns:a16="http://schemas.microsoft.com/office/drawing/2014/main" id="{9E44EC62-392B-4F18-A617-D10FC3254CD9}"/>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47" name="フローチャート: 判断 546">
          <a:extLst>
            <a:ext uri="{FF2B5EF4-FFF2-40B4-BE49-F238E27FC236}">
              <a16:creationId xmlns:a16="http://schemas.microsoft.com/office/drawing/2014/main" id="{7FCD1CB3-FDE9-4A7A-8ABF-0CBD96FCB9ED}"/>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548" name="フローチャート: 判断 547">
          <a:extLst>
            <a:ext uri="{FF2B5EF4-FFF2-40B4-BE49-F238E27FC236}">
              <a16:creationId xmlns:a16="http://schemas.microsoft.com/office/drawing/2014/main" id="{2D2CEDA5-C444-49D0-9902-EDBC5161E333}"/>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61595</xdr:rowOff>
    </xdr:from>
    <xdr:to>
      <xdr:col>67</xdr:col>
      <xdr:colOff>101600</xdr:colOff>
      <xdr:row>82</xdr:row>
      <xdr:rowOff>163195</xdr:rowOff>
    </xdr:to>
    <xdr:sp macro="" textlink="">
      <xdr:nvSpPr>
        <xdr:cNvPr id="549" name="フローチャート: 判断 548">
          <a:extLst>
            <a:ext uri="{FF2B5EF4-FFF2-40B4-BE49-F238E27FC236}">
              <a16:creationId xmlns:a16="http://schemas.microsoft.com/office/drawing/2014/main" id="{CEBAC5AC-BBB1-4F8F-B38F-62169955D5A5}"/>
            </a:ext>
          </a:extLst>
        </xdr:cNvPr>
        <xdr:cNvSpPr/>
      </xdr:nvSpPr>
      <xdr:spPr>
        <a:xfrm>
          <a:off x="1123188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F445320E-AF15-4020-8A4B-8883417BDEC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82FB2496-B4D9-4282-94D6-F6CE1924AE2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15576844-C3EE-4515-8D32-72E9AFEBC7B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A54AC4EE-442D-405B-B8A8-692B2945503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A7C9DD74-7F43-470A-8325-1E1753CD488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55" name="楕円 554">
          <a:extLst>
            <a:ext uri="{FF2B5EF4-FFF2-40B4-BE49-F238E27FC236}">
              <a16:creationId xmlns:a16="http://schemas.microsoft.com/office/drawing/2014/main" id="{5950DC6E-32C1-4130-A90C-801434C4102C}"/>
            </a:ext>
          </a:extLst>
        </xdr:cNvPr>
        <xdr:cNvSpPr/>
      </xdr:nvSpPr>
      <xdr:spPr>
        <a:xfrm>
          <a:off x="14325600" y="136975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141622</xdr:rowOff>
    </xdr:from>
    <xdr:ext cx="405111" cy="259045"/>
    <xdr:sp macro="" textlink="">
      <xdr:nvSpPr>
        <xdr:cNvPr id="556" name="【消防施設】&#10;有形固定資産減価償却率該当値テキスト">
          <a:extLst>
            <a:ext uri="{FF2B5EF4-FFF2-40B4-BE49-F238E27FC236}">
              <a16:creationId xmlns:a16="http://schemas.microsoft.com/office/drawing/2014/main" id="{76E7A0CA-ABC6-46BB-9561-E105B45FC87E}"/>
            </a:ext>
          </a:extLst>
        </xdr:cNvPr>
        <xdr:cNvSpPr txBox="1"/>
      </xdr:nvSpPr>
      <xdr:spPr>
        <a:xfrm>
          <a:off x="14414500"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107314</xdr:rowOff>
    </xdr:from>
    <xdr:to>
      <xdr:col>81</xdr:col>
      <xdr:colOff>101600</xdr:colOff>
      <xdr:row>82</xdr:row>
      <xdr:rowOff>37464</xdr:rowOff>
    </xdr:to>
    <xdr:sp macro="" textlink="">
      <xdr:nvSpPr>
        <xdr:cNvPr id="557" name="楕円 556">
          <a:extLst>
            <a:ext uri="{FF2B5EF4-FFF2-40B4-BE49-F238E27FC236}">
              <a16:creationId xmlns:a16="http://schemas.microsoft.com/office/drawing/2014/main" id="{803B54A9-1077-40D3-A6ED-B39DAF4416C0}"/>
            </a:ext>
          </a:extLst>
        </xdr:cNvPr>
        <xdr:cNvSpPr/>
      </xdr:nvSpPr>
      <xdr:spPr>
        <a:xfrm>
          <a:off x="13578840" y="13686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158114</xdr:rowOff>
    </xdr:from>
    <xdr:to>
      <xdr:col>85</xdr:col>
      <xdr:colOff>127000</xdr:colOff>
      <xdr:row>81</xdr:row>
      <xdr:rowOff>169545</xdr:rowOff>
    </xdr:to>
    <xdr:cxnSp macro="">
      <xdr:nvCxnSpPr>
        <xdr:cNvPr id="558" name="直線コネクタ 557">
          <a:extLst>
            <a:ext uri="{FF2B5EF4-FFF2-40B4-BE49-F238E27FC236}">
              <a16:creationId xmlns:a16="http://schemas.microsoft.com/office/drawing/2014/main" id="{BBA9F507-4635-4523-8090-C4FBD360CAE8}"/>
            </a:ext>
          </a:extLst>
        </xdr:cNvPr>
        <xdr:cNvCxnSpPr/>
      </xdr:nvCxnSpPr>
      <xdr:spPr>
        <a:xfrm>
          <a:off x="13629640" y="13736954"/>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78739</xdr:rowOff>
    </xdr:from>
    <xdr:to>
      <xdr:col>76</xdr:col>
      <xdr:colOff>165100</xdr:colOff>
      <xdr:row>82</xdr:row>
      <xdr:rowOff>8889</xdr:rowOff>
    </xdr:to>
    <xdr:sp macro="" textlink="">
      <xdr:nvSpPr>
        <xdr:cNvPr id="559" name="楕円 558">
          <a:extLst>
            <a:ext uri="{FF2B5EF4-FFF2-40B4-BE49-F238E27FC236}">
              <a16:creationId xmlns:a16="http://schemas.microsoft.com/office/drawing/2014/main" id="{AED0D80D-FDDD-400D-A220-D6DBB752E487}"/>
            </a:ext>
          </a:extLst>
        </xdr:cNvPr>
        <xdr:cNvSpPr/>
      </xdr:nvSpPr>
      <xdr:spPr>
        <a:xfrm>
          <a:off x="1280414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81</xdr:row>
      <xdr:rowOff>158114</xdr:rowOff>
    </xdr:to>
    <xdr:cxnSp macro="">
      <xdr:nvCxnSpPr>
        <xdr:cNvPr id="560" name="直線コネクタ 559">
          <a:extLst>
            <a:ext uri="{FF2B5EF4-FFF2-40B4-BE49-F238E27FC236}">
              <a16:creationId xmlns:a16="http://schemas.microsoft.com/office/drawing/2014/main" id="{D7135DC0-7A65-4B9A-B146-AD9E1D53AE44}"/>
            </a:ext>
          </a:extLst>
        </xdr:cNvPr>
        <xdr:cNvCxnSpPr/>
      </xdr:nvCxnSpPr>
      <xdr:spPr>
        <a:xfrm>
          <a:off x="12854940" y="13708379"/>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25400</xdr:rowOff>
    </xdr:from>
    <xdr:to>
      <xdr:col>72</xdr:col>
      <xdr:colOff>38100</xdr:colOff>
      <xdr:row>81</xdr:row>
      <xdr:rowOff>127000</xdr:rowOff>
    </xdr:to>
    <xdr:sp macro="" textlink="">
      <xdr:nvSpPr>
        <xdr:cNvPr id="561" name="楕円 560">
          <a:extLst>
            <a:ext uri="{FF2B5EF4-FFF2-40B4-BE49-F238E27FC236}">
              <a16:creationId xmlns:a16="http://schemas.microsoft.com/office/drawing/2014/main" id="{01F9D6B3-7163-4BB1-9AEB-DD6C9C66BDF2}"/>
            </a:ext>
          </a:extLst>
        </xdr:cNvPr>
        <xdr:cNvSpPr/>
      </xdr:nvSpPr>
      <xdr:spPr>
        <a:xfrm>
          <a:off x="12029440" y="13604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76200</xdr:rowOff>
    </xdr:from>
    <xdr:to>
      <xdr:col>76</xdr:col>
      <xdr:colOff>114300</xdr:colOff>
      <xdr:row>81</xdr:row>
      <xdr:rowOff>129539</xdr:rowOff>
    </xdr:to>
    <xdr:cxnSp macro="">
      <xdr:nvCxnSpPr>
        <xdr:cNvPr id="562" name="直線コネクタ 561">
          <a:extLst>
            <a:ext uri="{FF2B5EF4-FFF2-40B4-BE49-F238E27FC236}">
              <a16:creationId xmlns:a16="http://schemas.microsoft.com/office/drawing/2014/main" id="{B18315A7-2420-45FF-B2AF-0DF3BA95C7B2}"/>
            </a:ext>
          </a:extLst>
        </xdr:cNvPr>
        <xdr:cNvCxnSpPr/>
      </xdr:nvCxnSpPr>
      <xdr:spPr>
        <a:xfrm>
          <a:off x="12072620" y="13655040"/>
          <a:ext cx="78232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153036</xdr:rowOff>
    </xdr:from>
    <xdr:to>
      <xdr:col>67</xdr:col>
      <xdr:colOff>101600</xdr:colOff>
      <xdr:row>82</xdr:row>
      <xdr:rowOff>83186</xdr:rowOff>
    </xdr:to>
    <xdr:sp macro="" textlink="">
      <xdr:nvSpPr>
        <xdr:cNvPr id="563" name="楕円 562">
          <a:extLst>
            <a:ext uri="{FF2B5EF4-FFF2-40B4-BE49-F238E27FC236}">
              <a16:creationId xmlns:a16="http://schemas.microsoft.com/office/drawing/2014/main" id="{D6726D1B-4FD6-4868-A46D-56C7A4F88761}"/>
            </a:ext>
          </a:extLst>
        </xdr:cNvPr>
        <xdr:cNvSpPr/>
      </xdr:nvSpPr>
      <xdr:spPr>
        <a:xfrm>
          <a:off x="11231880" y="13731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76200</xdr:rowOff>
    </xdr:from>
    <xdr:to>
      <xdr:col>71</xdr:col>
      <xdr:colOff>177800</xdr:colOff>
      <xdr:row>82</xdr:row>
      <xdr:rowOff>32386</xdr:rowOff>
    </xdr:to>
    <xdr:cxnSp macro="">
      <xdr:nvCxnSpPr>
        <xdr:cNvPr id="564" name="直線コネクタ 563">
          <a:extLst>
            <a:ext uri="{FF2B5EF4-FFF2-40B4-BE49-F238E27FC236}">
              <a16:creationId xmlns:a16="http://schemas.microsoft.com/office/drawing/2014/main" id="{973BA67B-B6F1-44B6-8EB2-E7A137FD44EB}"/>
            </a:ext>
          </a:extLst>
        </xdr:cNvPr>
        <xdr:cNvCxnSpPr/>
      </xdr:nvCxnSpPr>
      <xdr:spPr>
        <a:xfrm flipV="1">
          <a:off x="11282680" y="13655040"/>
          <a:ext cx="789940" cy="12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65" name="n_1aveValue【消防施設】&#10;有形固定資産減価償却率">
          <a:extLst>
            <a:ext uri="{FF2B5EF4-FFF2-40B4-BE49-F238E27FC236}">
              <a16:creationId xmlns:a16="http://schemas.microsoft.com/office/drawing/2014/main" id="{04C34DEE-563C-48AD-A80C-F36A647E6C14}"/>
            </a:ext>
          </a:extLst>
        </xdr:cNvPr>
        <xdr:cNvSpPr txBox="1"/>
      </xdr:nvSpPr>
      <xdr:spPr>
        <a:xfrm>
          <a:off x="13437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66" name="n_2aveValue【消防施設】&#10;有形固定資産減価償却率">
          <a:extLst>
            <a:ext uri="{FF2B5EF4-FFF2-40B4-BE49-F238E27FC236}">
              <a16:creationId xmlns:a16="http://schemas.microsoft.com/office/drawing/2014/main" id="{35BAEE95-4C66-43EA-9E12-C08ABED1247B}"/>
            </a:ext>
          </a:extLst>
        </xdr:cNvPr>
        <xdr:cNvSpPr txBox="1"/>
      </xdr:nvSpPr>
      <xdr:spPr>
        <a:xfrm>
          <a:off x="12675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567" name="n_3aveValue【消防施設】&#10;有形固定資産減価償却率">
          <a:extLst>
            <a:ext uri="{FF2B5EF4-FFF2-40B4-BE49-F238E27FC236}">
              <a16:creationId xmlns:a16="http://schemas.microsoft.com/office/drawing/2014/main" id="{71CB9402-FD32-488D-BDF2-A4D28865F528}"/>
            </a:ext>
          </a:extLst>
        </xdr:cNvPr>
        <xdr:cNvSpPr txBox="1"/>
      </xdr:nvSpPr>
      <xdr:spPr>
        <a:xfrm>
          <a:off x="1190054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154322</xdr:rowOff>
    </xdr:from>
    <xdr:ext cx="405111" cy="259045"/>
    <xdr:sp macro="" textlink="">
      <xdr:nvSpPr>
        <xdr:cNvPr id="568" name="n_4aveValue【消防施設】&#10;有形固定資産減価償却率">
          <a:extLst>
            <a:ext uri="{FF2B5EF4-FFF2-40B4-BE49-F238E27FC236}">
              <a16:creationId xmlns:a16="http://schemas.microsoft.com/office/drawing/2014/main" id="{05BCDAF5-FB8A-429B-BB48-1BEE806FCEF8}"/>
            </a:ext>
          </a:extLst>
        </xdr:cNvPr>
        <xdr:cNvSpPr txBox="1"/>
      </xdr:nvSpPr>
      <xdr:spPr>
        <a:xfrm>
          <a:off x="1110298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53991</xdr:rowOff>
    </xdr:from>
    <xdr:ext cx="405111" cy="259045"/>
    <xdr:sp macro="" textlink="">
      <xdr:nvSpPr>
        <xdr:cNvPr id="569" name="n_1mainValue【消防施設】&#10;有形固定資産減価償却率">
          <a:extLst>
            <a:ext uri="{FF2B5EF4-FFF2-40B4-BE49-F238E27FC236}">
              <a16:creationId xmlns:a16="http://schemas.microsoft.com/office/drawing/2014/main" id="{141A6C87-5351-48D6-A0C1-1C964809D1A3}"/>
            </a:ext>
          </a:extLst>
        </xdr:cNvPr>
        <xdr:cNvSpPr txBox="1"/>
      </xdr:nvSpPr>
      <xdr:spPr>
        <a:xfrm>
          <a:off x="134372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570" name="n_2mainValue【消防施設】&#10;有形固定資産減価償却率">
          <a:extLst>
            <a:ext uri="{FF2B5EF4-FFF2-40B4-BE49-F238E27FC236}">
              <a16:creationId xmlns:a16="http://schemas.microsoft.com/office/drawing/2014/main" id="{2BA65D1B-BB2D-4B88-8BFF-3576F73D7E2F}"/>
            </a:ext>
          </a:extLst>
        </xdr:cNvPr>
        <xdr:cNvSpPr txBox="1"/>
      </xdr:nvSpPr>
      <xdr:spPr>
        <a:xfrm>
          <a:off x="126752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143527</xdr:rowOff>
    </xdr:from>
    <xdr:ext cx="405111" cy="259045"/>
    <xdr:sp macro="" textlink="">
      <xdr:nvSpPr>
        <xdr:cNvPr id="571" name="n_3mainValue【消防施設】&#10;有形固定資産減価償却率">
          <a:extLst>
            <a:ext uri="{FF2B5EF4-FFF2-40B4-BE49-F238E27FC236}">
              <a16:creationId xmlns:a16="http://schemas.microsoft.com/office/drawing/2014/main" id="{F4AB9A45-1EC6-45F7-AC69-43F3A228B061}"/>
            </a:ext>
          </a:extLst>
        </xdr:cNvPr>
        <xdr:cNvSpPr txBox="1"/>
      </xdr:nvSpPr>
      <xdr:spPr>
        <a:xfrm>
          <a:off x="1190054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99713</xdr:rowOff>
    </xdr:from>
    <xdr:ext cx="405111" cy="259045"/>
    <xdr:sp macro="" textlink="">
      <xdr:nvSpPr>
        <xdr:cNvPr id="572" name="n_4mainValue【消防施設】&#10;有形固定資産減価償却率">
          <a:extLst>
            <a:ext uri="{FF2B5EF4-FFF2-40B4-BE49-F238E27FC236}">
              <a16:creationId xmlns:a16="http://schemas.microsoft.com/office/drawing/2014/main" id="{2C508DEC-B3D0-4349-9B22-75A76341AD9C}"/>
            </a:ext>
          </a:extLst>
        </xdr:cNvPr>
        <xdr:cNvSpPr txBox="1"/>
      </xdr:nvSpPr>
      <xdr:spPr>
        <a:xfrm>
          <a:off x="1110298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a:extLst>
            <a:ext uri="{FF2B5EF4-FFF2-40B4-BE49-F238E27FC236}">
              <a16:creationId xmlns:a16="http://schemas.microsoft.com/office/drawing/2014/main" id="{EFF7CC49-1D73-4AA0-8252-F894FEE75F9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a:extLst>
            <a:ext uri="{FF2B5EF4-FFF2-40B4-BE49-F238E27FC236}">
              <a16:creationId xmlns:a16="http://schemas.microsoft.com/office/drawing/2014/main" id="{CAD665A8-19DC-4A4D-B227-A17F34FCE57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a:extLst>
            <a:ext uri="{FF2B5EF4-FFF2-40B4-BE49-F238E27FC236}">
              <a16:creationId xmlns:a16="http://schemas.microsoft.com/office/drawing/2014/main" id="{9BEED229-EF24-4934-92FE-4AE8BCFE9F5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a:extLst>
            <a:ext uri="{FF2B5EF4-FFF2-40B4-BE49-F238E27FC236}">
              <a16:creationId xmlns:a16="http://schemas.microsoft.com/office/drawing/2014/main" id="{40CB2004-7A0E-4193-B534-E0FA53330E1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a:extLst>
            <a:ext uri="{FF2B5EF4-FFF2-40B4-BE49-F238E27FC236}">
              <a16:creationId xmlns:a16="http://schemas.microsoft.com/office/drawing/2014/main" id="{2F3216C4-9A2C-4E09-80E8-2F6A454156E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a:extLst>
            <a:ext uri="{FF2B5EF4-FFF2-40B4-BE49-F238E27FC236}">
              <a16:creationId xmlns:a16="http://schemas.microsoft.com/office/drawing/2014/main" id="{F1FD42FA-2DD0-48A3-9680-71CCCE4B0FF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a:extLst>
            <a:ext uri="{FF2B5EF4-FFF2-40B4-BE49-F238E27FC236}">
              <a16:creationId xmlns:a16="http://schemas.microsoft.com/office/drawing/2014/main" id="{6C1D9B00-F6F9-487C-A2DD-300FE0FCC3B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a:extLst>
            <a:ext uri="{FF2B5EF4-FFF2-40B4-BE49-F238E27FC236}">
              <a16:creationId xmlns:a16="http://schemas.microsoft.com/office/drawing/2014/main" id="{47035A7F-C837-438A-A0F5-85950F0F353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a:extLst>
            <a:ext uri="{FF2B5EF4-FFF2-40B4-BE49-F238E27FC236}">
              <a16:creationId xmlns:a16="http://schemas.microsoft.com/office/drawing/2014/main" id="{D9DFB803-3CD5-4297-A8FC-A1288C1BDE0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a:extLst>
            <a:ext uri="{FF2B5EF4-FFF2-40B4-BE49-F238E27FC236}">
              <a16:creationId xmlns:a16="http://schemas.microsoft.com/office/drawing/2014/main" id="{68A1BD39-BEAB-4FB0-BC18-FEB6B90E819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a:extLst>
            <a:ext uri="{FF2B5EF4-FFF2-40B4-BE49-F238E27FC236}">
              <a16:creationId xmlns:a16="http://schemas.microsoft.com/office/drawing/2014/main" id="{20F4B4E7-674A-48D2-BF7A-1838037D7C26}"/>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a:extLst>
            <a:ext uri="{FF2B5EF4-FFF2-40B4-BE49-F238E27FC236}">
              <a16:creationId xmlns:a16="http://schemas.microsoft.com/office/drawing/2014/main" id="{5980AD89-1875-4538-8F6C-BCC565A90BD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a:extLst>
            <a:ext uri="{FF2B5EF4-FFF2-40B4-BE49-F238E27FC236}">
              <a16:creationId xmlns:a16="http://schemas.microsoft.com/office/drawing/2014/main" id="{E52DC282-52D2-477D-B541-3C1BDB8E1DA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a:extLst>
            <a:ext uri="{FF2B5EF4-FFF2-40B4-BE49-F238E27FC236}">
              <a16:creationId xmlns:a16="http://schemas.microsoft.com/office/drawing/2014/main" id="{D5645C7D-6D67-4011-87E8-97B3C27E928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a:extLst>
            <a:ext uri="{FF2B5EF4-FFF2-40B4-BE49-F238E27FC236}">
              <a16:creationId xmlns:a16="http://schemas.microsoft.com/office/drawing/2014/main" id="{2B70AE88-0E73-48E4-9CDC-5AD03FFA6E18}"/>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a:extLst>
            <a:ext uri="{FF2B5EF4-FFF2-40B4-BE49-F238E27FC236}">
              <a16:creationId xmlns:a16="http://schemas.microsoft.com/office/drawing/2014/main" id="{F240D76C-79C5-4B0A-8CBD-D8BC9ED5F8C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a:extLst>
            <a:ext uri="{FF2B5EF4-FFF2-40B4-BE49-F238E27FC236}">
              <a16:creationId xmlns:a16="http://schemas.microsoft.com/office/drawing/2014/main" id="{69EEF723-80D9-4371-BF58-638AAC6C653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a:extLst>
            <a:ext uri="{FF2B5EF4-FFF2-40B4-BE49-F238E27FC236}">
              <a16:creationId xmlns:a16="http://schemas.microsoft.com/office/drawing/2014/main" id="{69CB49F8-BE36-490F-BF4F-07F6D3E5BD6F}"/>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a:extLst>
            <a:ext uri="{FF2B5EF4-FFF2-40B4-BE49-F238E27FC236}">
              <a16:creationId xmlns:a16="http://schemas.microsoft.com/office/drawing/2014/main" id="{8337A12C-ACD7-4F60-83B3-21D92479D6E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a:extLst>
            <a:ext uri="{FF2B5EF4-FFF2-40B4-BE49-F238E27FC236}">
              <a16:creationId xmlns:a16="http://schemas.microsoft.com/office/drawing/2014/main" id="{39B9AB5A-DE49-4A5D-9BF9-9FF456DE8CF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a:extLst>
            <a:ext uri="{FF2B5EF4-FFF2-40B4-BE49-F238E27FC236}">
              <a16:creationId xmlns:a16="http://schemas.microsoft.com/office/drawing/2014/main" id="{E2285CBD-270E-4636-90AC-FC078CB6DB7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94" name="直線コネクタ 593">
          <a:extLst>
            <a:ext uri="{FF2B5EF4-FFF2-40B4-BE49-F238E27FC236}">
              <a16:creationId xmlns:a16="http://schemas.microsoft.com/office/drawing/2014/main" id="{397FB90E-D241-4F7D-A677-A59D01CAEAD3}"/>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95" name="【消防施設】&#10;一人当たり面積最小値テキスト">
          <a:extLst>
            <a:ext uri="{FF2B5EF4-FFF2-40B4-BE49-F238E27FC236}">
              <a16:creationId xmlns:a16="http://schemas.microsoft.com/office/drawing/2014/main" id="{5DF450AF-13F2-41B2-8B86-3367EBC2A693}"/>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96" name="直線コネクタ 595">
          <a:extLst>
            <a:ext uri="{FF2B5EF4-FFF2-40B4-BE49-F238E27FC236}">
              <a16:creationId xmlns:a16="http://schemas.microsoft.com/office/drawing/2014/main" id="{A6A204AF-A60E-4050-83BC-B1594638BD31}"/>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97" name="【消防施設】&#10;一人当たり面積最大値テキスト">
          <a:extLst>
            <a:ext uri="{FF2B5EF4-FFF2-40B4-BE49-F238E27FC236}">
              <a16:creationId xmlns:a16="http://schemas.microsoft.com/office/drawing/2014/main" id="{629EDBB2-C58B-4504-9235-E2C0B40A5275}"/>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98" name="直線コネクタ 597">
          <a:extLst>
            <a:ext uri="{FF2B5EF4-FFF2-40B4-BE49-F238E27FC236}">
              <a16:creationId xmlns:a16="http://schemas.microsoft.com/office/drawing/2014/main" id="{2C629A3C-E2D3-4D02-AAE0-279D2757FF4F}"/>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99" name="【消防施設】&#10;一人当たり面積平均値テキスト">
          <a:extLst>
            <a:ext uri="{FF2B5EF4-FFF2-40B4-BE49-F238E27FC236}">
              <a16:creationId xmlns:a16="http://schemas.microsoft.com/office/drawing/2014/main" id="{7135B54B-1F73-47CC-B992-711285C38437}"/>
            </a:ext>
          </a:extLst>
        </xdr:cNvPr>
        <xdr:cNvSpPr txBox="1"/>
      </xdr:nvSpPr>
      <xdr:spPr>
        <a:xfrm>
          <a:off x="19547840" y="14157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0" name="フローチャート: 判断 599">
          <a:extLst>
            <a:ext uri="{FF2B5EF4-FFF2-40B4-BE49-F238E27FC236}">
              <a16:creationId xmlns:a16="http://schemas.microsoft.com/office/drawing/2014/main" id="{4CFD6B06-03A2-4F23-AF78-64A78E8FAC57}"/>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01" name="フローチャート: 判断 600">
          <a:extLst>
            <a:ext uri="{FF2B5EF4-FFF2-40B4-BE49-F238E27FC236}">
              <a16:creationId xmlns:a16="http://schemas.microsoft.com/office/drawing/2014/main" id="{D7803C58-FA6C-44AD-9CA9-8470A6BD9523}"/>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02" name="フローチャート: 判断 601">
          <a:extLst>
            <a:ext uri="{FF2B5EF4-FFF2-40B4-BE49-F238E27FC236}">
              <a16:creationId xmlns:a16="http://schemas.microsoft.com/office/drawing/2014/main" id="{C1C6C0DA-2F37-4085-A67B-FE7CE2D60BBD}"/>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56338</xdr:rowOff>
    </xdr:from>
    <xdr:to>
      <xdr:col>102</xdr:col>
      <xdr:colOff>165100</xdr:colOff>
      <xdr:row>85</xdr:row>
      <xdr:rowOff>157938</xdr:rowOff>
    </xdr:to>
    <xdr:sp macro="" textlink="">
      <xdr:nvSpPr>
        <xdr:cNvPr id="603" name="フローチャート: 判断 602">
          <a:extLst>
            <a:ext uri="{FF2B5EF4-FFF2-40B4-BE49-F238E27FC236}">
              <a16:creationId xmlns:a16="http://schemas.microsoft.com/office/drawing/2014/main" id="{AD6A27D0-4B60-447D-8FC4-CC16F75EDC60}"/>
            </a:ext>
          </a:extLst>
        </xdr:cNvPr>
        <xdr:cNvSpPr/>
      </xdr:nvSpPr>
      <xdr:spPr>
        <a:xfrm>
          <a:off x="17162780" y="1430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58623</xdr:rowOff>
    </xdr:from>
    <xdr:to>
      <xdr:col>98</xdr:col>
      <xdr:colOff>38100</xdr:colOff>
      <xdr:row>85</xdr:row>
      <xdr:rowOff>160223</xdr:rowOff>
    </xdr:to>
    <xdr:sp macro="" textlink="">
      <xdr:nvSpPr>
        <xdr:cNvPr id="604" name="フローチャート: 判断 603">
          <a:extLst>
            <a:ext uri="{FF2B5EF4-FFF2-40B4-BE49-F238E27FC236}">
              <a16:creationId xmlns:a16="http://schemas.microsoft.com/office/drawing/2014/main" id="{C52FB0F0-9C64-4730-B96D-CC90B815F2B9}"/>
            </a:ext>
          </a:extLst>
        </xdr:cNvPr>
        <xdr:cNvSpPr/>
      </xdr:nvSpPr>
      <xdr:spPr>
        <a:xfrm>
          <a:off x="16388080" y="14308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882A8E14-54AC-487E-B192-8337212C94C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614C2F25-1024-4F1E-A0A9-F59697CFFC8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2A96340B-9C9D-486F-BADD-B2CB8847842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21002448-81A7-475A-A8C3-49DEDF5F031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718C8888-3709-47A1-8C87-76007D86F7E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119887</xdr:rowOff>
    </xdr:from>
    <xdr:to>
      <xdr:col>116</xdr:col>
      <xdr:colOff>114300</xdr:colOff>
      <xdr:row>86</xdr:row>
      <xdr:rowOff>50037</xdr:rowOff>
    </xdr:to>
    <xdr:sp macro="" textlink="">
      <xdr:nvSpPr>
        <xdr:cNvPr id="610" name="楕円 609">
          <a:extLst>
            <a:ext uri="{FF2B5EF4-FFF2-40B4-BE49-F238E27FC236}">
              <a16:creationId xmlns:a16="http://schemas.microsoft.com/office/drawing/2014/main" id="{ED32010A-E1F4-456A-A0F4-9F834E501F0C}"/>
            </a:ext>
          </a:extLst>
        </xdr:cNvPr>
        <xdr:cNvSpPr/>
      </xdr:nvSpPr>
      <xdr:spPr>
        <a:xfrm>
          <a:off x="19458940" y="14369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34814</xdr:rowOff>
    </xdr:from>
    <xdr:ext cx="469744" cy="259045"/>
    <xdr:sp macro="" textlink="">
      <xdr:nvSpPr>
        <xdr:cNvPr id="611" name="【消防施設】&#10;一人当たり面積該当値テキスト">
          <a:extLst>
            <a:ext uri="{FF2B5EF4-FFF2-40B4-BE49-F238E27FC236}">
              <a16:creationId xmlns:a16="http://schemas.microsoft.com/office/drawing/2014/main" id="{4FF91F18-159A-48E1-B976-5655E8EDA9EA}"/>
            </a:ext>
          </a:extLst>
        </xdr:cNvPr>
        <xdr:cNvSpPr txBox="1"/>
      </xdr:nvSpPr>
      <xdr:spPr>
        <a:xfrm>
          <a:off x="19547840" y="142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120802</xdr:rowOff>
    </xdr:from>
    <xdr:to>
      <xdr:col>112</xdr:col>
      <xdr:colOff>38100</xdr:colOff>
      <xdr:row>86</xdr:row>
      <xdr:rowOff>50952</xdr:rowOff>
    </xdr:to>
    <xdr:sp macro="" textlink="">
      <xdr:nvSpPr>
        <xdr:cNvPr id="612" name="楕円 611">
          <a:extLst>
            <a:ext uri="{FF2B5EF4-FFF2-40B4-BE49-F238E27FC236}">
              <a16:creationId xmlns:a16="http://schemas.microsoft.com/office/drawing/2014/main" id="{9F6A4D7C-869B-47FA-A1C6-9F29FBFC3B8B}"/>
            </a:ext>
          </a:extLst>
        </xdr:cNvPr>
        <xdr:cNvSpPr/>
      </xdr:nvSpPr>
      <xdr:spPr>
        <a:xfrm>
          <a:off x="18735040" y="143702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170687</xdr:rowOff>
    </xdr:from>
    <xdr:to>
      <xdr:col>116</xdr:col>
      <xdr:colOff>63500</xdr:colOff>
      <xdr:row>86</xdr:row>
      <xdr:rowOff>152</xdr:rowOff>
    </xdr:to>
    <xdr:cxnSp macro="">
      <xdr:nvCxnSpPr>
        <xdr:cNvPr id="613" name="直線コネクタ 612">
          <a:extLst>
            <a:ext uri="{FF2B5EF4-FFF2-40B4-BE49-F238E27FC236}">
              <a16:creationId xmlns:a16="http://schemas.microsoft.com/office/drawing/2014/main" id="{042B8A70-CAE8-4099-8DA1-5EAFD8A442FB}"/>
            </a:ext>
          </a:extLst>
        </xdr:cNvPr>
        <xdr:cNvCxnSpPr/>
      </xdr:nvCxnSpPr>
      <xdr:spPr>
        <a:xfrm flipV="1">
          <a:off x="18778220" y="1442008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121259</xdr:rowOff>
    </xdr:from>
    <xdr:to>
      <xdr:col>107</xdr:col>
      <xdr:colOff>101600</xdr:colOff>
      <xdr:row>86</xdr:row>
      <xdr:rowOff>51409</xdr:rowOff>
    </xdr:to>
    <xdr:sp macro="" textlink="">
      <xdr:nvSpPr>
        <xdr:cNvPr id="614" name="楕円 613">
          <a:extLst>
            <a:ext uri="{FF2B5EF4-FFF2-40B4-BE49-F238E27FC236}">
              <a16:creationId xmlns:a16="http://schemas.microsoft.com/office/drawing/2014/main" id="{7ED01CA2-607E-426A-BDAC-F4097B9E5F13}"/>
            </a:ext>
          </a:extLst>
        </xdr:cNvPr>
        <xdr:cNvSpPr/>
      </xdr:nvSpPr>
      <xdr:spPr>
        <a:xfrm>
          <a:off x="17937480" y="14370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xdr:rowOff>
    </xdr:from>
    <xdr:to>
      <xdr:col>111</xdr:col>
      <xdr:colOff>177800</xdr:colOff>
      <xdr:row>86</xdr:row>
      <xdr:rowOff>609</xdr:rowOff>
    </xdr:to>
    <xdr:cxnSp macro="">
      <xdr:nvCxnSpPr>
        <xdr:cNvPr id="615" name="直線コネクタ 614">
          <a:extLst>
            <a:ext uri="{FF2B5EF4-FFF2-40B4-BE49-F238E27FC236}">
              <a16:creationId xmlns:a16="http://schemas.microsoft.com/office/drawing/2014/main" id="{F1738906-A9EC-4447-932D-81B455D57A9D}"/>
            </a:ext>
          </a:extLst>
        </xdr:cNvPr>
        <xdr:cNvCxnSpPr/>
      </xdr:nvCxnSpPr>
      <xdr:spPr>
        <a:xfrm flipV="1">
          <a:off x="17988280" y="14417192"/>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616" name="楕円 615">
          <a:extLst>
            <a:ext uri="{FF2B5EF4-FFF2-40B4-BE49-F238E27FC236}">
              <a16:creationId xmlns:a16="http://schemas.microsoft.com/office/drawing/2014/main" id="{B3C76034-A420-4950-81E7-AA5CCE2DAE77}"/>
            </a:ext>
          </a:extLst>
        </xdr:cNvPr>
        <xdr:cNvSpPr/>
      </xdr:nvSpPr>
      <xdr:spPr>
        <a:xfrm>
          <a:off x="17162780" y="14371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xdr:rowOff>
    </xdr:from>
    <xdr:to>
      <xdr:col>107</xdr:col>
      <xdr:colOff>50800</xdr:colOff>
      <xdr:row>86</xdr:row>
      <xdr:rowOff>1524</xdr:rowOff>
    </xdr:to>
    <xdr:cxnSp macro="">
      <xdr:nvCxnSpPr>
        <xdr:cNvPr id="617" name="直線コネクタ 616">
          <a:extLst>
            <a:ext uri="{FF2B5EF4-FFF2-40B4-BE49-F238E27FC236}">
              <a16:creationId xmlns:a16="http://schemas.microsoft.com/office/drawing/2014/main" id="{53C9C199-C420-4440-B832-EE5BE325AC73}"/>
            </a:ext>
          </a:extLst>
        </xdr:cNvPr>
        <xdr:cNvCxnSpPr/>
      </xdr:nvCxnSpPr>
      <xdr:spPr>
        <a:xfrm flipV="1">
          <a:off x="17213580" y="14417649"/>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128118</xdr:rowOff>
    </xdr:from>
    <xdr:to>
      <xdr:col>98</xdr:col>
      <xdr:colOff>38100</xdr:colOff>
      <xdr:row>86</xdr:row>
      <xdr:rowOff>58268</xdr:rowOff>
    </xdr:to>
    <xdr:sp macro="" textlink="">
      <xdr:nvSpPr>
        <xdr:cNvPr id="618" name="楕円 617">
          <a:extLst>
            <a:ext uri="{FF2B5EF4-FFF2-40B4-BE49-F238E27FC236}">
              <a16:creationId xmlns:a16="http://schemas.microsoft.com/office/drawing/2014/main" id="{D07FCBAA-B5B7-4105-9D58-BC6EEB7B6823}"/>
            </a:ext>
          </a:extLst>
        </xdr:cNvPr>
        <xdr:cNvSpPr/>
      </xdr:nvSpPr>
      <xdr:spPr>
        <a:xfrm>
          <a:off x="16388080" y="14377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7468</xdr:rowOff>
    </xdr:to>
    <xdr:cxnSp macro="">
      <xdr:nvCxnSpPr>
        <xdr:cNvPr id="619" name="直線コネクタ 618">
          <a:extLst>
            <a:ext uri="{FF2B5EF4-FFF2-40B4-BE49-F238E27FC236}">
              <a16:creationId xmlns:a16="http://schemas.microsoft.com/office/drawing/2014/main" id="{DA0BBE75-0FE9-42FF-9B2E-5F80DCF81B04}"/>
            </a:ext>
          </a:extLst>
        </xdr:cNvPr>
        <xdr:cNvCxnSpPr/>
      </xdr:nvCxnSpPr>
      <xdr:spPr>
        <a:xfrm flipV="1">
          <a:off x="16431260" y="14418564"/>
          <a:ext cx="7823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20" name="n_1aveValue【消防施設】&#10;一人当たり面積">
          <a:extLst>
            <a:ext uri="{FF2B5EF4-FFF2-40B4-BE49-F238E27FC236}">
              <a16:creationId xmlns:a16="http://schemas.microsoft.com/office/drawing/2014/main" id="{7EA8E707-D94F-4846-A397-8015238E8771}"/>
            </a:ext>
          </a:extLst>
        </xdr:cNvPr>
        <xdr:cNvSpPr txBox="1"/>
      </xdr:nvSpPr>
      <xdr:spPr>
        <a:xfrm>
          <a:off x="18561127" y="14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21" name="n_2aveValue【消防施設】&#10;一人当たり面積">
          <a:extLst>
            <a:ext uri="{FF2B5EF4-FFF2-40B4-BE49-F238E27FC236}">
              <a16:creationId xmlns:a16="http://schemas.microsoft.com/office/drawing/2014/main" id="{B37E4C55-3C15-4C5D-B53D-CEA397A7E36A}"/>
            </a:ext>
          </a:extLst>
        </xdr:cNvPr>
        <xdr:cNvSpPr txBox="1"/>
      </xdr:nvSpPr>
      <xdr:spPr>
        <a:xfrm>
          <a:off x="177762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3015</xdr:rowOff>
    </xdr:from>
    <xdr:ext cx="469744" cy="259045"/>
    <xdr:sp macro="" textlink="">
      <xdr:nvSpPr>
        <xdr:cNvPr id="622" name="n_3aveValue【消防施設】&#10;一人当たり面積">
          <a:extLst>
            <a:ext uri="{FF2B5EF4-FFF2-40B4-BE49-F238E27FC236}">
              <a16:creationId xmlns:a16="http://schemas.microsoft.com/office/drawing/2014/main" id="{5AE1EB30-407D-40C9-8B86-8B8DEA27DD5D}"/>
            </a:ext>
          </a:extLst>
        </xdr:cNvPr>
        <xdr:cNvSpPr txBox="1"/>
      </xdr:nvSpPr>
      <xdr:spPr>
        <a:xfrm>
          <a:off x="17001567" y="140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5300</xdr:rowOff>
    </xdr:from>
    <xdr:ext cx="469744" cy="259045"/>
    <xdr:sp macro="" textlink="">
      <xdr:nvSpPr>
        <xdr:cNvPr id="623" name="n_4aveValue【消防施設】&#10;一人当たり面積">
          <a:extLst>
            <a:ext uri="{FF2B5EF4-FFF2-40B4-BE49-F238E27FC236}">
              <a16:creationId xmlns:a16="http://schemas.microsoft.com/office/drawing/2014/main" id="{59B285E1-A18E-4A87-87D1-EEFABFF83925}"/>
            </a:ext>
          </a:extLst>
        </xdr:cNvPr>
        <xdr:cNvSpPr txBox="1"/>
      </xdr:nvSpPr>
      <xdr:spPr>
        <a:xfrm>
          <a:off x="162268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42079</xdr:rowOff>
    </xdr:from>
    <xdr:ext cx="469744" cy="259045"/>
    <xdr:sp macro="" textlink="">
      <xdr:nvSpPr>
        <xdr:cNvPr id="624" name="n_1mainValue【消防施設】&#10;一人当たり面積">
          <a:extLst>
            <a:ext uri="{FF2B5EF4-FFF2-40B4-BE49-F238E27FC236}">
              <a16:creationId xmlns:a16="http://schemas.microsoft.com/office/drawing/2014/main" id="{83E16DF2-3018-473A-AC05-37E311CE572B}"/>
            </a:ext>
          </a:extLst>
        </xdr:cNvPr>
        <xdr:cNvSpPr txBox="1"/>
      </xdr:nvSpPr>
      <xdr:spPr>
        <a:xfrm>
          <a:off x="18561127" y="1445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42536</xdr:rowOff>
    </xdr:from>
    <xdr:ext cx="469744" cy="259045"/>
    <xdr:sp macro="" textlink="">
      <xdr:nvSpPr>
        <xdr:cNvPr id="625" name="n_2mainValue【消防施設】&#10;一人当たり面積">
          <a:extLst>
            <a:ext uri="{FF2B5EF4-FFF2-40B4-BE49-F238E27FC236}">
              <a16:creationId xmlns:a16="http://schemas.microsoft.com/office/drawing/2014/main" id="{C2E3DE25-8FCC-45E1-8A0C-56F3DFEA1005}"/>
            </a:ext>
          </a:extLst>
        </xdr:cNvPr>
        <xdr:cNvSpPr txBox="1"/>
      </xdr:nvSpPr>
      <xdr:spPr>
        <a:xfrm>
          <a:off x="17776267" y="144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626" name="n_3mainValue【消防施設】&#10;一人当たり面積">
          <a:extLst>
            <a:ext uri="{FF2B5EF4-FFF2-40B4-BE49-F238E27FC236}">
              <a16:creationId xmlns:a16="http://schemas.microsoft.com/office/drawing/2014/main" id="{4F3309EA-8BCD-4173-9C47-1B8F9E028354}"/>
            </a:ext>
          </a:extLst>
        </xdr:cNvPr>
        <xdr:cNvSpPr txBox="1"/>
      </xdr:nvSpPr>
      <xdr:spPr>
        <a:xfrm>
          <a:off x="17001567" y="1446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49395</xdr:rowOff>
    </xdr:from>
    <xdr:ext cx="469744" cy="259045"/>
    <xdr:sp macro="" textlink="">
      <xdr:nvSpPr>
        <xdr:cNvPr id="627" name="n_4mainValue【消防施設】&#10;一人当たり面積">
          <a:extLst>
            <a:ext uri="{FF2B5EF4-FFF2-40B4-BE49-F238E27FC236}">
              <a16:creationId xmlns:a16="http://schemas.microsoft.com/office/drawing/2014/main" id="{AE475CBC-D547-4C68-A36A-DAB77488FBEB}"/>
            </a:ext>
          </a:extLst>
        </xdr:cNvPr>
        <xdr:cNvSpPr txBox="1"/>
      </xdr:nvSpPr>
      <xdr:spPr>
        <a:xfrm>
          <a:off x="16226867" y="1446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a16="http://schemas.microsoft.com/office/drawing/2014/main" id="{8F468376-DE5A-40CE-82A2-A7F3BF4587F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a16="http://schemas.microsoft.com/office/drawing/2014/main" id="{5B0B2053-5E91-48F5-A785-BA731E35549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a16="http://schemas.microsoft.com/office/drawing/2014/main" id="{AC021143-64CE-4252-94AF-49D5976E51A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a16="http://schemas.microsoft.com/office/drawing/2014/main" id="{3830C6B5-3295-4AC4-B7E5-188A1E9E06C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a16="http://schemas.microsoft.com/office/drawing/2014/main" id="{FB6371C0-6FDE-4E70-B624-A4049FE5B8C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a16="http://schemas.microsoft.com/office/drawing/2014/main" id="{0B54AD67-938E-4089-8ACE-ABAB1CF070A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a16="http://schemas.microsoft.com/office/drawing/2014/main" id="{C5614194-583F-46C2-9209-01E79B39ED6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a16="http://schemas.microsoft.com/office/drawing/2014/main" id="{6BD9E749-0CD7-4C8D-9E8C-6A36E73306A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a:extLst>
            <a:ext uri="{FF2B5EF4-FFF2-40B4-BE49-F238E27FC236}">
              <a16:creationId xmlns:a16="http://schemas.microsoft.com/office/drawing/2014/main" id="{4FF2F370-73D7-4434-84CC-891A9C64A36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a:extLst>
            <a:ext uri="{FF2B5EF4-FFF2-40B4-BE49-F238E27FC236}">
              <a16:creationId xmlns:a16="http://schemas.microsoft.com/office/drawing/2014/main" id="{CAED3973-D963-44D7-A74A-DCCA09C7170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a:extLst>
            <a:ext uri="{FF2B5EF4-FFF2-40B4-BE49-F238E27FC236}">
              <a16:creationId xmlns:a16="http://schemas.microsoft.com/office/drawing/2014/main" id="{C822DB72-D4B6-42BC-B94E-7E4E22FB4A6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9" name="直線コネクタ 638">
          <a:extLst>
            <a:ext uri="{FF2B5EF4-FFF2-40B4-BE49-F238E27FC236}">
              <a16:creationId xmlns:a16="http://schemas.microsoft.com/office/drawing/2014/main" id="{8F08ABE3-3270-42EE-941A-1E6BD550E92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0" name="テキスト ボックス 639">
          <a:extLst>
            <a:ext uri="{FF2B5EF4-FFF2-40B4-BE49-F238E27FC236}">
              <a16:creationId xmlns:a16="http://schemas.microsoft.com/office/drawing/2014/main" id="{01A8C4C6-9ED9-469D-AE56-4FF0D6BA1DB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1" name="直線コネクタ 640">
          <a:extLst>
            <a:ext uri="{FF2B5EF4-FFF2-40B4-BE49-F238E27FC236}">
              <a16:creationId xmlns:a16="http://schemas.microsoft.com/office/drawing/2014/main" id="{8938D244-B6F2-4960-AA70-5F24034BEFF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2" name="テキスト ボックス 641">
          <a:extLst>
            <a:ext uri="{FF2B5EF4-FFF2-40B4-BE49-F238E27FC236}">
              <a16:creationId xmlns:a16="http://schemas.microsoft.com/office/drawing/2014/main" id="{4D8149A8-8500-49F8-A12A-2CD8A0704A8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3" name="直線コネクタ 642">
          <a:extLst>
            <a:ext uri="{FF2B5EF4-FFF2-40B4-BE49-F238E27FC236}">
              <a16:creationId xmlns:a16="http://schemas.microsoft.com/office/drawing/2014/main" id="{F33F2FAD-9B3E-4B6A-BF28-1ED018562F3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4" name="テキスト ボックス 643">
          <a:extLst>
            <a:ext uri="{FF2B5EF4-FFF2-40B4-BE49-F238E27FC236}">
              <a16:creationId xmlns:a16="http://schemas.microsoft.com/office/drawing/2014/main" id="{FF7946EE-75B1-4C3A-BBFA-692C0099AB5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5" name="直線コネクタ 644">
          <a:extLst>
            <a:ext uri="{FF2B5EF4-FFF2-40B4-BE49-F238E27FC236}">
              <a16:creationId xmlns:a16="http://schemas.microsoft.com/office/drawing/2014/main" id="{30001D2A-3647-428A-9A83-5273586545A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6" name="テキスト ボックス 645">
          <a:extLst>
            <a:ext uri="{FF2B5EF4-FFF2-40B4-BE49-F238E27FC236}">
              <a16:creationId xmlns:a16="http://schemas.microsoft.com/office/drawing/2014/main" id="{D205DA04-6E52-47CF-BC13-2A346B1E0FE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7" name="直線コネクタ 646">
          <a:extLst>
            <a:ext uri="{FF2B5EF4-FFF2-40B4-BE49-F238E27FC236}">
              <a16:creationId xmlns:a16="http://schemas.microsoft.com/office/drawing/2014/main" id="{094DD890-4F31-4BEF-BEA3-C98F4FA24DF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8" name="テキスト ボックス 647">
          <a:extLst>
            <a:ext uri="{FF2B5EF4-FFF2-40B4-BE49-F238E27FC236}">
              <a16:creationId xmlns:a16="http://schemas.microsoft.com/office/drawing/2014/main" id="{FC9239DE-86BC-431C-8FE6-0551C8FBB8E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9" name="直線コネクタ 648">
          <a:extLst>
            <a:ext uri="{FF2B5EF4-FFF2-40B4-BE49-F238E27FC236}">
              <a16:creationId xmlns:a16="http://schemas.microsoft.com/office/drawing/2014/main" id="{AB8F4681-02DD-4228-B5FF-830A833DAAD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0" name="テキスト ボックス 649">
          <a:extLst>
            <a:ext uri="{FF2B5EF4-FFF2-40B4-BE49-F238E27FC236}">
              <a16:creationId xmlns:a16="http://schemas.microsoft.com/office/drawing/2014/main" id="{9922A04A-7CD0-4D67-83C6-7C3E2BEC0C5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9F0C62FD-9CD4-4FED-9EB7-D3A996E6BAC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庁舎】&#10;有形固定資産減価償却率グラフ枠">
          <a:extLst>
            <a:ext uri="{FF2B5EF4-FFF2-40B4-BE49-F238E27FC236}">
              <a16:creationId xmlns:a16="http://schemas.microsoft.com/office/drawing/2014/main" id="{41F24BCC-0107-4439-AB6A-27CA65C8FF2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53" name="直線コネクタ 652">
          <a:extLst>
            <a:ext uri="{FF2B5EF4-FFF2-40B4-BE49-F238E27FC236}">
              <a16:creationId xmlns:a16="http://schemas.microsoft.com/office/drawing/2014/main" id="{A3C3CCC7-F36D-4E94-8581-D635BE91403F}"/>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54" name="【庁舎】&#10;有形固定資産減価償却率最小値テキスト">
          <a:extLst>
            <a:ext uri="{FF2B5EF4-FFF2-40B4-BE49-F238E27FC236}">
              <a16:creationId xmlns:a16="http://schemas.microsoft.com/office/drawing/2014/main" id="{1A236CB8-4B96-43DA-9D21-7278518F5AD4}"/>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55" name="直線コネクタ 654">
          <a:extLst>
            <a:ext uri="{FF2B5EF4-FFF2-40B4-BE49-F238E27FC236}">
              <a16:creationId xmlns:a16="http://schemas.microsoft.com/office/drawing/2014/main" id="{3ED4607C-1BA6-449F-B6DB-058340A01B47}"/>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56" name="【庁舎】&#10;有形固定資産減価償却率最大値テキスト">
          <a:extLst>
            <a:ext uri="{FF2B5EF4-FFF2-40B4-BE49-F238E27FC236}">
              <a16:creationId xmlns:a16="http://schemas.microsoft.com/office/drawing/2014/main" id="{73F8F57C-DFD2-4E91-A3C8-7AD60B27E2C9}"/>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57" name="直線コネクタ 656">
          <a:extLst>
            <a:ext uri="{FF2B5EF4-FFF2-40B4-BE49-F238E27FC236}">
              <a16:creationId xmlns:a16="http://schemas.microsoft.com/office/drawing/2014/main" id="{A03AEC5D-5675-431A-8E32-232C36B9F630}"/>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58" name="【庁舎】&#10;有形固定資産減価償却率平均値テキスト">
          <a:extLst>
            <a:ext uri="{FF2B5EF4-FFF2-40B4-BE49-F238E27FC236}">
              <a16:creationId xmlns:a16="http://schemas.microsoft.com/office/drawing/2014/main" id="{0BF42B78-3726-4379-84CF-C11F22B111AD}"/>
            </a:ext>
          </a:extLst>
        </xdr:cNvPr>
        <xdr:cNvSpPr txBox="1"/>
      </xdr:nvSpPr>
      <xdr:spPr>
        <a:xfrm>
          <a:off x="14414500" y="1745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59" name="フローチャート: 判断 658">
          <a:extLst>
            <a:ext uri="{FF2B5EF4-FFF2-40B4-BE49-F238E27FC236}">
              <a16:creationId xmlns:a16="http://schemas.microsoft.com/office/drawing/2014/main" id="{3A07B061-9733-4E2E-9745-ABE7761A7EF0}"/>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0" name="フローチャート: 判断 659">
          <a:extLst>
            <a:ext uri="{FF2B5EF4-FFF2-40B4-BE49-F238E27FC236}">
              <a16:creationId xmlns:a16="http://schemas.microsoft.com/office/drawing/2014/main" id="{D0C6053A-DD6B-4593-A12D-D400AF1D1634}"/>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61" name="フローチャート: 判断 660">
          <a:extLst>
            <a:ext uri="{FF2B5EF4-FFF2-40B4-BE49-F238E27FC236}">
              <a16:creationId xmlns:a16="http://schemas.microsoft.com/office/drawing/2014/main" id="{CFF991E3-EEBC-443F-88E3-13A93244E568}"/>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62" name="フローチャート: 判断 661">
          <a:extLst>
            <a:ext uri="{FF2B5EF4-FFF2-40B4-BE49-F238E27FC236}">
              <a16:creationId xmlns:a16="http://schemas.microsoft.com/office/drawing/2014/main" id="{2ECD36A2-50B3-404E-91D9-F7065E8B777F}"/>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63" name="フローチャート: 判断 662">
          <a:extLst>
            <a:ext uri="{FF2B5EF4-FFF2-40B4-BE49-F238E27FC236}">
              <a16:creationId xmlns:a16="http://schemas.microsoft.com/office/drawing/2014/main" id="{A93B4111-17D2-4DF6-99F2-07E7E12E078B}"/>
            </a:ext>
          </a:extLst>
        </xdr:cNvPr>
        <xdr:cNvSpPr/>
      </xdr:nvSpPr>
      <xdr:spPr>
        <a:xfrm>
          <a:off x="1123188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529725FE-804C-447F-B392-ACF78E5485F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3FBE35CE-A3C8-42E3-86AD-5B8F115D28E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DE946AD1-19BE-4CA3-A0CD-6DDDA11B421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1CB0BA0E-4C35-4D0A-91AB-16A473478C8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8F581EF2-FB58-4D70-B93D-E536A07FAF9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51526</xdr:rowOff>
    </xdr:from>
    <xdr:to>
      <xdr:col>85</xdr:col>
      <xdr:colOff>177800</xdr:colOff>
      <xdr:row>107</xdr:row>
      <xdr:rowOff>153126</xdr:rowOff>
    </xdr:to>
    <xdr:sp macro="" textlink="">
      <xdr:nvSpPr>
        <xdr:cNvPr id="669" name="楕円 668">
          <a:extLst>
            <a:ext uri="{FF2B5EF4-FFF2-40B4-BE49-F238E27FC236}">
              <a16:creationId xmlns:a16="http://schemas.microsoft.com/office/drawing/2014/main" id="{418443D1-C691-40F3-BB7D-A2713BF9DFB5}"/>
            </a:ext>
          </a:extLst>
        </xdr:cNvPr>
        <xdr:cNvSpPr/>
      </xdr:nvSpPr>
      <xdr:spPr>
        <a:xfrm>
          <a:off x="14325600" y="179890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29953</xdr:rowOff>
    </xdr:from>
    <xdr:ext cx="405111" cy="259045"/>
    <xdr:sp macro="" textlink="">
      <xdr:nvSpPr>
        <xdr:cNvPr id="670" name="【庁舎】&#10;有形固定資産減価償却率該当値テキスト">
          <a:extLst>
            <a:ext uri="{FF2B5EF4-FFF2-40B4-BE49-F238E27FC236}">
              <a16:creationId xmlns:a16="http://schemas.microsoft.com/office/drawing/2014/main" id="{B162590D-CA30-4DB1-9FAB-B0F2831976D8}"/>
            </a:ext>
          </a:extLst>
        </xdr:cNvPr>
        <xdr:cNvSpPr txBox="1"/>
      </xdr:nvSpPr>
      <xdr:spPr>
        <a:xfrm>
          <a:off x="14414500" y="179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23768</xdr:rowOff>
    </xdr:from>
    <xdr:to>
      <xdr:col>81</xdr:col>
      <xdr:colOff>101600</xdr:colOff>
      <xdr:row>107</xdr:row>
      <xdr:rowOff>125368</xdr:rowOff>
    </xdr:to>
    <xdr:sp macro="" textlink="">
      <xdr:nvSpPr>
        <xdr:cNvPr id="671" name="楕円 670">
          <a:extLst>
            <a:ext uri="{FF2B5EF4-FFF2-40B4-BE49-F238E27FC236}">
              <a16:creationId xmlns:a16="http://schemas.microsoft.com/office/drawing/2014/main" id="{9C7AD048-90A6-4CA6-833E-AA4E910C65C4}"/>
            </a:ext>
          </a:extLst>
        </xdr:cNvPr>
        <xdr:cNvSpPr/>
      </xdr:nvSpPr>
      <xdr:spPr>
        <a:xfrm>
          <a:off x="13578840" y="17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74568</xdr:rowOff>
    </xdr:from>
    <xdr:to>
      <xdr:col>85</xdr:col>
      <xdr:colOff>127000</xdr:colOff>
      <xdr:row>107</xdr:row>
      <xdr:rowOff>102326</xdr:rowOff>
    </xdr:to>
    <xdr:cxnSp macro="">
      <xdr:nvCxnSpPr>
        <xdr:cNvPr id="672" name="直線コネクタ 671">
          <a:extLst>
            <a:ext uri="{FF2B5EF4-FFF2-40B4-BE49-F238E27FC236}">
              <a16:creationId xmlns:a16="http://schemas.microsoft.com/office/drawing/2014/main" id="{92DA1548-5CB5-4900-8260-48BBCED03631}"/>
            </a:ext>
          </a:extLst>
        </xdr:cNvPr>
        <xdr:cNvCxnSpPr/>
      </xdr:nvCxnSpPr>
      <xdr:spPr>
        <a:xfrm>
          <a:off x="13629640" y="18012048"/>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13970</xdr:rowOff>
    </xdr:from>
    <xdr:to>
      <xdr:col>76</xdr:col>
      <xdr:colOff>165100</xdr:colOff>
      <xdr:row>107</xdr:row>
      <xdr:rowOff>115570</xdr:rowOff>
    </xdr:to>
    <xdr:sp macro="" textlink="">
      <xdr:nvSpPr>
        <xdr:cNvPr id="673" name="楕円 672">
          <a:extLst>
            <a:ext uri="{FF2B5EF4-FFF2-40B4-BE49-F238E27FC236}">
              <a16:creationId xmlns:a16="http://schemas.microsoft.com/office/drawing/2014/main" id="{F8D03CF2-A0B9-41DF-A11A-F2822CE3F81A}"/>
            </a:ext>
          </a:extLst>
        </xdr:cNvPr>
        <xdr:cNvSpPr/>
      </xdr:nvSpPr>
      <xdr:spPr>
        <a:xfrm>
          <a:off x="1280414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64770</xdr:rowOff>
    </xdr:from>
    <xdr:to>
      <xdr:col>81</xdr:col>
      <xdr:colOff>50800</xdr:colOff>
      <xdr:row>107</xdr:row>
      <xdr:rowOff>74568</xdr:rowOff>
    </xdr:to>
    <xdr:cxnSp macro="">
      <xdr:nvCxnSpPr>
        <xdr:cNvPr id="674" name="直線コネクタ 673">
          <a:extLst>
            <a:ext uri="{FF2B5EF4-FFF2-40B4-BE49-F238E27FC236}">
              <a16:creationId xmlns:a16="http://schemas.microsoft.com/office/drawing/2014/main" id="{F15108E3-0C5A-45EF-8CA0-41717EED62EA}"/>
            </a:ext>
          </a:extLst>
        </xdr:cNvPr>
        <xdr:cNvCxnSpPr/>
      </xdr:nvCxnSpPr>
      <xdr:spPr>
        <a:xfrm>
          <a:off x="12854940" y="18002250"/>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62956</xdr:rowOff>
    </xdr:from>
    <xdr:to>
      <xdr:col>72</xdr:col>
      <xdr:colOff>38100</xdr:colOff>
      <xdr:row>107</xdr:row>
      <xdr:rowOff>164556</xdr:rowOff>
    </xdr:to>
    <xdr:sp macro="" textlink="">
      <xdr:nvSpPr>
        <xdr:cNvPr id="675" name="楕円 674">
          <a:extLst>
            <a:ext uri="{FF2B5EF4-FFF2-40B4-BE49-F238E27FC236}">
              <a16:creationId xmlns:a16="http://schemas.microsoft.com/office/drawing/2014/main" id="{3F0DD091-FB79-41F1-852C-ECEF3CD4C91E}"/>
            </a:ext>
          </a:extLst>
        </xdr:cNvPr>
        <xdr:cNvSpPr/>
      </xdr:nvSpPr>
      <xdr:spPr>
        <a:xfrm>
          <a:off x="12029440" y="18000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64770</xdr:rowOff>
    </xdr:from>
    <xdr:to>
      <xdr:col>76</xdr:col>
      <xdr:colOff>114300</xdr:colOff>
      <xdr:row>107</xdr:row>
      <xdr:rowOff>113756</xdr:rowOff>
    </xdr:to>
    <xdr:cxnSp macro="">
      <xdr:nvCxnSpPr>
        <xdr:cNvPr id="676" name="直線コネクタ 675">
          <a:extLst>
            <a:ext uri="{FF2B5EF4-FFF2-40B4-BE49-F238E27FC236}">
              <a16:creationId xmlns:a16="http://schemas.microsoft.com/office/drawing/2014/main" id="{FEF309D1-0610-4EB7-A48B-0CD4D3B3A6DA}"/>
            </a:ext>
          </a:extLst>
        </xdr:cNvPr>
        <xdr:cNvCxnSpPr/>
      </xdr:nvCxnSpPr>
      <xdr:spPr>
        <a:xfrm flipV="1">
          <a:off x="12072620" y="18002250"/>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156029</xdr:rowOff>
    </xdr:from>
    <xdr:to>
      <xdr:col>67</xdr:col>
      <xdr:colOff>101600</xdr:colOff>
      <xdr:row>108</xdr:row>
      <xdr:rowOff>86179</xdr:rowOff>
    </xdr:to>
    <xdr:sp macro="" textlink="">
      <xdr:nvSpPr>
        <xdr:cNvPr id="677" name="楕円 676">
          <a:extLst>
            <a:ext uri="{FF2B5EF4-FFF2-40B4-BE49-F238E27FC236}">
              <a16:creationId xmlns:a16="http://schemas.microsoft.com/office/drawing/2014/main" id="{47834352-822B-46C1-A14F-990893D4D16A}"/>
            </a:ext>
          </a:extLst>
        </xdr:cNvPr>
        <xdr:cNvSpPr/>
      </xdr:nvSpPr>
      <xdr:spPr>
        <a:xfrm>
          <a:off x="11231880" y="18093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113756</xdr:rowOff>
    </xdr:from>
    <xdr:to>
      <xdr:col>71</xdr:col>
      <xdr:colOff>177800</xdr:colOff>
      <xdr:row>108</xdr:row>
      <xdr:rowOff>35379</xdr:rowOff>
    </xdr:to>
    <xdr:cxnSp macro="">
      <xdr:nvCxnSpPr>
        <xdr:cNvPr id="678" name="直線コネクタ 677">
          <a:extLst>
            <a:ext uri="{FF2B5EF4-FFF2-40B4-BE49-F238E27FC236}">
              <a16:creationId xmlns:a16="http://schemas.microsoft.com/office/drawing/2014/main" id="{7DA00160-56E4-42A7-AD29-C5AA7F5425D3}"/>
            </a:ext>
          </a:extLst>
        </xdr:cNvPr>
        <xdr:cNvCxnSpPr/>
      </xdr:nvCxnSpPr>
      <xdr:spPr>
        <a:xfrm flipV="1">
          <a:off x="11282680" y="18051236"/>
          <a:ext cx="78994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79" name="n_1aveValue【庁舎】&#10;有形固定資産減価償却率">
          <a:extLst>
            <a:ext uri="{FF2B5EF4-FFF2-40B4-BE49-F238E27FC236}">
              <a16:creationId xmlns:a16="http://schemas.microsoft.com/office/drawing/2014/main" id="{D5DF42F4-2E28-4F5B-8C89-7DC672212C19}"/>
            </a:ext>
          </a:extLst>
        </xdr:cNvPr>
        <xdr:cNvSpPr txBox="1"/>
      </xdr:nvSpPr>
      <xdr:spPr>
        <a:xfrm>
          <a:off x="134372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80" name="n_2aveValue【庁舎】&#10;有形固定資産減価償却率">
          <a:extLst>
            <a:ext uri="{FF2B5EF4-FFF2-40B4-BE49-F238E27FC236}">
              <a16:creationId xmlns:a16="http://schemas.microsoft.com/office/drawing/2014/main" id="{AD8EE354-B054-420B-B5CD-973E4B16C3CF}"/>
            </a:ext>
          </a:extLst>
        </xdr:cNvPr>
        <xdr:cNvSpPr txBox="1"/>
      </xdr:nvSpPr>
      <xdr:spPr>
        <a:xfrm>
          <a:off x="12675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1" name="n_3aveValue【庁舎】&#10;有形固定資産減価償却率">
          <a:extLst>
            <a:ext uri="{FF2B5EF4-FFF2-40B4-BE49-F238E27FC236}">
              <a16:creationId xmlns:a16="http://schemas.microsoft.com/office/drawing/2014/main" id="{CC500617-4FF9-4D31-A4DE-3C1913111E5D}"/>
            </a:ext>
          </a:extLst>
        </xdr:cNvPr>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82" name="n_4aveValue【庁舎】&#10;有形固定資産減価償却率">
          <a:extLst>
            <a:ext uri="{FF2B5EF4-FFF2-40B4-BE49-F238E27FC236}">
              <a16:creationId xmlns:a16="http://schemas.microsoft.com/office/drawing/2014/main" id="{6501E75B-2AB8-4980-8E17-473C8801DDC7}"/>
            </a:ext>
          </a:extLst>
        </xdr:cNvPr>
        <xdr:cNvSpPr txBox="1"/>
      </xdr:nvSpPr>
      <xdr:spPr>
        <a:xfrm>
          <a:off x="1110298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116495</xdr:rowOff>
    </xdr:from>
    <xdr:ext cx="405111" cy="259045"/>
    <xdr:sp macro="" textlink="">
      <xdr:nvSpPr>
        <xdr:cNvPr id="683" name="n_1mainValue【庁舎】&#10;有形固定資産減価償却率">
          <a:extLst>
            <a:ext uri="{FF2B5EF4-FFF2-40B4-BE49-F238E27FC236}">
              <a16:creationId xmlns:a16="http://schemas.microsoft.com/office/drawing/2014/main" id="{E41B5C44-7588-4AB1-A68B-650CBF2EE70B}"/>
            </a:ext>
          </a:extLst>
        </xdr:cNvPr>
        <xdr:cNvSpPr txBox="1"/>
      </xdr:nvSpPr>
      <xdr:spPr>
        <a:xfrm>
          <a:off x="13437244" y="1805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106697</xdr:rowOff>
    </xdr:from>
    <xdr:ext cx="405111" cy="259045"/>
    <xdr:sp macro="" textlink="">
      <xdr:nvSpPr>
        <xdr:cNvPr id="684" name="n_2mainValue【庁舎】&#10;有形固定資産減価償却率">
          <a:extLst>
            <a:ext uri="{FF2B5EF4-FFF2-40B4-BE49-F238E27FC236}">
              <a16:creationId xmlns:a16="http://schemas.microsoft.com/office/drawing/2014/main" id="{1A912F0D-28E8-4D7A-A5AE-F52808CF4A85}"/>
            </a:ext>
          </a:extLst>
        </xdr:cNvPr>
        <xdr:cNvSpPr txBox="1"/>
      </xdr:nvSpPr>
      <xdr:spPr>
        <a:xfrm>
          <a:off x="126752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155683</xdr:rowOff>
    </xdr:from>
    <xdr:ext cx="405111" cy="259045"/>
    <xdr:sp macro="" textlink="">
      <xdr:nvSpPr>
        <xdr:cNvPr id="685" name="n_3mainValue【庁舎】&#10;有形固定資産減価償却率">
          <a:extLst>
            <a:ext uri="{FF2B5EF4-FFF2-40B4-BE49-F238E27FC236}">
              <a16:creationId xmlns:a16="http://schemas.microsoft.com/office/drawing/2014/main" id="{521BC9FA-6B90-4B26-866A-4F30C646E272}"/>
            </a:ext>
          </a:extLst>
        </xdr:cNvPr>
        <xdr:cNvSpPr txBox="1"/>
      </xdr:nvSpPr>
      <xdr:spPr>
        <a:xfrm>
          <a:off x="11900544" y="180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77306</xdr:rowOff>
    </xdr:from>
    <xdr:ext cx="405111" cy="259045"/>
    <xdr:sp macro="" textlink="">
      <xdr:nvSpPr>
        <xdr:cNvPr id="686" name="n_4mainValue【庁舎】&#10;有形固定資産減価償却率">
          <a:extLst>
            <a:ext uri="{FF2B5EF4-FFF2-40B4-BE49-F238E27FC236}">
              <a16:creationId xmlns:a16="http://schemas.microsoft.com/office/drawing/2014/main" id="{EEB8BD52-2571-41D8-8DBE-D51C756E15CD}"/>
            </a:ext>
          </a:extLst>
        </xdr:cNvPr>
        <xdr:cNvSpPr txBox="1"/>
      </xdr:nvSpPr>
      <xdr:spPr>
        <a:xfrm>
          <a:off x="1110298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E3ABBD3C-1332-429E-9875-782173D145F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BD756A82-10B5-49F4-A35B-94C7FB09090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FBD57E6C-52CC-4570-AA3C-393583E814A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A2291E1D-906A-4A3C-A3DD-595BAD38C5B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2C930BB6-CA60-49EC-AB9A-4AEAE72187C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AB2ED19C-4B84-4FC1-B49F-054AECB70F1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35409D30-4173-4C05-87BF-9871C37527C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207FFAE6-6688-44DA-A136-4CDA134A522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6D3711A3-85D0-44DD-B51F-9223D98CAA3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0148FFD0-E630-42BF-8D66-31A431656B5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a:extLst>
            <a:ext uri="{FF2B5EF4-FFF2-40B4-BE49-F238E27FC236}">
              <a16:creationId xmlns:a16="http://schemas.microsoft.com/office/drawing/2014/main" id="{964B95AE-00E1-4420-9B3F-FA550224B7F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a:extLst>
            <a:ext uri="{FF2B5EF4-FFF2-40B4-BE49-F238E27FC236}">
              <a16:creationId xmlns:a16="http://schemas.microsoft.com/office/drawing/2014/main" id="{DADB8F03-DDF3-4A32-82B1-6E7A76FC8CB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a:extLst>
            <a:ext uri="{FF2B5EF4-FFF2-40B4-BE49-F238E27FC236}">
              <a16:creationId xmlns:a16="http://schemas.microsoft.com/office/drawing/2014/main" id="{0DA3EA0D-2700-4073-AF74-11E8098F1FD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a:extLst>
            <a:ext uri="{FF2B5EF4-FFF2-40B4-BE49-F238E27FC236}">
              <a16:creationId xmlns:a16="http://schemas.microsoft.com/office/drawing/2014/main" id="{591A9910-E614-423A-A34D-49E35F492EC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a:extLst>
            <a:ext uri="{FF2B5EF4-FFF2-40B4-BE49-F238E27FC236}">
              <a16:creationId xmlns:a16="http://schemas.microsoft.com/office/drawing/2014/main" id="{22ED1503-DD30-4432-A62F-89C7A4D2A6E4}"/>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a:extLst>
            <a:ext uri="{FF2B5EF4-FFF2-40B4-BE49-F238E27FC236}">
              <a16:creationId xmlns:a16="http://schemas.microsoft.com/office/drawing/2014/main" id="{CE24F21C-19E5-4BC3-9BC1-E5AD63494E1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a:extLst>
            <a:ext uri="{FF2B5EF4-FFF2-40B4-BE49-F238E27FC236}">
              <a16:creationId xmlns:a16="http://schemas.microsoft.com/office/drawing/2014/main" id="{3F539FE1-1F57-4ACD-8668-43191256F3F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a:extLst>
            <a:ext uri="{FF2B5EF4-FFF2-40B4-BE49-F238E27FC236}">
              <a16:creationId xmlns:a16="http://schemas.microsoft.com/office/drawing/2014/main" id="{C07175B7-294E-49B3-AB77-31D518FF238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a:extLst>
            <a:ext uri="{FF2B5EF4-FFF2-40B4-BE49-F238E27FC236}">
              <a16:creationId xmlns:a16="http://schemas.microsoft.com/office/drawing/2014/main" id="{C00929A9-B70F-4DEF-ADAB-0DAA133F04A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a:extLst>
            <a:ext uri="{FF2B5EF4-FFF2-40B4-BE49-F238E27FC236}">
              <a16:creationId xmlns:a16="http://schemas.microsoft.com/office/drawing/2014/main" id="{842F017A-E862-41A5-B702-0CC925F8C81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a:extLst>
            <a:ext uri="{FF2B5EF4-FFF2-40B4-BE49-F238E27FC236}">
              <a16:creationId xmlns:a16="http://schemas.microsoft.com/office/drawing/2014/main" id="{82022B5E-F9DD-4813-AC04-173FBEB7961D}"/>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a:extLst>
            <a:ext uri="{FF2B5EF4-FFF2-40B4-BE49-F238E27FC236}">
              <a16:creationId xmlns:a16="http://schemas.microsoft.com/office/drawing/2014/main" id="{6FA28985-EFFC-4B8A-A3DB-6E21AB0CD81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CED3517E-4792-4782-A710-121BB4C9895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8E200F7C-C87B-466D-8F7D-208947649FE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A7857264-7B73-40FA-928D-AD2F33BC610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12" name="直線コネクタ 711">
          <a:extLst>
            <a:ext uri="{FF2B5EF4-FFF2-40B4-BE49-F238E27FC236}">
              <a16:creationId xmlns:a16="http://schemas.microsoft.com/office/drawing/2014/main" id="{9CEE25F0-D9A0-4A7E-8DE9-11C69EB75100}"/>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13" name="【庁舎】&#10;一人当たり面積最小値テキスト">
          <a:extLst>
            <a:ext uri="{FF2B5EF4-FFF2-40B4-BE49-F238E27FC236}">
              <a16:creationId xmlns:a16="http://schemas.microsoft.com/office/drawing/2014/main" id="{2D1BE15D-628B-466A-9CED-9D0B697FF9E3}"/>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14" name="直線コネクタ 713">
          <a:extLst>
            <a:ext uri="{FF2B5EF4-FFF2-40B4-BE49-F238E27FC236}">
              <a16:creationId xmlns:a16="http://schemas.microsoft.com/office/drawing/2014/main" id="{3E6AE105-187F-4AA5-8F28-E0605A8BDCCB}"/>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15" name="【庁舎】&#10;一人当たり面積最大値テキスト">
          <a:extLst>
            <a:ext uri="{FF2B5EF4-FFF2-40B4-BE49-F238E27FC236}">
              <a16:creationId xmlns:a16="http://schemas.microsoft.com/office/drawing/2014/main" id="{CFE2C5C9-B77D-4139-87D4-A64CEAD2645A}"/>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16" name="直線コネクタ 715">
          <a:extLst>
            <a:ext uri="{FF2B5EF4-FFF2-40B4-BE49-F238E27FC236}">
              <a16:creationId xmlns:a16="http://schemas.microsoft.com/office/drawing/2014/main" id="{A0F6AB02-B655-4F7A-B91A-9D50774779E2}"/>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17" name="【庁舎】&#10;一人当たり面積平均値テキスト">
          <a:extLst>
            <a:ext uri="{FF2B5EF4-FFF2-40B4-BE49-F238E27FC236}">
              <a16:creationId xmlns:a16="http://schemas.microsoft.com/office/drawing/2014/main" id="{DB469D74-3FF5-4E05-BF3E-C617E9DC2D75}"/>
            </a:ext>
          </a:extLst>
        </xdr:cNvPr>
        <xdr:cNvSpPr txBox="1"/>
      </xdr:nvSpPr>
      <xdr:spPr>
        <a:xfrm>
          <a:off x="19547840" y="1749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18" name="フローチャート: 判断 717">
          <a:extLst>
            <a:ext uri="{FF2B5EF4-FFF2-40B4-BE49-F238E27FC236}">
              <a16:creationId xmlns:a16="http://schemas.microsoft.com/office/drawing/2014/main" id="{B870D05F-46FC-4353-93CD-96E14A661318}"/>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19" name="フローチャート: 判断 718">
          <a:extLst>
            <a:ext uri="{FF2B5EF4-FFF2-40B4-BE49-F238E27FC236}">
              <a16:creationId xmlns:a16="http://schemas.microsoft.com/office/drawing/2014/main" id="{D83B51D8-87D1-4AC9-949C-FE411D736CE5}"/>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0" name="フローチャート: 判断 719">
          <a:extLst>
            <a:ext uri="{FF2B5EF4-FFF2-40B4-BE49-F238E27FC236}">
              <a16:creationId xmlns:a16="http://schemas.microsoft.com/office/drawing/2014/main" id="{72D5010F-8944-45C6-B416-6C13386FA922}"/>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123371</xdr:rowOff>
    </xdr:from>
    <xdr:to>
      <xdr:col>102</xdr:col>
      <xdr:colOff>165100</xdr:colOff>
      <xdr:row>105</xdr:row>
      <xdr:rowOff>53521</xdr:rowOff>
    </xdr:to>
    <xdr:sp macro="" textlink="">
      <xdr:nvSpPr>
        <xdr:cNvPr id="721" name="フローチャート: 判断 720">
          <a:extLst>
            <a:ext uri="{FF2B5EF4-FFF2-40B4-BE49-F238E27FC236}">
              <a16:creationId xmlns:a16="http://schemas.microsoft.com/office/drawing/2014/main" id="{B1529FB8-6E71-4E2B-AFF8-4952C1A5F287}"/>
            </a:ext>
          </a:extLst>
        </xdr:cNvPr>
        <xdr:cNvSpPr/>
      </xdr:nvSpPr>
      <xdr:spPr>
        <a:xfrm>
          <a:off x="1716278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80918</xdr:rowOff>
    </xdr:from>
    <xdr:to>
      <xdr:col>98</xdr:col>
      <xdr:colOff>38100</xdr:colOff>
      <xdr:row>105</xdr:row>
      <xdr:rowOff>11068</xdr:rowOff>
    </xdr:to>
    <xdr:sp macro="" textlink="">
      <xdr:nvSpPr>
        <xdr:cNvPr id="722" name="フローチャート: 判断 721">
          <a:extLst>
            <a:ext uri="{FF2B5EF4-FFF2-40B4-BE49-F238E27FC236}">
              <a16:creationId xmlns:a16="http://schemas.microsoft.com/office/drawing/2014/main" id="{18CC8B93-91A7-4359-8417-BA764DD2F605}"/>
            </a:ext>
          </a:extLst>
        </xdr:cNvPr>
        <xdr:cNvSpPr/>
      </xdr:nvSpPr>
      <xdr:spPr>
        <a:xfrm>
          <a:off x="16388080" y="17515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5736A5AC-40A9-4D0B-AE97-1A5A7856B71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29B09F13-FEBB-4DBA-A675-2C6D8582E32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8CEF0C10-6DEF-48D2-A2C1-174689D7F1E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68510DA-F77E-4672-A34F-AB1FD59CCB7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BE551FD-8FAD-4D51-BAA2-1B3565D0722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37919</xdr:rowOff>
    </xdr:from>
    <xdr:to>
      <xdr:col>116</xdr:col>
      <xdr:colOff>114300</xdr:colOff>
      <xdr:row>107</xdr:row>
      <xdr:rowOff>139519</xdr:rowOff>
    </xdr:to>
    <xdr:sp macro="" textlink="">
      <xdr:nvSpPr>
        <xdr:cNvPr id="728" name="楕円 727">
          <a:extLst>
            <a:ext uri="{FF2B5EF4-FFF2-40B4-BE49-F238E27FC236}">
              <a16:creationId xmlns:a16="http://schemas.microsoft.com/office/drawing/2014/main" id="{0517164A-1034-4333-A099-4BA427F31E4D}"/>
            </a:ext>
          </a:extLst>
        </xdr:cNvPr>
        <xdr:cNvSpPr/>
      </xdr:nvSpPr>
      <xdr:spPr>
        <a:xfrm>
          <a:off x="1945894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124296</xdr:rowOff>
    </xdr:from>
    <xdr:ext cx="469744" cy="259045"/>
    <xdr:sp macro="" textlink="">
      <xdr:nvSpPr>
        <xdr:cNvPr id="729" name="【庁舎】&#10;一人当たり面積該当値テキスト">
          <a:extLst>
            <a:ext uri="{FF2B5EF4-FFF2-40B4-BE49-F238E27FC236}">
              <a16:creationId xmlns:a16="http://schemas.microsoft.com/office/drawing/2014/main" id="{46198B19-8985-45C5-A98F-ADF1BDEBE746}"/>
            </a:ext>
          </a:extLst>
        </xdr:cNvPr>
        <xdr:cNvSpPr txBox="1"/>
      </xdr:nvSpPr>
      <xdr:spPr>
        <a:xfrm>
          <a:off x="19547840" y="1789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43362</xdr:rowOff>
    </xdr:from>
    <xdr:to>
      <xdr:col>112</xdr:col>
      <xdr:colOff>38100</xdr:colOff>
      <xdr:row>107</xdr:row>
      <xdr:rowOff>144962</xdr:rowOff>
    </xdr:to>
    <xdr:sp macro="" textlink="">
      <xdr:nvSpPr>
        <xdr:cNvPr id="730" name="楕円 729">
          <a:extLst>
            <a:ext uri="{FF2B5EF4-FFF2-40B4-BE49-F238E27FC236}">
              <a16:creationId xmlns:a16="http://schemas.microsoft.com/office/drawing/2014/main" id="{1A14B77B-3368-4E3C-BE48-B056F713D0A2}"/>
            </a:ext>
          </a:extLst>
        </xdr:cNvPr>
        <xdr:cNvSpPr/>
      </xdr:nvSpPr>
      <xdr:spPr>
        <a:xfrm>
          <a:off x="18735040" y="179808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88719</xdr:rowOff>
    </xdr:from>
    <xdr:to>
      <xdr:col>116</xdr:col>
      <xdr:colOff>63500</xdr:colOff>
      <xdr:row>107</xdr:row>
      <xdr:rowOff>94162</xdr:rowOff>
    </xdr:to>
    <xdr:cxnSp macro="">
      <xdr:nvCxnSpPr>
        <xdr:cNvPr id="731" name="直線コネクタ 730">
          <a:extLst>
            <a:ext uri="{FF2B5EF4-FFF2-40B4-BE49-F238E27FC236}">
              <a16:creationId xmlns:a16="http://schemas.microsoft.com/office/drawing/2014/main" id="{49A1FDD7-4B93-4B4E-95D0-9152B7C80254}"/>
            </a:ext>
          </a:extLst>
        </xdr:cNvPr>
        <xdr:cNvCxnSpPr/>
      </xdr:nvCxnSpPr>
      <xdr:spPr>
        <a:xfrm flipV="1">
          <a:off x="18778220" y="18026199"/>
          <a:ext cx="7315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47716</xdr:rowOff>
    </xdr:from>
    <xdr:to>
      <xdr:col>107</xdr:col>
      <xdr:colOff>101600</xdr:colOff>
      <xdr:row>107</xdr:row>
      <xdr:rowOff>149316</xdr:rowOff>
    </xdr:to>
    <xdr:sp macro="" textlink="">
      <xdr:nvSpPr>
        <xdr:cNvPr id="732" name="楕円 731">
          <a:extLst>
            <a:ext uri="{FF2B5EF4-FFF2-40B4-BE49-F238E27FC236}">
              <a16:creationId xmlns:a16="http://schemas.microsoft.com/office/drawing/2014/main" id="{55CE64E7-4790-49CA-864C-E692BDE29CB0}"/>
            </a:ext>
          </a:extLst>
        </xdr:cNvPr>
        <xdr:cNvSpPr/>
      </xdr:nvSpPr>
      <xdr:spPr>
        <a:xfrm>
          <a:off x="17937480" y="1798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94162</xdr:rowOff>
    </xdr:from>
    <xdr:to>
      <xdr:col>111</xdr:col>
      <xdr:colOff>177800</xdr:colOff>
      <xdr:row>107</xdr:row>
      <xdr:rowOff>98516</xdr:rowOff>
    </xdr:to>
    <xdr:cxnSp macro="">
      <xdr:nvCxnSpPr>
        <xdr:cNvPr id="733" name="直線コネクタ 732">
          <a:extLst>
            <a:ext uri="{FF2B5EF4-FFF2-40B4-BE49-F238E27FC236}">
              <a16:creationId xmlns:a16="http://schemas.microsoft.com/office/drawing/2014/main" id="{5C860807-1BF4-443B-9EC8-62B72283AC53}"/>
            </a:ext>
          </a:extLst>
        </xdr:cNvPr>
        <xdr:cNvCxnSpPr/>
      </xdr:nvCxnSpPr>
      <xdr:spPr>
        <a:xfrm flipV="1">
          <a:off x="17988280" y="18031642"/>
          <a:ext cx="78994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53158</xdr:rowOff>
    </xdr:from>
    <xdr:to>
      <xdr:col>102</xdr:col>
      <xdr:colOff>165100</xdr:colOff>
      <xdr:row>107</xdr:row>
      <xdr:rowOff>154758</xdr:rowOff>
    </xdr:to>
    <xdr:sp macro="" textlink="">
      <xdr:nvSpPr>
        <xdr:cNvPr id="734" name="楕円 733">
          <a:extLst>
            <a:ext uri="{FF2B5EF4-FFF2-40B4-BE49-F238E27FC236}">
              <a16:creationId xmlns:a16="http://schemas.microsoft.com/office/drawing/2014/main" id="{3981BD0A-3C44-4F82-9122-CFF4A3EA040E}"/>
            </a:ext>
          </a:extLst>
        </xdr:cNvPr>
        <xdr:cNvSpPr/>
      </xdr:nvSpPr>
      <xdr:spPr>
        <a:xfrm>
          <a:off x="17162780" y="179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98516</xdr:rowOff>
    </xdr:from>
    <xdr:to>
      <xdr:col>107</xdr:col>
      <xdr:colOff>50800</xdr:colOff>
      <xdr:row>107</xdr:row>
      <xdr:rowOff>103958</xdr:rowOff>
    </xdr:to>
    <xdr:cxnSp macro="">
      <xdr:nvCxnSpPr>
        <xdr:cNvPr id="735" name="直線コネクタ 734">
          <a:extLst>
            <a:ext uri="{FF2B5EF4-FFF2-40B4-BE49-F238E27FC236}">
              <a16:creationId xmlns:a16="http://schemas.microsoft.com/office/drawing/2014/main" id="{ED4D45F9-BC9E-4188-BAB1-C677C26DB95E}"/>
            </a:ext>
          </a:extLst>
        </xdr:cNvPr>
        <xdr:cNvCxnSpPr/>
      </xdr:nvCxnSpPr>
      <xdr:spPr>
        <a:xfrm flipV="1">
          <a:off x="17213580" y="18035996"/>
          <a:ext cx="7747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57513</xdr:rowOff>
    </xdr:from>
    <xdr:to>
      <xdr:col>98</xdr:col>
      <xdr:colOff>38100</xdr:colOff>
      <xdr:row>107</xdr:row>
      <xdr:rowOff>159113</xdr:rowOff>
    </xdr:to>
    <xdr:sp macro="" textlink="">
      <xdr:nvSpPr>
        <xdr:cNvPr id="736" name="楕円 735">
          <a:extLst>
            <a:ext uri="{FF2B5EF4-FFF2-40B4-BE49-F238E27FC236}">
              <a16:creationId xmlns:a16="http://schemas.microsoft.com/office/drawing/2014/main" id="{B4FD1982-6C43-4187-8FAF-7F254540E269}"/>
            </a:ext>
          </a:extLst>
        </xdr:cNvPr>
        <xdr:cNvSpPr/>
      </xdr:nvSpPr>
      <xdr:spPr>
        <a:xfrm>
          <a:off x="16388080" y="179949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103958</xdr:rowOff>
    </xdr:from>
    <xdr:to>
      <xdr:col>102</xdr:col>
      <xdr:colOff>114300</xdr:colOff>
      <xdr:row>107</xdr:row>
      <xdr:rowOff>108313</xdr:rowOff>
    </xdr:to>
    <xdr:cxnSp macro="">
      <xdr:nvCxnSpPr>
        <xdr:cNvPr id="737" name="直線コネクタ 736">
          <a:extLst>
            <a:ext uri="{FF2B5EF4-FFF2-40B4-BE49-F238E27FC236}">
              <a16:creationId xmlns:a16="http://schemas.microsoft.com/office/drawing/2014/main" id="{7AC8D4AE-B9E9-4C69-BB59-1809A518F14C}"/>
            </a:ext>
          </a:extLst>
        </xdr:cNvPr>
        <xdr:cNvCxnSpPr/>
      </xdr:nvCxnSpPr>
      <xdr:spPr>
        <a:xfrm flipV="1">
          <a:off x="16431260" y="18041438"/>
          <a:ext cx="7823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738" name="n_1aveValue【庁舎】&#10;一人当たり面積">
          <a:extLst>
            <a:ext uri="{FF2B5EF4-FFF2-40B4-BE49-F238E27FC236}">
              <a16:creationId xmlns:a16="http://schemas.microsoft.com/office/drawing/2014/main" id="{6C6F1420-3F4E-4A13-86CA-7B820F544CD8}"/>
            </a:ext>
          </a:extLst>
        </xdr:cNvPr>
        <xdr:cNvSpPr txBox="1"/>
      </xdr:nvSpPr>
      <xdr:spPr>
        <a:xfrm>
          <a:off x="185611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39" name="n_2aveValue【庁舎】&#10;一人当たり面積">
          <a:extLst>
            <a:ext uri="{FF2B5EF4-FFF2-40B4-BE49-F238E27FC236}">
              <a16:creationId xmlns:a16="http://schemas.microsoft.com/office/drawing/2014/main" id="{C900AE86-F083-4C28-BE7A-B8810B6FAC2A}"/>
            </a:ext>
          </a:extLst>
        </xdr:cNvPr>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70048</xdr:rowOff>
    </xdr:from>
    <xdr:ext cx="469744" cy="259045"/>
    <xdr:sp macro="" textlink="">
      <xdr:nvSpPr>
        <xdr:cNvPr id="740" name="n_3aveValue【庁舎】&#10;一人当たり面積">
          <a:extLst>
            <a:ext uri="{FF2B5EF4-FFF2-40B4-BE49-F238E27FC236}">
              <a16:creationId xmlns:a16="http://schemas.microsoft.com/office/drawing/2014/main" id="{9CEB8928-0AD4-48FE-BE69-F3CA149D0A9F}"/>
            </a:ext>
          </a:extLst>
        </xdr:cNvPr>
        <xdr:cNvSpPr txBox="1"/>
      </xdr:nvSpPr>
      <xdr:spPr>
        <a:xfrm>
          <a:off x="17001567" y="1733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27595</xdr:rowOff>
    </xdr:from>
    <xdr:ext cx="469744" cy="259045"/>
    <xdr:sp macro="" textlink="">
      <xdr:nvSpPr>
        <xdr:cNvPr id="741" name="n_4aveValue【庁舎】&#10;一人当たり面積">
          <a:extLst>
            <a:ext uri="{FF2B5EF4-FFF2-40B4-BE49-F238E27FC236}">
              <a16:creationId xmlns:a16="http://schemas.microsoft.com/office/drawing/2014/main" id="{4814FBB0-D00E-4D27-AFF5-FFC63030F94B}"/>
            </a:ext>
          </a:extLst>
        </xdr:cNvPr>
        <xdr:cNvSpPr txBox="1"/>
      </xdr:nvSpPr>
      <xdr:spPr>
        <a:xfrm>
          <a:off x="16226867" y="1729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136089</xdr:rowOff>
    </xdr:from>
    <xdr:ext cx="469744" cy="259045"/>
    <xdr:sp macro="" textlink="">
      <xdr:nvSpPr>
        <xdr:cNvPr id="742" name="n_1mainValue【庁舎】&#10;一人当たり面積">
          <a:extLst>
            <a:ext uri="{FF2B5EF4-FFF2-40B4-BE49-F238E27FC236}">
              <a16:creationId xmlns:a16="http://schemas.microsoft.com/office/drawing/2014/main" id="{EC0DC9FE-85E8-45DB-9E29-C67BB6380B7A}"/>
            </a:ext>
          </a:extLst>
        </xdr:cNvPr>
        <xdr:cNvSpPr txBox="1"/>
      </xdr:nvSpPr>
      <xdr:spPr>
        <a:xfrm>
          <a:off x="18561127" y="1807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140443</xdr:rowOff>
    </xdr:from>
    <xdr:ext cx="469744" cy="259045"/>
    <xdr:sp macro="" textlink="">
      <xdr:nvSpPr>
        <xdr:cNvPr id="743" name="n_2mainValue【庁舎】&#10;一人当たり面積">
          <a:extLst>
            <a:ext uri="{FF2B5EF4-FFF2-40B4-BE49-F238E27FC236}">
              <a16:creationId xmlns:a16="http://schemas.microsoft.com/office/drawing/2014/main" id="{09C5C4A2-7AB0-4291-84BF-43D878BEFB25}"/>
            </a:ext>
          </a:extLst>
        </xdr:cNvPr>
        <xdr:cNvSpPr txBox="1"/>
      </xdr:nvSpPr>
      <xdr:spPr>
        <a:xfrm>
          <a:off x="17776267" y="180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145885</xdr:rowOff>
    </xdr:from>
    <xdr:ext cx="469744" cy="259045"/>
    <xdr:sp macro="" textlink="">
      <xdr:nvSpPr>
        <xdr:cNvPr id="744" name="n_3mainValue【庁舎】&#10;一人当たり面積">
          <a:extLst>
            <a:ext uri="{FF2B5EF4-FFF2-40B4-BE49-F238E27FC236}">
              <a16:creationId xmlns:a16="http://schemas.microsoft.com/office/drawing/2014/main" id="{3E8FF573-1E85-4DA4-B0C6-435631E32184}"/>
            </a:ext>
          </a:extLst>
        </xdr:cNvPr>
        <xdr:cNvSpPr txBox="1"/>
      </xdr:nvSpPr>
      <xdr:spPr>
        <a:xfrm>
          <a:off x="17001567" y="180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150240</xdr:rowOff>
    </xdr:from>
    <xdr:ext cx="469744" cy="259045"/>
    <xdr:sp macro="" textlink="">
      <xdr:nvSpPr>
        <xdr:cNvPr id="745" name="n_4mainValue【庁舎】&#10;一人当たり面積">
          <a:extLst>
            <a:ext uri="{FF2B5EF4-FFF2-40B4-BE49-F238E27FC236}">
              <a16:creationId xmlns:a16="http://schemas.microsoft.com/office/drawing/2014/main" id="{E26E1909-6E30-4D9F-9371-2608F04D93F4}"/>
            </a:ext>
          </a:extLst>
        </xdr:cNvPr>
        <xdr:cNvSpPr txBox="1"/>
      </xdr:nvSpPr>
      <xdr:spPr>
        <a:xfrm>
          <a:off x="16226867" y="1808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7DA358E4-09FB-4482-9A28-9364025C05E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E154E2E3-5934-4003-B44F-6B78AACB6C3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6AEB7588-8A0F-4832-8C59-F7DFABECA40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類似団体内平均値より有形固定資産減価償却率が高い水準にあるのは、「庁舎」</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である。「庁舎」については、本庁舎が建築後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年以上経過し、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老朽化が進んでいることから建替え等について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検討する必要がある。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一方、類似団体内平均値と比較し、有形固定資産減価償却率が同等あるいは、低い水準にあるのは、「体育館・プール」、「保健センター・保健所」、「福祉施設」、「消防施設」である。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それらについては、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年度に個別施設計画を策定しており、同計画に基づき施設の適正管理を行っていく。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6,191
6,135
46.67
5,346,671
4,976,701
334,026
2,566,880
3,455,949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大型事業所（自動車部品製造業）が立地していることなどから、法人関係税において類似団体平均を上回る税収があるため、</a:t>
          </a:r>
          <a:r>
            <a:rPr lang="en-US" altLang="ja-JP" sz="1100">
              <a:solidFill>
                <a:schemeClr val="dk1"/>
              </a:solidFill>
              <a:effectLst/>
              <a:latin typeface="+mn-lt"/>
              <a:ea typeface="+mn-ea"/>
              <a:cs typeface="+mn-cs"/>
            </a:rPr>
            <a:t>0.34</a:t>
          </a:r>
          <a:r>
            <a:rPr lang="ja-JP" altLang="ja-JP" sz="1100">
              <a:solidFill>
                <a:schemeClr val="dk1"/>
              </a:solidFill>
              <a:effectLst/>
              <a:latin typeface="+mn-lt"/>
              <a:ea typeface="+mn-ea"/>
              <a:cs typeface="+mn-cs"/>
            </a:rPr>
            <a:t>となっているが、近年低下傾向（</a:t>
          </a:r>
          <a:r>
            <a:rPr lang="en-US" altLang="ja-JP" sz="1100">
              <a:solidFill>
                <a:schemeClr val="dk1"/>
              </a:solidFill>
              <a:effectLst/>
              <a:latin typeface="+mn-lt"/>
              <a:ea typeface="+mn-ea"/>
              <a:cs typeface="+mn-cs"/>
            </a:rPr>
            <a:t>R3</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年連続して低下）にあるため、玉川村行財政改革大綱等に基づき行財政の効率化に努め、財産基盤の強化を図る。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331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71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121755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前年度と比較して</a:t>
          </a:r>
          <a:r>
            <a:rPr lang="en-US" altLang="ja-JP" sz="1000">
              <a:solidFill>
                <a:schemeClr val="dk1"/>
              </a:solidFill>
              <a:effectLst/>
              <a:latin typeface="+mn-lt"/>
              <a:ea typeface="+mn-ea"/>
              <a:cs typeface="+mn-cs"/>
            </a:rPr>
            <a:t>5.8</a:t>
          </a:r>
          <a:r>
            <a:rPr lang="ja-JP" altLang="ja-JP" sz="1000">
              <a:solidFill>
                <a:schemeClr val="dk1"/>
              </a:solidFill>
              <a:effectLst/>
              <a:latin typeface="+mn-lt"/>
              <a:ea typeface="+mn-ea"/>
              <a:cs typeface="+mn-cs"/>
            </a:rPr>
            <a:t>ポイント増加した。また、類似団体平均との比較では</a:t>
          </a:r>
          <a:r>
            <a:rPr lang="en-US" altLang="ja-JP" sz="1000">
              <a:solidFill>
                <a:schemeClr val="dk1"/>
              </a:solidFill>
              <a:effectLst/>
              <a:latin typeface="+mn-lt"/>
              <a:ea typeface="+mn-ea"/>
              <a:cs typeface="+mn-cs"/>
            </a:rPr>
            <a:t>8.7</a:t>
          </a:r>
          <a:r>
            <a:rPr lang="ja-JP" altLang="ja-JP" sz="1000">
              <a:solidFill>
                <a:schemeClr val="dk1"/>
              </a:solidFill>
              <a:effectLst/>
              <a:latin typeface="+mn-lt"/>
              <a:ea typeface="+mn-ea"/>
              <a:cs typeface="+mn-cs"/>
            </a:rPr>
            <a:t>ポイント上回っている。経常一般財源については、地方税が</a:t>
          </a:r>
          <a:r>
            <a:rPr lang="en-US" altLang="ja-JP" sz="1000">
              <a:solidFill>
                <a:schemeClr val="dk1"/>
              </a:solidFill>
              <a:effectLst/>
              <a:latin typeface="+mn-lt"/>
              <a:ea typeface="+mn-ea"/>
              <a:cs typeface="+mn-cs"/>
            </a:rPr>
            <a:t>5,633</a:t>
          </a:r>
          <a:r>
            <a:rPr lang="ja-JP" altLang="ja-JP" sz="1000">
              <a:solidFill>
                <a:schemeClr val="dk1"/>
              </a:solidFill>
              <a:effectLst/>
              <a:latin typeface="+mn-lt"/>
              <a:ea typeface="+mn-ea"/>
              <a:cs typeface="+mn-cs"/>
            </a:rPr>
            <a:t>千円、</a:t>
          </a:r>
          <a:r>
            <a:rPr lang="en-US" altLang="ja-JP" sz="1000">
              <a:solidFill>
                <a:schemeClr val="dk1"/>
              </a:solidFill>
              <a:effectLst/>
              <a:latin typeface="+mn-lt"/>
              <a:ea typeface="+mn-ea"/>
              <a:cs typeface="+mn-cs"/>
            </a:rPr>
            <a:t>0.8</a:t>
          </a:r>
          <a:r>
            <a:rPr lang="ja-JP" altLang="ja-JP" sz="1000">
              <a:solidFill>
                <a:schemeClr val="dk1"/>
              </a:solidFill>
              <a:effectLst/>
              <a:latin typeface="+mn-lt"/>
              <a:ea typeface="+mn-ea"/>
              <a:cs typeface="+mn-cs"/>
            </a:rPr>
            <a:t>％の増、法人事業税交付金が</a:t>
          </a:r>
          <a:r>
            <a:rPr lang="en-US" altLang="ja-JP" sz="1000">
              <a:solidFill>
                <a:schemeClr val="dk1"/>
              </a:solidFill>
              <a:effectLst/>
              <a:latin typeface="+mn-lt"/>
              <a:ea typeface="+mn-ea"/>
              <a:cs typeface="+mn-cs"/>
            </a:rPr>
            <a:t>5,020</a:t>
          </a:r>
          <a:r>
            <a:rPr lang="ja-JP" altLang="ja-JP" sz="1000">
              <a:solidFill>
                <a:schemeClr val="dk1"/>
              </a:solidFill>
              <a:effectLst/>
              <a:latin typeface="+mn-lt"/>
              <a:ea typeface="+mn-ea"/>
              <a:cs typeface="+mn-cs"/>
            </a:rPr>
            <a:t>千円、</a:t>
          </a:r>
          <a:r>
            <a:rPr lang="en-US" altLang="ja-JP" sz="1000">
              <a:solidFill>
                <a:schemeClr val="dk1"/>
              </a:solidFill>
              <a:effectLst/>
              <a:latin typeface="+mn-lt"/>
              <a:ea typeface="+mn-ea"/>
              <a:cs typeface="+mn-cs"/>
            </a:rPr>
            <a:t>30.7</a:t>
          </a:r>
          <a:r>
            <a:rPr lang="ja-JP" altLang="ja-JP" sz="1000">
              <a:solidFill>
                <a:schemeClr val="dk1"/>
              </a:solidFill>
              <a:effectLst/>
              <a:latin typeface="+mn-lt"/>
              <a:ea typeface="+mn-ea"/>
              <a:cs typeface="+mn-cs"/>
            </a:rPr>
            <a:t>％の増、地方交付税が</a:t>
          </a:r>
          <a:r>
            <a:rPr lang="en-US" altLang="ja-JP" sz="1000">
              <a:solidFill>
                <a:schemeClr val="dk1"/>
              </a:solidFill>
              <a:effectLst/>
              <a:latin typeface="+mn-lt"/>
              <a:ea typeface="+mn-ea"/>
              <a:cs typeface="+mn-cs"/>
            </a:rPr>
            <a:t>56,187</a:t>
          </a:r>
          <a:r>
            <a:rPr lang="ja-JP" altLang="ja-JP" sz="1000">
              <a:solidFill>
                <a:schemeClr val="dk1"/>
              </a:solidFill>
              <a:effectLst/>
              <a:latin typeface="+mn-lt"/>
              <a:ea typeface="+mn-ea"/>
              <a:cs typeface="+mn-cs"/>
            </a:rPr>
            <a:t>千円、</a:t>
          </a:r>
          <a:r>
            <a:rPr lang="en-US" altLang="ja-JP" sz="1000">
              <a:solidFill>
                <a:schemeClr val="dk1"/>
              </a:solidFill>
              <a:effectLst/>
              <a:latin typeface="+mn-lt"/>
              <a:ea typeface="+mn-ea"/>
              <a:cs typeface="+mn-cs"/>
            </a:rPr>
            <a:t>3.8</a:t>
          </a:r>
          <a:r>
            <a:rPr lang="ja-JP" altLang="ja-JP" sz="1000">
              <a:solidFill>
                <a:schemeClr val="dk1"/>
              </a:solidFill>
              <a:effectLst/>
              <a:latin typeface="+mn-lt"/>
              <a:ea typeface="+mn-ea"/>
              <a:cs typeface="+mn-cs"/>
            </a:rPr>
            <a:t>％の増等の要因で</a:t>
          </a:r>
          <a:r>
            <a:rPr lang="en-US" altLang="ja-JP" sz="1000">
              <a:solidFill>
                <a:schemeClr val="dk1"/>
              </a:solidFill>
              <a:effectLst/>
              <a:latin typeface="+mn-lt"/>
              <a:ea typeface="+mn-ea"/>
              <a:cs typeface="+mn-cs"/>
            </a:rPr>
            <a:t>52,849</a:t>
          </a:r>
          <a:r>
            <a:rPr lang="ja-JP" altLang="ja-JP" sz="1000">
              <a:solidFill>
                <a:schemeClr val="dk1"/>
              </a:solidFill>
              <a:effectLst/>
              <a:latin typeface="+mn-lt"/>
              <a:ea typeface="+mn-ea"/>
              <a:cs typeface="+mn-cs"/>
            </a:rPr>
            <a:t>千円、</a:t>
          </a:r>
          <a:r>
            <a:rPr lang="en-US" altLang="ja-JP" sz="1000">
              <a:solidFill>
                <a:schemeClr val="dk1"/>
              </a:solidFill>
              <a:effectLst/>
              <a:latin typeface="+mn-lt"/>
              <a:ea typeface="+mn-ea"/>
              <a:cs typeface="+mn-cs"/>
            </a:rPr>
            <a:t>2.1</a:t>
          </a:r>
          <a:r>
            <a:rPr lang="ja-JP" altLang="ja-JP" sz="1000">
              <a:solidFill>
                <a:schemeClr val="dk1"/>
              </a:solidFill>
              <a:effectLst/>
              <a:latin typeface="+mn-lt"/>
              <a:ea typeface="+mn-ea"/>
              <a:cs typeface="+mn-cs"/>
            </a:rPr>
            <a:t>％の増となった。経常的経費については、デジタル田園都市国家構想交付機事業等に係る物件費が</a:t>
          </a:r>
          <a:r>
            <a:rPr lang="en-US" altLang="ja-JP" sz="1000">
              <a:solidFill>
                <a:schemeClr val="dk1"/>
              </a:solidFill>
              <a:effectLst/>
              <a:latin typeface="+mn-lt"/>
              <a:ea typeface="+mn-ea"/>
              <a:cs typeface="+mn-cs"/>
            </a:rPr>
            <a:t>38,649</a:t>
          </a:r>
          <a:r>
            <a:rPr lang="ja-JP" altLang="ja-JP" sz="1000">
              <a:solidFill>
                <a:schemeClr val="dk1"/>
              </a:solidFill>
              <a:effectLst/>
              <a:latin typeface="+mn-lt"/>
              <a:ea typeface="+mn-ea"/>
              <a:cs typeface="+mn-cs"/>
            </a:rPr>
            <a:t>千円、</a:t>
          </a:r>
          <a:r>
            <a:rPr lang="en-US" altLang="ja-JP" sz="1000">
              <a:solidFill>
                <a:schemeClr val="dk1"/>
              </a:solidFill>
              <a:effectLst/>
              <a:latin typeface="+mn-lt"/>
              <a:ea typeface="+mn-ea"/>
              <a:cs typeface="+mn-cs"/>
            </a:rPr>
            <a:t>9.0</a:t>
          </a:r>
          <a:r>
            <a:rPr lang="ja-JP" altLang="ja-JP" sz="1000">
              <a:solidFill>
                <a:schemeClr val="dk1"/>
              </a:solidFill>
              <a:effectLst/>
              <a:latin typeface="+mn-lt"/>
              <a:ea typeface="+mn-ea"/>
              <a:cs typeface="+mn-cs"/>
            </a:rPr>
            <a:t>％の増、農業集落排水事業等に係る補助費が</a:t>
          </a:r>
          <a:r>
            <a:rPr lang="en-US" altLang="ja-JP" sz="1000">
              <a:solidFill>
                <a:schemeClr val="dk1"/>
              </a:solidFill>
              <a:effectLst/>
              <a:latin typeface="+mn-lt"/>
              <a:ea typeface="+mn-ea"/>
              <a:cs typeface="+mn-cs"/>
            </a:rPr>
            <a:t>105,064</a:t>
          </a:r>
          <a:r>
            <a:rPr lang="ja-JP" altLang="ja-JP" sz="1000">
              <a:solidFill>
                <a:schemeClr val="dk1"/>
              </a:solidFill>
              <a:effectLst/>
              <a:latin typeface="+mn-lt"/>
              <a:ea typeface="+mn-ea"/>
              <a:cs typeface="+mn-cs"/>
            </a:rPr>
            <a:t>千円、</a:t>
          </a:r>
          <a:r>
            <a:rPr lang="en-US" altLang="ja-JP" sz="1000">
              <a:solidFill>
                <a:schemeClr val="dk1"/>
              </a:solidFill>
              <a:effectLst/>
              <a:latin typeface="+mn-lt"/>
              <a:ea typeface="+mn-ea"/>
              <a:cs typeface="+mn-cs"/>
            </a:rPr>
            <a:t>19.4</a:t>
          </a:r>
          <a:r>
            <a:rPr lang="ja-JP" altLang="ja-JP" sz="1000">
              <a:solidFill>
                <a:schemeClr val="dk1"/>
              </a:solidFill>
              <a:effectLst/>
              <a:latin typeface="+mn-lt"/>
              <a:ea typeface="+mn-ea"/>
              <a:cs typeface="+mn-cs"/>
            </a:rPr>
            <a:t>％の増となり、経常的経費充当一般財源は</a:t>
          </a:r>
          <a:r>
            <a:rPr lang="en-US" altLang="ja-JP" sz="1000">
              <a:solidFill>
                <a:schemeClr val="dk1"/>
              </a:solidFill>
              <a:effectLst/>
              <a:latin typeface="+mn-lt"/>
              <a:ea typeface="+mn-ea"/>
              <a:cs typeface="+mn-cs"/>
            </a:rPr>
            <a:t>197,283</a:t>
          </a:r>
          <a:r>
            <a:rPr lang="ja-JP" altLang="ja-JP" sz="1000">
              <a:solidFill>
                <a:schemeClr val="dk1"/>
              </a:solidFill>
              <a:effectLst/>
              <a:latin typeface="+mn-lt"/>
              <a:ea typeface="+mn-ea"/>
              <a:cs typeface="+mn-cs"/>
            </a:rPr>
            <a:t>千円、</a:t>
          </a:r>
          <a:r>
            <a:rPr lang="en-US" altLang="ja-JP" sz="1000">
              <a:solidFill>
                <a:schemeClr val="dk1"/>
              </a:solidFill>
              <a:effectLst/>
              <a:latin typeface="+mn-lt"/>
              <a:ea typeface="+mn-ea"/>
              <a:cs typeface="+mn-cs"/>
            </a:rPr>
            <a:t>8.7</a:t>
          </a:r>
          <a:r>
            <a:rPr lang="ja-JP" altLang="ja-JP" sz="1000">
              <a:solidFill>
                <a:schemeClr val="dk1"/>
              </a:solidFill>
              <a:effectLst/>
              <a:latin typeface="+mn-lt"/>
              <a:ea typeface="+mn-ea"/>
              <a:cs typeface="+mn-cs"/>
            </a:rPr>
            <a:t>％の増となった。</a:t>
          </a:r>
        </a:p>
        <a:p>
          <a:r>
            <a:rPr lang="ja-JP" altLang="ja-JP" sz="1000">
              <a:solidFill>
                <a:schemeClr val="dk1"/>
              </a:solidFill>
              <a:effectLst/>
              <a:latin typeface="+mn-lt"/>
              <a:ea typeface="+mn-ea"/>
              <a:cs typeface="+mn-cs"/>
            </a:rPr>
            <a:t>上記の結果、令和</a:t>
          </a:r>
          <a:r>
            <a:rPr lang="en-US" altLang="ja-JP" sz="1000">
              <a:solidFill>
                <a:schemeClr val="dk1"/>
              </a:solidFill>
              <a:effectLst/>
              <a:latin typeface="+mn-lt"/>
              <a:ea typeface="+mn-ea"/>
              <a:cs typeface="+mn-cs"/>
            </a:rPr>
            <a:t>5</a:t>
          </a:r>
          <a:r>
            <a:rPr lang="ja-JP" altLang="ja-JP" sz="1000">
              <a:solidFill>
                <a:schemeClr val="dk1"/>
              </a:solidFill>
              <a:effectLst/>
              <a:latin typeface="+mn-lt"/>
              <a:ea typeface="+mn-ea"/>
              <a:cs typeface="+mn-cs"/>
            </a:rPr>
            <a:t>年度の経常収支比率は</a:t>
          </a:r>
          <a:r>
            <a:rPr lang="en-US" altLang="ja-JP" sz="1000">
              <a:solidFill>
                <a:schemeClr val="dk1"/>
              </a:solidFill>
              <a:effectLst/>
              <a:latin typeface="+mn-lt"/>
              <a:ea typeface="+mn-ea"/>
              <a:cs typeface="+mn-cs"/>
            </a:rPr>
            <a:t>96.0</a:t>
          </a:r>
          <a:r>
            <a:rPr lang="ja-JP" altLang="ja-JP" sz="1000">
              <a:solidFill>
                <a:schemeClr val="dk1"/>
              </a:solidFill>
              <a:effectLst/>
              <a:latin typeface="+mn-lt"/>
              <a:ea typeface="+mn-ea"/>
              <a:cs typeface="+mn-cs"/>
            </a:rPr>
            <a:t>％となり、昨年度の</a:t>
          </a:r>
          <a:r>
            <a:rPr lang="en-US" altLang="ja-JP" sz="1000">
              <a:solidFill>
                <a:schemeClr val="dk1"/>
              </a:solidFill>
              <a:effectLst/>
              <a:latin typeface="+mn-lt"/>
              <a:ea typeface="+mn-ea"/>
              <a:cs typeface="+mn-cs"/>
            </a:rPr>
            <a:t>90.2</a:t>
          </a:r>
          <a:r>
            <a:rPr lang="ja-JP" altLang="ja-JP" sz="1000">
              <a:solidFill>
                <a:schemeClr val="dk1"/>
              </a:solidFill>
              <a:effectLst/>
              <a:latin typeface="+mn-lt"/>
              <a:ea typeface="+mn-ea"/>
              <a:cs typeface="+mn-cs"/>
            </a:rPr>
            <a:t>％から</a:t>
          </a:r>
          <a:r>
            <a:rPr lang="en-US" altLang="ja-JP" sz="1000">
              <a:solidFill>
                <a:schemeClr val="dk1"/>
              </a:solidFill>
              <a:effectLst/>
              <a:latin typeface="+mn-lt"/>
              <a:ea typeface="+mn-ea"/>
              <a:cs typeface="+mn-cs"/>
            </a:rPr>
            <a:t>5.8</a:t>
          </a:r>
          <a:r>
            <a:rPr lang="ja-JP" altLang="ja-JP" sz="1000">
              <a:solidFill>
                <a:schemeClr val="dk1"/>
              </a:solidFill>
              <a:effectLst/>
              <a:latin typeface="+mn-lt"/>
              <a:ea typeface="+mn-ea"/>
              <a:cs typeface="+mn-cs"/>
            </a:rPr>
            <a:t>ポイント悪化した。</a:t>
          </a:r>
          <a:r>
            <a:rPr lang="en-US" altLang="ja-JP" sz="1000">
              <a:solidFill>
                <a:schemeClr val="dk1"/>
              </a:solidFill>
              <a:effectLst/>
              <a:latin typeface="+mn-lt"/>
              <a:ea typeface="+mn-ea"/>
              <a:cs typeface="+mn-cs"/>
            </a:rPr>
            <a:t>R2</a:t>
          </a:r>
          <a:r>
            <a:rPr lang="ja-JP" altLang="ja-JP" sz="1000">
              <a:solidFill>
                <a:schemeClr val="dk1"/>
              </a:solidFill>
              <a:effectLst/>
              <a:latin typeface="+mn-lt"/>
              <a:ea typeface="+mn-ea"/>
              <a:cs typeface="+mn-cs"/>
            </a:rPr>
            <a:t>より</a:t>
          </a:r>
          <a:r>
            <a:rPr lang="en-US" altLang="ja-JP" sz="1000">
              <a:solidFill>
                <a:schemeClr val="dk1"/>
              </a:solidFill>
              <a:effectLst/>
              <a:latin typeface="+mn-lt"/>
              <a:ea typeface="+mn-ea"/>
              <a:cs typeface="+mn-cs"/>
            </a:rPr>
            <a:t>85</a:t>
          </a:r>
          <a:r>
            <a:rPr lang="ja-JP" altLang="ja-JP" sz="1000">
              <a:solidFill>
                <a:schemeClr val="dk1"/>
              </a:solidFill>
              <a:effectLst/>
              <a:latin typeface="+mn-lt"/>
              <a:ea typeface="+mn-ea"/>
              <a:cs typeface="+mn-cs"/>
            </a:rPr>
            <a:t>％を超える数値となっていることから、より一層の財政健全化への取組みが必要である。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139488</xdr:rowOff>
    </xdr:from>
    <xdr:to>
      <xdr:col>23</xdr:col>
      <xdr:colOff>133350</xdr:colOff>
      <xdr:row>62</xdr:row>
      <xdr:rowOff>84667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97938"/>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75142</xdr:rowOff>
    </xdr:from>
    <xdr:to>
      <xdr:col>19</xdr:col>
      <xdr:colOff>133350</xdr:colOff>
      <xdr:row>61</xdr:row>
      <xdr:rowOff>139488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3359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61</xdr:row>
      <xdr:rowOff>87206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3359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62</xdr:row>
      <xdr:rowOff>48471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45656"/>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46461</xdr:rowOff>
    </xdr:from>
    <xdr:to>
      <xdr:col>7</xdr:col>
      <xdr:colOff>31750</xdr:colOff>
      <xdr:row>61</xdr:row>
      <xdr:rowOff>148061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158238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5944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88688</xdr:rowOff>
    </xdr:from>
    <xdr:to>
      <xdr:col>19</xdr:col>
      <xdr:colOff>184150</xdr:colOff>
      <xdr:row>62</xdr:row>
      <xdr:rowOff>18838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3615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24342</xdr:rowOff>
    </xdr:from>
    <xdr:to>
      <xdr:col>15</xdr:col>
      <xdr:colOff>133350</xdr:colOff>
      <xdr:row>61</xdr:row>
      <xdr:rowOff>125942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110719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169121</xdr:rowOff>
    </xdr:from>
    <xdr:to>
      <xdr:col>7</xdr:col>
      <xdr:colOff>31750</xdr:colOff>
      <xdr:row>62</xdr:row>
      <xdr:rowOff>99271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84048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2,583</a:t>
          </a:r>
          <a:r>
            <a:rPr lang="ja-JP" altLang="ja-JP" sz="1100">
              <a:solidFill>
                <a:schemeClr val="dk1"/>
              </a:solidFill>
              <a:effectLst/>
              <a:latin typeface="+mn-lt"/>
              <a:ea typeface="+mn-ea"/>
              <a:cs typeface="+mn-cs"/>
            </a:rPr>
            <a:t>千円減少した。また、類似団体平均との比較では</a:t>
          </a:r>
          <a:r>
            <a:rPr lang="en-US" altLang="ja-JP" sz="1100">
              <a:solidFill>
                <a:schemeClr val="dk1"/>
              </a:solidFill>
              <a:effectLst/>
              <a:latin typeface="+mn-lt"/>
              <a:ea typeface="+mn-ea"/>
              <a:cs typeface="+mn-cs"/>
            </a:rPr>
            <a:t>55,462</a:t>
          </a:r>
          <a:r>
            <a:rPr lang="ja-JP" altLang="ja-JP" sz="1100">
              <a:solidFill>
                <a:schemeClr val="dk1"/>
              </a:solidFill>
              <a:effectLst/>
              <a:latin typeface="+mn-lt"/>
              <a:ea typeface="+mn-ea"/>
              <a:cs typeface="+mn-cs"/>
            </a:rPr>
            <a:t>千円下回っている。主な要因は、緊急浚渫推進事業（ため池）に係る維持補修費が前年度より△</a:t>
          </a:r>
          <a:r>
            <a:rPr lang="en-US" altLang="ja-JP" sz="1100">
              <a:solidFill>
                <a:schemeClr val="dk1"/>
              </a:solidFill>
              <a:effectLst/>
              <a:latin typeface="+mn-lt"/>
              <a:ea typeface="+mn-ea"/>
              <a:cs typeface="+mn-cs"/>
            </a:rPr>
            <a:t>100,542</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49.6</a:t>
          </a:r>
          <a:r>
            <a:rPr lang="ja-JP" altLang="ja-JP" sz="1100">
              <a:solidFill>
                <a:schemeClr val="dk1"/>
              </a:solidFill>
              <a:effectLst/>
              <a:latin typeface="+mn-lt"/>
              <a:ea typeface="+mn-ea"/>
              <a:cs typeface="+mn-cs"/>
            </a:rPr>
            <a:t>％となったことがあげられる。今後も経費節減と自主財源の確保に努める。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112421</xdr:rowOff>
    </xdr:from>
    <xdr:to>
      <xdr:col>23</xdr:col>
      <xdr:colOff>133350</xdr:colOff>
      <xdr:row>81</xdr:row>
      <xdr:rowOff>114498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9871"/>
          <a:ext cx="8382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97198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4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107638</xdr:rowOff>
    </xdr:from>
    <xdr:to>
      <xdr:col>19</xdr:col>
      <xdr:colOff>133350</xdr:colOff>
      <xdr:row>81</xdr:row>
      <xdr:rowOff>114498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5088"/>
          <a:ext cx="889000" cy="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100710</xdr:rowOff>
    </xdr:from>
    <xdr:to>
      <xdr:col>15</xdr:col>
      <xdr:colOff>82550</xdr:colOff>
      <xdr:row>81</xdr:row>
      <xdr:rowOff>107638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8160"/>
          <a:ext cx="889000" cy="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78778</xdr:rowOff>
    </xdr:from>
    <xdr:to>
      <xdr:col>11</xdr:col>
      <xdr:colOff>31750</xdr:colOff>
      <xdr:row>81</xdr:row>
      <xdr:rowOff>100710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6228"/>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120886</xdr:rowOff>
    </xdr:from>
    <xdr:to>
      <xdr:col>11</xdr:col>
      <xdr:colOff>82550</xdr:colOff>
      <xdr:row>82</xdr:row>
      <xdr:rowOff>51036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9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15476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7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61621</xdr:rowOff>
    </xdr:from>
    <xdr:to>
      <xdr:col>23</xdr:col>
      <xdr:colOff>184150</xdr:colOff>
      <xdr:row>81</xdr:row>
      <xdr:rowOff>163221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154348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63698</xdr:rowOff>
    </xdr:from>
    <xdr:to>
      <xdr:col>19</xdr:col>
      <xdr:colOff>184150</xdr:colOff>
      <xdr:row>81</xdr:row>
      <xdr:rowOff>165298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4025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2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56838</xdr:rowOff>
    </xdr:from>
    <xdr:to>
      <xdr:col>15</xdr:col>
      <xdr:colOff>133350</xdr:colOff>
      <xdr:row>81</xdr:row>
      <xdr:rowOff>158438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168615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49910</xdr:rowOff>
    </xdr:from>
    <xdr:to>
      <xdr:col>11</xdr:col>
      <xdr:colOff>82550</xdr:colOff>
      <xdr:row>81</xdr:row>
      <xdr:rowOff>151510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161687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27978</xdr:rowOff>
    </xdr:from>
    <xdr:to>
      <xdr:col>7</xdr:col>
      <xdr:colOff>31750</xdr:colOff>
      <xdr:row>81</xdr:row>
      <xdr:rowOff>129578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139755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ポイント減少した。類似団体平均との比較では</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ポイント上回っている。今後も人事院勧告及び福島県人事委員会勧告等に準じた給与改定を行い、給与水準の適正化に努める。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88</xdr:row>
      <xdr:rowOff>107245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66950"/>
          <a:ext cx="8382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107245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473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131234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803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64205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8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0.36</a:t>
          </a:r>
          <a:r>
            <a:rPr lang="ja-JP" altLang="ja-JP" sz="1100">
              <a:solidFill>
                <a:schemeClr val="dk1"/>
              </a:solidFill>
              <a:effectLst/>
              <a:latin typeface="+mn-lt"/>
              <a:ea typeface="+mn-ea"/>
              <a:cs typeface="+mn-cs"/>
            </a:rPr>
            <a:t>人増加した。類似団体平均との比較では</a:t>
          </a:r>
          <a:r>
            <a:rPr lang="en-US" altLang="ja-JP" sz="1100">
              <a:solidFill>
                <a:schemeClr val="dk1"/>
              </a:solidFill>
              <a:effectLst/>
              <a:latin typeface="+mn-lt"/>
              <a:ea typeface="+mn-ea"/>
              <a:cs typeface="+mn-cs"/>
            </a:rPr>
            <a:t>3.84</a:t>
          </a:r>
          <a:r>
            <a:rPr lang="ja-JP" altLang="ja-JP" sz="1100">
              <a:solidFill>
                <a:schemeClr val="dk1"/>
              </a:solidFill>
              <a:effectLst/>
              <a:latin typeface="+mn-lt"/>
              <a:ea typeface="+mn-ea"/>
              <a:cs typeface="+mn-cs"/>
            </a:rPr>
            <a:t>人下回っている。「玉川村定員適正化計画」に基づき定員管理を行っている。今後も事務の効率化を図り、定員管理の適正化に努める。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65342</xdr:rowOff>
    </xdr:from>
    <xdr:to>
      <xdr:col>81</xdr:col>
      <xdr:colOff>44450</xdr:colOff>
      <xdr:row>59</xdr:row>
      <xdr:rowOff>87058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80892"/>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64738</xdr:rowOff>
    </xdr:from>
    <xdr:to>
      <xdr:col>77</xdr:col>
      <xdr:colOff>44450</xdr:colOff>
      <xdr:row>59</xdr:row>
      <xdr:rowOff>65342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80288"/>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53277</xdr:rowOff>
    </xdr:from>
    <xdr:to>
      <xdr:col>72</xdr:col>
      <xdr:colOff>203200</xdr:colOff>
      <xdr:row>59</xdr:row>
      <xdr:rowOff>64738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68827"/>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35179</xdr:rowOff>
    </xdr:from>
    <xdr:to>
      <xdr:col>68</xdr:col>
      <xdr:colOff>152400</xdr:colOff>
      <xdr:row>59</xdr:row>
      <xdr:rowOff>53277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5072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25146</xdr:rowOff>
    </xdr:from>
    <xdr:to>
      <xdr:col>68</xdr:col>
      <xdr:colOff>203200</xdr:colOff>
      <xdr:row>61</xdr:row>
      <xdr:rowOff>126746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111523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49276</xdr:rowOff>
    </xdr:from>
    <xdr:to>
      <xdr:col>64</xdr:col>
      <xdr:colOff>152400</xdr:colOff>
      <xdr:row>61</xdr:row>
      <xdr:rowOff>150876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135653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36258</xdr:rowOff>
    </xdr:from>
    <xdr:to>
      <xdr:col>81</xdr:col>
      <xdr:colOff>95250</xdr:colOff>
      <xdr:row>59</xdr:row>
      <xdr:rowOff>137858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128985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14542</xdr:rowOff>
    </xdr:from>
    <xdr:to>
      <xdr:col>77</xdr:col>
      <xdr:colOff>95250</xdr:colOff>
      <xdr:row>59</xdr:row>
      <xdr:rowOff>116142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126319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9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13938</xdr:rowOff>
    </xdr:from>
    <xdr:to>
      <xdr:col>73</xdr:col>
      <xdr:colOff>44450</xdr:colOff>
      <xdr:row>59</xdr:row>
      <xdr:rowOff>115538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125715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9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2477</xdr:rowOff>
    </xdr:from>
    <xdr:to>
      <xdr:col>68</xdr:col>
      <xdr:colOff>203200</xdr:colOff>
      <xdr:row>59</xdr:row>
      <xdr:rowOff>104077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114254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155829</xdr:rowOff>
    </xdr:from>
    <xdr:to>
      <xdr:col>64</xdr:col>
      <xdr:colOff>152400</xdr:colOff>
      <xdr:row>59</xdr:row>
      <xdr:rowOff>85979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96156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ポイント増加した。また、類似団体平均との比較では</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ポイント上回っている。増加した主な要因は、災害復旧事業債や緊急浚渫推進事業債等の償還開始により元利償還金の額が</a:t>
          </a:r>
          <a:r>
            <a:rPr lang="en-US" altLang="ja-JP" sz="1100">
              <a:solidFill>
                <a:schemeClr val="dk1"/>
              </a:solidFill>
              <a:effectLst/>
              <a:latin typeface="+mn-lt"/>
              <a:ea typeface="+mn-ea"/>
              <a:cs typeface="+mn-cs"/>
            </a:rPr>
            <a:t>29,615</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7.9</a:t>
          </a:r>
          <a:r>
            <a:rPr lang="ja-JP" altLang="ja-JP" sz="1100">
              <a:solidFill>
                <a:schemeClr val="dk1"/>
              </a:solidFill>
              <a:effectLst/>
              <a:latin typeface="+mn-lt"/>
              <a:ea typeface="+mn-ea"/>
              <a:cs typeface="+mn-cs"/>
            </a:rPr>
            <a:t>％の増によるものである。</a:t>
          </a:r>
        </a:p>
        <a:p>
          <a:r>
            <a:rPr lang="ja-JP" altLang="ja-JP" sz="1100">
              <a:solidFill>
                <a:schemeClr val="dk1"/>
              </a:solidFill>
              <a:effectLst/>
              <a:latin typeface="+mn-lt"/>
              <a:ea typeface="+mn-ea"/>
              <a:cs typeface="+mn-cs"/>
            </a:rPr>
            <a:t>今後の比率の推移については、激甚化・頻発化する災害対応のため事業実施や、上水道事業における未普及地域整備事業、農業集落排水事業における新規地区整備事業等の大規模事業を実施していることから、将来負担比率の上昇が見込まれる。このことから、各種事業の見直しを行うとともに、目的基金の活用や地方債の適正管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59182</xdr:rowOff>
    </xdr:from>
    <xdr:to>
      <xdr:col>81</xdr:col>
      <xdr:colOff>44450</xdr:colOff>
      <xdr:row>42</xdr:row>
      <xdr:rowOff>97790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6008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59182</xdr:rowOff>
    </xdr:from>
    <xdr:to>
      <xdr:col>77</xdr:col>
      <xdr:colOff>44450</xdr:colOff>
      <xdr:row>42</xdr:row>
      <xdr:rowOff>78486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600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78486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6490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83312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649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92964</xdr:rowOff>
    </xdr:from>
    <xdr:to>
      <xdr:col>68</xdr:col>
      <xdr:colOff>203200</xdr:colOff>
      <xdr:row>42</xdr:row>
      <xdr:rowOff>23114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33291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8382</xdr:rowOff>
    </xdr:from>
    <xdr:to>
      <xdr:col>77</xdr:col>
      <xdr:colOff>95250</xdr:colOff>
      <xdr:row>42</xdr:row>
      <xdr:rowOff>109982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94759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27686</xdr:rowOff>
    </xdr:from>
    <xdr:to>
      <xdr:col>73</xdr:col>
      <xdr:colOff>44450</xdr:colOff>
      <xdr:row>42</xdr:row>
      <xdr:rowOff>129286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114063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前年度と比較して</a:t>
          </a:r>
          <a:r>
            <a:rPr lang="en-US" altLang="ja-JP" sz="1050">
              <a:solidFill>
                <a:schemeClr val="dk1"/>
              </a:solidFill>
              <a:effectLst/>
              <a:latin typeface="+mn-lt"/>
              <a:ea typeface="+mn-ea"/>
              <a:cs typeface="+mn-cs"/>
            </a:rPr>
            <a:t>41.1</a:t>
          </a:r>
          <a:r>
            <a:rPr lang="ja-JP" altLang="ja-JP" sz="1050">
              <a:solidFill>
                <a:schemeClr val="dk1"/>
              </a:solidFill>
              <a:effectLst/>
              <a:latin typeface="+mn-lt"/>
              <a:ea typeface="+mn-ea"/>
              <a:cs typeface="+mn-cs"/>
            </a:rPr>
            <a:t>ポイント悪化した。また、類似団体平均との比較では</a:t>
          </a:r>
          <a:r>
            <a:rPr lang="en-US" altLang="ja-JP" sz="1050">
              <a:solidFill>
                <a:schemeClr val="dk1"/>
              </a:solidFill>
              <a:effectLst/>
              <a:latin typeface="+mn-lt"/>
              <a:ea typeface="+mn-ea"/>
              <a:cs typeface="+mn-cs"/>
            </a:rPr>
            <a:t>82.5</a:t>
          </a:r>
          <a:r>
            <a:rPr lang="ja-JP" altLang="ja-JP" sz="1050">
              <a:solidFill>
                <a:schemeClr val="dk1"/>
              </a:solidFill>
              <a:effectLst/>
              <a:latin typeface="+mn-lt"/>
              <a:ea typeface="+mn-ea"/>
              <a:cs typeface="+mn-cs"/>
            </a:rPr>
            <a:t>ポイント上回っている。主な要因は、公営企業（上水道事業及び農業集落排水事業）における新規事業の実施により地方債残高が増加したため、公営企業債等繰入見込額が</a:t>
          </a:r>
          <a:r>
            <a:rPr lang="en-US" altLang="ja-JP" sz="1050">
              <a:solidFill>
                <a:schemeClr val="dk1"/>
              </a:solidFill>
              <a:effectLst/>
              <a:latin typeface="+mn-lt"/>
              <a:ea typeface="+mn-ea"/>
              <a:cs typeface="+mn-cs"/>
            </a:rPr>
            <a:t>892,574</a:t>
          </a:r>
          <a:r>
            <a:rPr lang="ja-JP" altLang="ja-JP" sz="1050">
              <a:solidFill>
                <a:schemeClr val="dk1"/>
              </a:solidFill>
              <a:effectLst/>
              <a:latin typeface="+mn-lt"/>
              <a:ea typeface="+mn-ea"/>
              <a:cs typeface="+mn-cs"/>
            </a:rPr>
            <a:t>千円、</a:t>
          </a:r>
          <a:r>
            <a:rPr lang="en-US" altLang="ja-JP" sz="1050">
              <a:solidFill>
                <a:schemeClr val="dk1"/>
              </a:solidFill>
              <a:effectLst/>
              <a:latin typeface="+mn-lt"/>
              <a:ea typeface="+mn-ea"/>
              <a:cs typeface="+mn-cs"/>
            </a:rPr>
            <a:t>47.8</a:t>
          </a:r>
          <a:r>
            <a:rPr lang="ja-JP" altLang="ja-JP" sz="1050">
              <a:solidFill>
                <a:schemeClr val="dk1"/>
              </a:solidFill>
              <a:effectLst/>
              <a:latin typeface="+mn-lt"/>
              <a:ea typeface="+mn-ea"/>
              <a:cs typeface="+mn-cs"/>
            </a:rPr>
            <a:t>％の増となったことによるものである。</a:t>
          </a:r>
        </a:p>
        <a:p>
          <a:r>
            <a:rPr lang="ja-JP" altLang="ja-JP" sz="1050">
              <a:solidFill>
                <a:schemeClr val="dk1"/>
              </a:solidFill>
              <a:effectLst/>
              <a:latin typeface="+mn-lt"/>
              <a:ea typeface="+mn-ea"/>
              <a:cs typeface="+mn-cs"/>
            </a:rPr>
            <a:t>今後の比率の推移については、激甚化・頻発化する災害対応のため事業実施や、上水道事業における未普及地域整備事業、農業集落排水事業における新規地区整備事業等の大規模事業を実施していることから、将来負担比率の上昇が見込まれる。このことから、各種事業の見直しを行うとともに、目的基金の活用や地方債の適正管理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45720</xdr:rowOff>
    </xdr:from>
    <xdr:to>
      <xdr:col>81</xdr:col>
      <xdr:colOff>44450</xdr:colOff>
      <xdr:row>19</xdr:row>
      <xdr:rowOff>3628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788920"/>
          <a:ext cx="838200" cy="47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49651</xdr:rowOff>
    </xdr:from>
    <xdr:to>
      <xdr:col>77</xdr:col>
      <xdr:colOff>44450</xdr:colOff>
      <xdr:row>16</xdr:row>
      <xdr:rowOff>45720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449951"/>
          <a:ext cx="889000" cy="33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49651</xdr:rowOff>
    </xdr:from>
    <xdr:to>
      <xdr:col>72</xdr:col>
      <xdr:colOff>203200</xdr:colOff>
      <xdr:row>15</xdr:row>
      <xdr:rowOff>164314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49951"/>
          <a:ext cx="8890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164314</xdr:rowOff>
    </xdr:from>
    <xdr:to>
      <xdr:col>68</xdr:col>
      <xdr:colOff>152400</xdr:colOff>
      <xdr:row>16</xdr:row>
      <xdr:rowOff>149134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36064"/>
          <a:ext cx="889000" cy="15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124279</xdr:rowOff>
    </xdr:from>
    <xdr:to>
      <xdr:col>81</xdr:col>
      <xdr:colOff>95250</xdr:colOff>
      <xdr:row>19</xdr:row>
      <xdr:rowOff>54428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96356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8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166370</xdr:rowOff>
    </xdr:from>
    <xdr:to>
      <xdr:col>77</xdr:col>
      <xdr:colOff>95250</xdr:colOff>
      <xdr:row>16</xdr:row>
      <xdr:rowOff>96520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81297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2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170301</xdr:rowOff>
    </xdr:from>
    <xdr:to>
      <xdr:col>73</xdr:col>
      <xdr:colOff>44450</xdr:colOff>
      <xdr:row>14</xdr:row>
      <xdr:rowOff>100451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85228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8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113514</xdr:rowOff>
    </xdr:from>
    <xdr:to>
      <xdr:col>68</xdr:col>
      <xdr:colOff>203200</xdr:colOff>
      <xdr:row>16</xdr:row>
      <xdr:rowOff>43664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28441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98334</xdr:rowOff>
    </xdr:from>
    <xdr:to>
      <xdr:col>64</xdr:col>
      <xdr:colOff>152400</xdr:colOff>
      <xdr:row>17</xdr:row>
      <xdr:rowOff>28484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13261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6,191
6,135
46.67
5,346,671
4,976,701
334,026
2,566,880
3,455,949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1.9</a:t>
          </a:r>
          <a:r>
            <a:rPr lang="ja-JP" altLang="ja-JP" sz="1100">
              <a:solidFill>
                <a:schemeClr val="dk1"/>
              </a:solidFill>
              <a:effectLst/>
              <a:latin typeface="+mn-lt"/>
              <a:ea typeface="+mn-ea"/>
              <a:cs typeface="+mn-cs"/>
            </a:rPr>
            <a:t>ポイント下回っている。増加した主な要因は、職員給及び退職組合負担金が増加したことによるものである。今後も定員管理及び給与水準の適正化を図り、人件費総額の抑制に努める。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357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92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ポイント上回っている。増加した主な要因は、基幹系システム関連事業、観光交流施設管理事業等が増加したことによるものである。今後も引き続き経費削減に努め、財政の健全化を図る。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36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75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454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ポイント上回っている。増加した主な要因は、生活困窮世帯緊急補助事業増によるものである。今後も引き続き単独事業の見直しを行うなど、財政の健全化を図る。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80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58</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99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0520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ポイント減少した。類似団体平均との比較では</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ポイント下回っている。減少した主な要因は、緊急浚渫推進事業（ため池）が皆減したことによるものである。今後も事業内容を精査し経費の縮減に努める。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64407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439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494157"/>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646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58</xdr:row>
      <xdr:rowOff>83457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646557"/>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48985</xdr:rowOff>
    </xdr:from>
    <xdr:to>
      <xdr:col>69</xdr:col>
      <xdr:colOff>142875</xdr:colOff>
      <xdr:row>56</xdr:row>
      <xdr:rowOff>150585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135362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130628</xdr:rowOff>
    </xdr:from>
    <xdr:to>
      <xdr:col>82</xdr:col>
      <xdr:colOff>158750</xdr:colOff>
      <xdr:row>55</xdr:row>
      <xdr:rowOff>60778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147155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3.7</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ポイント上回っている。増加した主な要因は、石川地方生活環境施設組合負担金や公営企業会計補助金等が増加したことによるものである。今後も各種団体等への補助金の見直しを行うとともに、公営企業事業における事業内容の精査により経費削減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40</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71068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39</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4363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120142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142494</xdr:rowOff>
    </xdr:from>
    <xdr:to>
      <xdr:col>82</xdr:col>
      <xdr:colOff>158750</xdr:colOff>
      <xdr:row>40</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8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51071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ポイント下回っている。増加した主な要因は、緊急防災・減災事業債、緊急浚渫推進事業債等を新たに発行したことによるものである。今後も地方債の適正管理により健全な財政運営に努める。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657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61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61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96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前年度と比較して</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ポイント増加した。類似団体平均との比較では</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ポイント上回っている。増加した主な要因は、歳出において基幹系システム関連事業、観光交流施設管理事業等に係る物件費が</a:t>
          </a:r>
          <a:r>
            <a:rPr lang="en-US" altLang="ja-JP" sz="1100">
              <a:solidFill>
                <a:schemeClr val="dk1"/>
              </a:solidFill>
              <a:effectLst/>
              <a:latin typeface="+mn-lt"/>
              <a:ea typeface="+mn-ea"/>
              <a:cs typeface="+mn-cs"/>
            </a:rPr>
            <a:t>38,649</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％）増加したほか、石川地方生活環境施設組合負担金や公営企業会計補助金等に係る補助費等が</a:t>
          </a:r>
          <a:r>
            <a:rPr lang="en-US" altLang="ja-JP" sz="1100">
              <a:solidFill>
                <a:schemeClr val="dk1"/>
              </a:solidFill>
              <a:effectLst/>
              <a:latin typeface="+mn-lt"/>
              <a:ea typeface="+mn-ea"/>
              <a:cs typeface="+mn-cs"/>
            </a:rPr>
            <a:t>105,064</a:t>
          </a:r>
          <a:r>
            <a:rPr lang="ja-JP" altLang="ja-JP" sz="1100">
              <a:solidFill>
                <a:schemeClr val="dk1"/>
              </a:solidFill>
              <a:effectLst/>
              <a:latin typeface="+mn-lt"/>
              <a:ea typeface="+mn-ea"/>
              <a:cs typeface="+mn-cs"/>
            </a:rPr>
            <a:t>千円（</a:t>
          </a:r>
          <a:r>
            <a:rPr lang="en-US" altLang="ja-JP" sz="1100">
              <a:solidFill>
                <a:schemeClr val="dk1"/>
              </a:solidFill>
              <a:effectLst/>
              <a:latin typeface="+mn-lt"/>
              <a:ea typeface="+mn-ea"/>
              <a:cs typeface="+mn-cs"/>
            </a:rPr>
            <a:t>+8.3</a:t>
          </a:r>
          <a:r>
            <a:rPr lang="ja-JP" altLang="ja-JP" sz="1100">
              <a:solidFill>
                <a:schemeClr val="dk1"/>
              </a:solidFill>
              <a:effectLst/>
              <a:latin typeface="+mn-lt"/>
              <a:ea typeface="+mn-ea"/>
              <a:cs typeface="+mn-cs"/>
            </a:rPr>
            <a:t>％）増加したことによるものである。今後も引き続き経費の削減に努め、財政の健全化に努める。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76</xdr:row>
      <xdr:rowOff>26415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42316"/>
          <a:ext cx="8382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75</xdr:row>
      <xdr:rowOff>83566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7145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645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143002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645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41910</xdr:rowOff>
    </xdr:from>
    <xdr:to>
      <xdr:col>69</xdr:col>
      <xdr:colOff>142875</xdr:colOff>
      <xdr:row>74</xdr:row>
      <xdr:rowOff>143510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153687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119142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119142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77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48277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41419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152253</xdr:rowOff>
    </xdr:from>
    <xdr:to>
      <xdr:col>29</xdr:col>
      <xdr:colOff>127000</xdr:colOff>
      <xdr:row>19</xdr:row>
      <xdr:rowOff>49436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5978"/>
          <a:ext cx="647700" cy="6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49436</xdr:rowOff>
    </xdr:from>
    <xdr:to>
      <xdr:col>26</xdr:col>
      <xdr:colOff>50800</xdr:colOff>
      <xdr:row>19</xdr:row>
      <xdr:rowOff>73972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4611"/>
          <a:ext cx="698500" cy="24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73972</xdr:rowOff>
    </xdr:from>
    <xdr:to>
      <xdr:col>22</xdr:col>
      <xdr:colOff>114300</xdr:colOff>
      <xdr:row>19</xdr:row>
      <xdr:rowOff>131816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9147"/>
          <a:ext cx="698500" cy="57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131816</xdr:rowOff>
    </xdr:from>
    <xdr:to>
      <xdr:col>18</xdr:col>
      <xdr:colOff>177800</xdr:colOff>
      <xdr:row>20</xdr:row>
      <xdr:rowOff>6193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6991"/>
          <a:ext cx="698500" cy="45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71765</xdr:rowOff>
    </xdr:from>
    <xdr:to>
      <xdr:col>19</xdr:col>
      <xdr:colOff>38100</xdr:colOff>
      <xdr:row>17</xdr:row>
      <xdr:rowOff>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107450</xdr:rowOff>
    </xdr:from>
    <xdr:to>
      <xdr:col>15</xdr:col>
      <xdr:colOff>101600</xdr:colOff>
      <xdr:row>17</xdr:row>
      <xdr:rowOff>37600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8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47777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6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101453</xdr:rowOff>
    </xdr:from>
    <xdr:to>
      <xdr:col>29</xdr:col>
      <xdr:colOff>177800</xdr:colOff>
      <xdr:row>19</xdr:row>
      <xdr:rowOff>31603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73530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170086</xdr:rowOff>
    </xdr:from>
    <xdr:to>
      <xdr:col>26</xdr:col>
      <xdr:colOff>101600</xdr:colOff>
      <xdr:row>19</xdr:row>
      <xdr:rowOff>100236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3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85013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0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23172</xdr:rowOff>
    </xdr:from>
    <xdr:to>
      <xdr:col>22</xdr:col>
      <xdr:colOff>165100</xdr:colOff>
      <xdr:row>19</xdr:row>
      <xdr:rowOff>124772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8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109549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81016</xdr:rowOff>
    </xdr:from>
    <xdr:to>
      <xdr:col>19</xdr:col>
      <xdr:colOff>38100</xdr:colOff>
      <xdr:row>20</xdr:row>
      <xdr:rowOff>11166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6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167393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126843</xdr:rowOff>
    </xdr:from>
    <xdr:to>
      <xdr:col>15</xdr:col>
      <xdr:colOff>101600</xdr:colOff>
      <xdr:row>20</xdr:row>
      <xdr:rowOff>56993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41770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245605</xdr:rowOff>
    </xdr:from>
    <xdr:to>
      <xdr:col>29</xdr:col>
      <xdr:colOff>127000</xdr:colOff>
      <xdr:row>35</xdr:row>
      <xdr:rowOff>252943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55955"/>
          <a:ext cx="647700" cy="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230383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407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249789</xdr:rowOff>
    </xdr:from>
    <xdr:to>
      <xdr:col>26</xdr:col>
      <xdr:colOff>50800</xdr:colOff>
      <xdr:row>35</xdr:row>
      <xdr:rowOff>252943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60139"/>
          <a:ext cx="698500" cy="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249789</xdr:rowOff>
    </xdr:from>
    <xdr:to>
      <xdr:col>22</xdr:col>
      <xdr:colOff>114300</xdr:colOff>
      <xdr:row>36</xdr:row>
      <xdr:rowOff>1209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0139"/>
          <a:ext cx="698500" cy="9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276512</xdr:rowOff>
    </xdr:from>
    <xdr:to>
      <xdr:col>18</xdr:col>
      <xdr:colOff>177800</xdr:colOff>
      <xdr:row>36</xdr:row>
      <xdr:rowOff>1209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86862"/>
          <a:ext cx="698500" cy="67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210891</xdr:rowOff>
    </xdr:from>
    <xdr:to>
      <xdr:col>19</xdr:col>
      <xdr:colOff>38100</xdr:colOff>
      <xdr:row>35</xdr:row>
      <xdr:rowOff>312491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322668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225636</xdr:rowOff>
    </xdr:from>
    <xdr:to>
      <xdr:col>15</xdr:col>
      <xdr:colOff>101600</xdr:colOff>
      <xdr:row>35</xdr:row>
      <xdr:rowOff>327236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337413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194805</xdr:rowOff>
    </xdr:from>
    <xdr:to>
      <xdr:col>29</xdr:col>
      <xdr:colOff>177800</xdr:colOff>
      <xdr:row>35</xdr:row>
      <xdr:rowOff>296405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0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39882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5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202143</xdr:rowOff>
    </xdr:from>
    <xdr:to>
      <xdr:col>26</xdr:col>
      <xdr:colOff>101600</xdr:colOff>
      <xdr:row>35</xdr:row>
      <xdr:rowOff>303743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2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8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198989</xdr:rowOff>
    </xdr:from>
    <xdr:to>
      <xdr:col>22</xdr:col>
      <xdr:colOff>165100</xdr:colOff>
      <xdr:row>35</xdr:row>
      <xdr:rowOff>300589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310766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7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293309</xdr:rowOff>
    </xdr:from>
    <xdr:to>
      <xdr:col>19</xdr:col>
      <xdr:colOff>38100</xdr:colOff>
      <xdr:row>36</xdr:row>
      <xdr:rowOff>52009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3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36786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225712</xdr:rowOff>
    </xdr:from>
    <xdr:to>
      <xdr:col>15</xdr:col>
      <xdr:colOff>101600</xdr:colOff>
      <xdr:row>35</xdr:row>
      <xdr:rowOff>327312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312089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2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6,191
6,135
46.67
5,346,671
4,976,701
334,026
2,566,880
3,455,949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74442</xdr:rowOff>
    </xdr:from>
    <xdr:to>
      <xdr:col>24</xdr:col>
      <xdr:colOff>63500</xdr:colOff>
      <xdr:row>36</xdr:row>
      <xdr:rowOff>137856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6642"/>
          <a:ext cx="838200" cy="6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137856</xdr:rowOff>
    </xdr:from>
    <xdr:to>
      <xdr:col>19</xdr:col>
      <xdr:colOff>177800</xdr:colOff>
      <xdr:row>36</xdr:row>
      <xdr:rowOff>139944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0056"/>
          <a:ext cx="8890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139944</xdr:rowOff>
    </xdr:from>
    <xdr:to>
      <xdr:col>15</xdr:col>
      <xdr:colOff>50800</xdr:colOff>
      <xdr:row>37</xdr:row>
      <xdr:rowOff>19091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2144"/>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19091</xdr:rowOff>
    </xdr:from>
    <xdr:to>
      <xdr:col>10</xdr:col>
      <xdr:colOff>114300</xdr:colOff>
      <xdr:row>37</xdr:row>
      <xdr:rowOff>129741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2741"/>
          <a:ext cx="889000" cy="11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42685</xdr:rowOff>
    </xdr:from>
    <xdr:to>
      <xdr:col>10</xdr:col>
      <xdr:colOff>165100</xdr:colOff>
      <xdr:row>34</xdr:row>
      <xdr:rowOff>144285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7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160812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64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163492</xdr:rowOff>
    </xdr:from>
    <xdr:to>
      <xdr:col>6</xdr:col>
      <xdr:colOff>38100</xdr:colOff>
      <xdr:row>35</xdr:row>
      <xdr:rowOff>93642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110169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6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23642</xdr:rowOff>
    </xdr:from>
    <xdr:to>
      <xdr:col>24</xdr:col>
      <xdr:colOff>114300</xdr:colOff>
      <xdr:row>36</xdr:row>
      <xdr:rowOff>125242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87056</xdr:rowOff>
    </xdr:from>
    <xdr:to>
      <xdr:col>20</xdr:col>
      <xdr:colOff>38100</xdr:colOff>
      <xdr:row>37</xdr:row>
      <xdr:rowOff>17206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8333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5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89144</xdr:rowOff>
    </xdr:from>
    <xdr:to>
      <xdr:col>15</xdr:col>
      <xdr:colOff>101600</xdr:colOff>
      <xdr:row>37</xdr:row>
      <xdr:rowOff>19294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5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139741</xdr:rowOff>
    </xdr:from>
    <xdr:to>
      <xdr:col>10</xdr:col>
      <xdr:colOff>165100</xdr:colOff>
      <xdr:row>37</xdr:row>
      <xdr:rowOff>69891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78941</xdr:rowOff>
    </xdr:from>
    <xdr:to>
      <xdr:col>6</xdr:col>
      <xdr:colOff>38100</xdr:colOff>
      <xdr:row>38</xdr:row>
      <xdr:rowOff>9091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27928</xdr:rowOff>
    </xdr:from>
    <xdr:to>
      <xdr:col>24</xdr:col>
      <xdr:colOff>63500</xdr:colOff>
      <xdr:row>58</xdr:row>
      <xdr:rowOff>32454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72028"/>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32454</xdr:rowOff>
    </xdr:from>
    <xdr:to>
      <xdr:col>19</xdr:col>
      <xdr:colOff>177800</xdr:colOff>
      <xdr:row>58</xdr:row>
      <xdr:rowOff>32465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76554"/>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16721</xdr:rowOff>
    </xdr:from>
    <xdr:to>
      <xdr:col>15</xdr:col>
      <xdr:colOff>50800</xdr:colOff>
      <xdr:row>58</xdr:row>
      <xdr:rowOff>32465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60821"/>
          <a:ext cx="889000" cy="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16721</xdr:rowOff>
    </xdr:from>
    <xdr:to>
      <xdr:col>10</xdr:col>
      <xdr:colOff>114300</xdr:colOff>
      <xdr:row>58</xdr:row>
      <xdr:rowOff>29085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60821"/>
          <a:ext cx="889000" cy="1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120398</xdr:rowOff>
    </xdr:from>
    <xdr:to>
      <xdr:col>10</xdr:col>
      <xdr:colOff>165100</xdr:colOff>
      <xdr:row>58</xdr:row>
      <xdr:rowOff>50548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9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67075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66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122462</xdr:rowOff>
    </xdr:from>
    <xdr:to>
      <xdr:col>6</xdr:col>
      <xdr:colOff>38100</xdr:colOff>
      <xdr:row>58</xdr:row>
      <xdr:rowOff>52612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9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69139</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67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148578</xdr:rowOff>
    </xdr:from>
    <xdr:to>
      <xdr:col>24</xdr:col>
      <xdr:colOff>114300</xdr:colOff>
      <xdr:row>58</xdr:row>
      <xdr:rowOff>78728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153104</xdr:rowOff>
    </xdr:from>
    <xdr:to>
      <xdr:col>20</xdr:col>
      <xdr:colOff>38100</xdr:colOff>
      <xdr:row>58</xdr:row>
      <xdr:rowOff>83254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74381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1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153115</xdr:rowOff>
    </xdr:from>
    <xdr:to>
      <xdr:col>15</xdr:col>
      <xdr:colOff>101600</xdr:colOff>
      <xdr:row>58</xdr:row>
      <xdr:rowOff>83265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74392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1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137371</xdr:rowOff>
    </xdr:from>
    <xdr:to>
      <xdr:col>10</xdr:col>
      <xdr:colOff>165100</xdr:colOff>
      <xdr:row>58</xdr:row>
      <xdr:rowOff>67521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58648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0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149735</xdr:rowOff>
    </xdr:from>
    <xdr:to>
      <xdr:col>6</xdr:col>
      <xdr:colOff>38100</xdr:colOff>
      <xdr:row>58</xdr:row>
      <xdr:rowOff>79885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2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71012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1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118002</xdr:rowOff>
    </xdr:from>
    <xdr:to>
      <xdr:col>24</xdr:col>
      <xdr:colOff>63500</xdr:colOff>
      <xdr:row>77</xdr:row>
      <xdr:rowOff>72510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976752"/>
          <a:ext cx="838200" cy="2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118002</xdr:rowOff>
    </xdr:from>
    <xdr:to>
      <xdr:col>19</xdr:col>
      <xdr:colOff>177800</xdr:colOff>
      <xdr:row>76</xdr:row>
      <xdr:rowOff>60034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976752"/>
          <a:ext cx="889000" cy="1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60034</xdr:rowOff>
    </xdr:from>
    <xdr:to>
      <xdr:col>15</xdr:col>
      <xdr:colOff>50800</xdr:colOff>
      <xdr:row>78</xdr:row>
      <xdr:rowOff>103963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090234"/>
          <a:ext cx="889000" cy="38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82722</xdr:rowOff>
    </xdr:from>
    <xdr:to>
      <xdr:col>10</xdr:col>
      <xdr:colOff>114300</xdr:colOff>
      <xdr:row>78</xdr:row>
      <xdr:rowOff>103963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55822"/>
          <a:ext cx="889000" cy="2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21710</xdr:rowOff>
    </xdr:from>
    <xdr:to>
      <xdr:col>24</xdr:col>
      <xdr:colOff>114300</xdr:colOff>
      <xdr:row>77</xdr:row>
      <xdr:rowOff>123310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44587</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7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67202</xdr:rowOff>
    </xdr:from>
    <xdr:to>
      <xdr:col>20</xdr:col>
      <xdr:colOff>38100</xdr:colOff>
      <xdr:row>75</xdr:row>
      <xdr:rowOff>168802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9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13879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0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9234</xdr:rowOff>
    </xdr:from>
    <xdr:to>
      <xdr:col>15</xdr:col>
      <xdr:colOff>101600</xdr:colOff>
      <xdr:row>76</xdr:row>
      <xdr:rowOff>110834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127360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53163</xdr:rowOff>
    </xdr:from>
    <xdr:to>
      <xdr:col>10</xdr:col>
      <xdr:colOff>165100</xdr:colOff>
      <xdr:row>78</xdr:row>
      <xdr:rowOff>154763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145890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31922</xdr:rowOff>
    </xdr:from>
    <xdr:to>
      <xdr:col>6</xdr:col>
      <xdr:colOff>38100</xdr:colOff>
      <xdr:row>78</xdr:row>
      <xdr:rowOff>133522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124649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14863</xdr:rowOff>
    </xdr:from>
    <xdr:to>
      <xdr:col>24</xdr:col>
      <xdr:colOff>63500</xdr:colOff>
      <xdr:row>96</xdr:row>
      <xdr:rowOff>144924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74063"/>
          <a:ext cx="838200" cy="1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99989</xdr:rowOff>
    </xdr:from>
    <xdr:to>
      <xdr:col>19</xdr:col>
      <xdr:colOff>177800</xdr:colOff>
      <xdr:row>96</xdr:row>
      <xdr:rowOff>144924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87739"/>
          <a:ext cx="889000" cy="2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99989</xdr:rowOff>
    </xdr:from>
    <xdr:to>
      <xdr:col>15</xdr:col>
      <xdr:colOff>50800</xdr:colOff>
      <xdr:row>96</xdr:row>
      <xdr:rowOff>157237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87739"/>
          <a:ext cx="889000" cy="2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127301</xdr:rowOff>
    </xdr:from>
    <xdr:to>
      <xdr:col>10</xdr:col>
      <xdr:colOff>114300</xdr:colOff>
      <xdr:row>96</xdr:row>
      <xdr:rowOff>157237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86501"/>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56646</xdr:rowOff>
    </xdr:from>
    <xdr:to>
      <xdr:col>10</xdr:col>
      <xdr:colOff>165100</xdr:colOff>
      <xdr:row>96</xdr:row>
      <xdr:rowOff>158246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69720</xdr:rowOff>
    </xdr:from>
    <xdr:to>
      <xdr:col>6</xdr:col>
      <xdr:colOff>38100</xdr:colOff>
      <xdr:row>96</xdr:row>
      <xdr:rowOff>171320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16397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135513</xdr:rowOff>
    </xdr:from>
    <xdr:to>
      <xdr:col>24</xdr:col>
      <xdr:colOff>114300</xdr:colOff>
      <xdr:row>96</xdr:row>
      <xdr:rowOff>65663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158390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7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94124</xdr:rowOff>
    </xdr:from>
    <xdr:to>
      <xdr:col>20</xdr:col>
      <xdr:colOff>38100</xdr:colOff>
      <xdr:row>97</xdr:row>
      <xdr:rowOff>24274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5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40801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49189</xdr:rowOff>
    </xdr:from>
    <xdr:to>
      <xdr:col>15</xdr:col>
      <xdr:colOff>101600</xdr:colOff>
      <xdr:row>95</xdr:row>
      <xdr:rowOff>150789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167316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1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106437</xdr:rowOff>
    </xdr:from>
    <xdr:to>
      <xdr:col>10</xdr:col>
      <xdr:colOff>165100</xdr:colOff>
      <xdr:row>97</xdr:row>
      <xdr:rowOff>36587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27714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5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76501</xdr:rowOff>
    </xdr:from>
    <xdr:to>
      <xdr:col>6</xdr:col>
      <xdr:colOff>38100</xdr:colOff>
      <xdr:row>97</xdr:row>
      <xdr:rowOff>6651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169228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47871</xdr:rowOff>
    </xdr:from>
    <xdr:to>
      <xdr:col>55</xdr:col>
      <xdr:colOff>0</xdr:colOff>
      <xdr:row>34</xdr:row>
      <xdr:rowOff>53550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877171"/>
          <a:ext cx="8382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47871</xdr:rowOff>
    </xdr:from>
    <xdr:to>
      <xdr:col>50</xdr:col>
      <xdr:colOff>114300</xdr:colOff>
      <xdr:row>35</xdr:row>
      <xdr:rowOff>139883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877171"/>
          <a:ext cx="889000" cy="26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26283</xdr:rowOff>
    </xdr:from>
    <xdr:to>
      <xdr:col>45</xdr:col>
      <xdr:colOff>177800</xdr:colOff>
      <xdr:row>35</xdr:row>
      <xdr:rowOff>139883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69783"/>
          <a:ext cx="889000" cy="97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26283</xdr:rowOff>
    </xdr:from>
    <xdr:to>
      <xdr:col>41</xdr:col>
      <xdr:colOff>50800</xdr:colOff>
      <xdr:row>36</xdr:row>
      <xdr:rowOff>12187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69783"/>
          <a:ext cx="889000" cy="10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14719</xdr:rowOff>
    </xdr:from>
    <xdr:to>
      <xdr:col>41</xdr:col>
      <xdr:colOff>101600</xdr:colOff>
      <xdr:row>31</xdr:row>
      <xdr:rowOff>116319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3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107446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42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89188</xdr:rowOff>
    </xdr:from>
    <xdr:to>
      <xdr:col>36</xdr:col>
      <xdr:colOff>165100</xdr:colOff>
      <xdr:row>35</xdr:row>
      <xdr:rowOff>19338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918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35865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69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2750</xdr:rowOff>
    </xdr:from>
    <xdr:to>
      <xdr:col>55</xdr:col>
      <xdr:colOff>50800</xdr:colOff>
      <xdr:row>34</xdr:row>
      <xdr:rowOff>104350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25627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8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168521</xdr:rowOff>
    </xdr:from>
    <xdr:to>
      <xdr:col>50</xdr:col>
      <xdr:colOff>165100</xdr:colOff>
      <xdr:row>34</xdr:row>
      <xdr:rowOff>98671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8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115198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60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89083</xdr:rowOff>
    </xdr:from>
    <xdr:to>
      <xdr:col>46</xdr:col>
      <xdr:colOff>38100</xdr:colOff>
      <xdr:row>36</xdr:row>
      <xdr:rowOff>19233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10360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146933</xdr:rowOff>
    </xdr:from>
    <xdr:to>
      <xdr:col>41</xdr:col>
      <xdr:colOff>101600</xdr:colOff>
      <xdr:row>30</xdr:row>
      <xdr:rowOff>77083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1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93610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89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132837</xdr:rowOff>
    </xdr:from>
    <xdr:to>
      <xdr:col>36</xdr:col>
      <xdr:colOff>165100</xdr:colOff>
      <xdr:row>36</xdr:row>
      <xdr:rowOff>62987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3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54114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22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26371</xdr:rowOff>
    </xdr:from>
    <xdr:to>
      <xdr:col>55</xdr:col>
      <xdr:colOff>0</xdr:colOff>
      <xdr:row>58</xdr:row>
      <xdr:rowOff>136457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0471"/>
          <a:ext cx="838200" cy="1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121260</xdr:rowOff>
    </xdr:from>
    <xdr:to>
      <xdr:col>50</xdr:col>
      <xdr:colOff>114300</xdr:colOff>
      <xdr:row>58</xdr:row>
      <xdr:rowOff>136457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65360"/>
          <a:ext cx="8890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85765</xdr:rowOff>
    </xdr:from>
    <xdr:to>
      <xdr:col>45</xdr:col>
      <xdr:colOff>177800</xdr:colOff>
      <xdr:row>58</xdr:row>
      <xdr:rowOff>121260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58415"/>
          <a:ext cx="889000" cy="20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85765</xdr:rowOff>
    </xdr:from>
    <xdr:to>
      <xdr:col>41</xdr:col>
      <xdr:colOff>50800</xdr:colOff>
      <xdr:row>58</xdr:row>
      <xdr:rowOff>161916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58415"/>
          <a:ext cx="889000" cy="24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64091</xdr:rowOff>
    </xdr:from>
    <xdr:to>
      <xdr:col>41</xdr:col>
      <xdr:colOff>101600</xdr:colOff>
      <xdr:row>57</xdr:row>
      <xdr:rowOff>165691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156818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80288</xdr:rowOff>
    </xdr:from>
    <xdr:to>
      <xdr:col>36</xdr:col>
      <xdr:colOff>165100</xdr:colOff>
      <xdr:row>58</xdr:row>
      <xdr:rowOff>10438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26965</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147021</xdr:rowOff>
    </xdr:from>
    <xdr:to>
      <xdr:col>55</xdr:col>
      <xdr:colOff>50800</xdr:colOff>
      <xdr:row>58</xdr:row>
      <xdr:rowOff>77171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169898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7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85657</xdr:rowOff>
    </xdr:from>
    <xdr:to>
      <xdr:col>50</xdr:col>
      <xdr:colOff>165100</xdr:colOff>
      <xdr:row>59</xdr:row>
      <xdr:rowOff>15807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6934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70460</xdr:rowOff>
    </xdr:from>
    <xdr:to>
      <xdr:col>46</xdr:col>
      <xdr:colOff>38100</xdr:colOff>
      <xdr:row>59</xdr:row>
      <xdr:rowOff>610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163187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34965</xdr:rowOff>
    </xdr:from>
    <xdr:to>
      <xdr:col>41</xdr:col>
      <xdr:colOff>101600</xdr:colOff>
      <xdr:row>57</xdr:row>
      <xdr:rowOff>136565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153092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8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111116</xdr:rowOff>
    </xdr:from>
    <xdr:to>
      <xdr:col>36</xdr:col>
      <xdr:colOff>165100</xdr:colOff>
      <xdr:row>59</xdr:row>
      <xdr:rowOff>41266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32393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38920</xdr:rowOff>
    </xdr:from>
    <xdr:to>
      <xdr:col>55</xdr:col>
      <xdr:colOff>0</xdr:colOff>
      <xdr:row>79</xdr:row>
      <xdr:rowOff>39849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3470"/>
          <a:ext cx="8382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39849</xdr:rowOff>
    </xdr:from>
    <xdr:to>
      <xdr:col>50</xdr:col>
      <xdr:colOff>114300</xdr:colOff>
      <xdr:row>79</xdr:row>
      <xdr:rowOff>41013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84399"/>
          <a:ext cx="8890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36902</xdr:rowOff>
    </xdr:from>
    <xdr:to>
      <xdr:col>45</xdr:col>
      <xdr:colOff>177800</xdr:colOff>
      <xdr:row>79</xdr:row>
      <xdr:rowOff>41013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1452"/>
          <a:ext cx="889000" cy="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32451</xdr:rowOff>
    </xdr:from>
    <xdr:to>
      <xdr:col>41</xdr:col>
      <xdr:colOff>50800</xdr:colOff>
      <xdr:row>79</xdr:row>
      <xdr:rowOff>36902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77001"/>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76819</xdr:rowOff>
    </xdr:from>
    <xdr:to>
      <xdr:col>41</xdr:col>
      <xdr:colOff>101600</xdr:colOff>
      <xdr:row>79</xdr:row>
      <xdr:rowOff>6969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23496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82175</xdr:rowOff>
    </xdr:from>
    <xdr:to>
      <xdr:col>36</xdr:col>
      <xdr:colOff>165100</xdr:colOff>
      <xdr:row>79</xdr:row>
      <xdr:rowOff>12325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28852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159570</xdr:rowOff>
    </xdr:from>
    <xdr:to>
      <xdr:col>55</xdr:col>
      <xdr:colOff>50800</xdr:colOff>
      <xdr:row>79</xdr:row>
      <xdr:rowOff>89720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160499</xdr:rowOff>
    </xdr:from>
    <xdr:to>
      <xdr:col>50</xdr:col>
      <xdr:colOff>165100</xdr:colOff>
      <xdr:row>79</xdr:row>
      <xdr:rowOff>90649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81776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161663</xdr:rowOff>
    </xdr:from>
    <xdr:to>
      <xdr:col>46</xdr:col>
      <xdr:colOff>38100</xdr:colOff>
      <xdr:row>79</xdr:row>
      <xdr:rowOff>91813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82940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157552</xdr:rowOff>
    </xdr:from>
    <xdr:to>
      <xdr:col>41</xdr:col>
      <xdr:colOff>101600</xdr:colOff>
      <xdr:row>79</xdr:row>
      <xdr:rowOff>87702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78829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153101</xdr:rowOff>
    </xdr:from>
    <xdr:to>
      <xdr:col>36</xdr:col>
      <xdr:colOff>165100</xdr:colOff>
      <xdr:row>79</xdr:row>
      <xdr:rowOff>83251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74378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43421</xdr:rowOff>
    </xdr:from>
    <xdr:to>
      <xdr:col>55</xdr:col>
      <xdr:colOff>0</xdr:colOff>
      <xdr:row>97</xdr:row>
      <xdr:rowOff>91191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02621"/>
          <a:ext cx="838200" cy="21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69966</xdr:rowOff>
    </xdr:from>
    <xdr:to>
      <xdr:col>50</xdr:col>
      <xdr:colOff>114300</xdr:colOff>
      <xdr:row>97</xdr:row>
      <xdr:rowOff>91191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00616"/>
          <a:ext cx="889000" cy="2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103406</xdr:rowOff>
    </xdr:from>
    <xdr:to>
      <xdr:col>45</xdr:col>
      <xdr:colOff>177800</xdr:colOff>
      <xdr:row>97</xdr:row>
      <xdr:rowOff>69966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219706"/>
          <a:ext cx="889000" cy="48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103406</xdr:rowOff>
    </xdr:from>
    <xdr:to>
      <xdr:col>41</xdr:col>
      <xdr:colOff>50800</xdr:colOff>
      <xdr:row>98</xdr:row>
      <xdr:rowOff>6617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219706"/>
          <a:ext cx="889000" cy="58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164071</xdr:rowOff>
    </xdr:from>
    <xdr:to>
      <xdr:col>55</xdr:col>
      <xdr:colOff>50800</xdr:colOff>
      <xdr:row>96</xdr:row>
      <xdr:rowOff>94221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15498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0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40391</xdr:rowOff>
    </xdr:from>
    <xdr:to>
      <xdr:col>50</xdr:col>
      <xdr:colOff>165100</xdr:colOff>
      <xdr:row>97</xdr:row>
      <xdr:rowOff>141991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158518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4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19166</xdr:rowOff>
    </xdr:from>
    <xdr:to>
      <xdr:col>46</xdr:col>
      <xdr:colOff>38100</xdr:colOff>
      <xdr:row>97</xdr:row>
      <xdr:rowOff>120766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137293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2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52606</xdr:rowOff>
    </xdr:from>
    <xdr:to>
      <xdr:col>41</xdr:col>
      <xdr:colOff>101600</xdr:colOff>
      <xdr:row>94</xdr:row>
      <xdr:rowOff>154206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16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170733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94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127267</xdr:rowOff>
    </xdr:from>
    <xdr:to>
      <xdr:col>36</xdr:col>
      <xdr:colOff>165100</xdr:colOff>
      <xdr:row>98</xdr:row>
      <xdr:rowOff>57417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48544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5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116465</xdr:rowOff>
    </xdr:from>
    <xdr:to>
      <xdr:col>85</xdr:col>
      <xdr:colOff>127000</xdr:colOff>
      <xdr:row>38</xdr:row>
      <xdr:rowOff>121051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1565"/>
          <a:ext cx="8382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108720</xdr:rowOff>
    </xdr:from>
    <xdr:to>
      <xdr:col>81</xdr:col>
      <xdr:colOff>50800</xdr:colOff>
      <xdr:row>38</xdr:row>
      <xdr:rowOff>121051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23820"/>
          <a:ext cx="889000" cy="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106283</xdr:rowOff>
    </xdr:from>
    <xdr:to>
      <xdr:col>76</xdr:col>
      <xdr:colOff>114300</xdr:colOff>
      <xdr:row>38</xdr:row>
      <xdr:rowOff>108720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49933"/>
          <a:ext cx="889000" cy="17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106283</xdr:rowOff>
    </xdr:from>
    <xdr:to>
      <xdr:col>71</xdr:col>
      <xdr:colOff>177800</xdr:colOff>
      <xdr:row>38</xdr:row>
      <xdr:rowOff>112396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449933"/>
          <a:ext cx="889000" cy="17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4775</xdr:rowOff>
    </xdr:from>
    <xdr:to>
      <xdr:col>72</xdr:col>
      <xdr:colOff>38100</xdr:colOff>
      <xdr:row>38</xdr:row>
      <xdr:rowOff>106375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13498</xdr:rowOff>
    </xdr:from>
    <xdr:to>
      <xdr:col>67</xdr:col>
      <xdr:colOff>101600</xdr:colOff>
      <xdr:row>38</xdr:row>
      <xdr:rowOff>115098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2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131625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0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65665</xdr:rowOff>
    </xdr:from>
    <xdr:to>
      <xdr:col>85</xdr:col>
      <xdr:colOff>177800</xdr:colOff>
      <xdr:row>38</xdr:row>
      <xdr:rowOff>167265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70251</xdr:rowOff>
    </xdr:from>
    <xdr:to>
      <xdr:col>81</xdr:col>
      <xdr:colOff>101600</xdr:colOff>
      <xdr:row>39</xdr:row>
      <xdr:rowOff>401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162978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7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57920</xdr:rowOff>
    </xdr:from>
    <xdr:to>
      <xdr:col>76</xdr:col>
      <xdr:colOff>165100</xdr:colOff>
      <xdr:row>38</xdr:row>
      <xdr:rowOff>159520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150647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6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55483</xdr:rowOff>
    </xdr:from>
    <xdr:to>
      <xdr:col>72</xdr:col>
      <xdr:colOff>38100</xdr:colOff>
      <xdr:row>37</xdr:row>
      <xdr:rowOff>157083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9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2160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61596</xdr:rowOff>
    </xdr:from>
    <xdr:to>
      <xdr:col>67</xdr:col>
      <xdr:colOff>101600</xdr:colOff>
      <xdr:row>38</xdr:row>
      <xdr:rowOff>163196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154323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13998</xdr:rowOff>
    </xdr:from>
    <xdr:to>
      <xdr:col>85</xdr:col>
      <xdr:colOff>127000</xdr:colOff>
      <xdr:row>77</xdr:row>
      <xdr:rowOff>41146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15648"/>
          <a:ext cx="8382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41146</xdr:rowOff>
    </xdr:from>
    <xdr:to>
      <xdr:col>81</xdr:col>
      <xdr:colOff>50800</xdr:colOff>
      <xdr:row>77</xdr:row>
      <xdr:rowOff>45160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42796"/>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45160</xdr:rowOff>
    </xdr:from>
    <xdr:to>
      <xdr:col>76</xdr:col>
      <xdr:colOff>114300</xdr:colOff>
      <xdr:row>77</xdr:row>
      <xdr:rowOff>55544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46810"/>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54231</xdr:rowOff>
    </xdr:from>
    <xdr:to>
      <xdr:col>71</xdr:col>
      <xdr:colOff>177800</xdr:colOff>
      <xdr:row>77</xdr:row>
      <xdr:rowOff>55544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255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95072</xdr:rowOff>
    </xdr:from>
    <xdr:to>
      <xdr:col>72</xdr:col>
      <xdr:colOff>38100</xdr:colOff>
      <xdr:row>76</xdr:row>
      <xdr:rowOff>25223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41749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93669</xdr:rowOff>
    </xdr:from>
    <xdr:to>
      <xdr:col>67</xdr:col>
      <xdr:colOff>101600</xdr:colOff>
      <xdr:row>76</xdr:row>
      <xdr:rowOff>23819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40346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134648</xdr:rowOff>
    </xdr:from>
    <xdr:to>
      <xdr:col>85</xdr:col>
      <xdr:colOff>177800</xdr:colOff>
      <xdr:row>77</xdr:row>
      <xdr:rowOff>64798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6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113075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4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161796</xdr:rowOff>
    </xdr:from>
    <xdr:to>
      <xdr:col>81</xdr:col>
      <xdr:colOff>101600</xdr:colOff>
      <xdr:row>77</xdr:row>
      <xdr:rowOff>91946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9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83073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8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165810</xdr:rowOff>
    </xdr:from>
    <xdr:to>
      <xdr:col>76</xdr:col>
      <xdr:colOff>165100</xdr:colOff>
      <xdr:row>77</xdr:row>
      <xdr:rowOff>95960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8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4744</xdr:rowOff>
    </xdr:from>
    <xdr:to>
      <xdr:col>72</xdr:col>
      <xdr:colOff>38100</xdr:colOff>
      <xdr:row>77</xdr:row>
      <xdr:rowOff>106344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97471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3431</xdr:rowOff>
    </xdr:from>
    <xdr:to>
      <xdr:col>67</xdr:col>
      <xdr:colOff>101600</xdr:colOff>
      <xdr:row>77</xdr:row>
      <xdr:rowOff>105031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96158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47594</xdr:rowOff>
    </xdr:from>
    <xdr:to>
      <xdr:col>85</xdr:col>
      <xdr:colOff>127000</xdr:colOff>
      <xdr:row>99</xdr:row>
      <xdr:rowOff>59691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7021144"/>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151386</xdr:rowOff>
    </xdr:from>
    <xdr:to>
      <xdr:col>81</xdr:col>
      <xdr:colOff>50800</xdr:colOff>
      <xdr:row>99</xdr:row>
      <xdr:rowOff>59691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53486"/>
          <a:ext cx="889000" cy="7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151386</xdr:rowOff>
    </xdr:from>
    <xdr:to>
      <xdr:col>76</xdr:col>
      <xdr:colOff>114300</xdr:colOff>
      <xdr:row>99</xdr:row>
      <xdr:rowOff>52905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53486"/>
          <a:ext cx="8890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15304</xdr:rowOff>
    </xdr:from>
    <xdr:to>
      <xdr:col>71</xdr:col>
      <xdr:colOff>177800</xdr:colOff>
      <xdr:row>99</xdr:row>
      <xdr:rowOff>52905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88854"/>
          <a:ext cx="889000" cy="3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94889</xdr:rowOff>
    </xdr:from>
    <xdr:to>
      <xdr:col>72</xdr:col>
      <xdr:colOff>38100</xdr:colOff>
      <xdr:row>99</xdr:row>
      <xdr:rowOff>25039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41566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133948</xdr:rowOff>
    </xdr:from>
    <xdr:to>
      <xdr:col>67</xdr:col>
      <xdr:colOff>101600</xdr:colOff>
      <xdr:row>99</xdr:row>
      <xdr:rowOff>64098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3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80625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168244</xdr:rowOff>
    </xdr:from>
    <xdr:to>
      <xdr:col>85</xdr:col>
      <xdr:colOff>177800</xdr:colOff>
      <xdr:row>99</xdr:row>
      <xdr:rowOff>98394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8891</xdr:rowOff>
    </xdr:from>
    <xdr:to>
      <xdr:col>81</xdr:col>
      <xdr:colOff>101600</xdr:colOff>
      <xdr:row>99</xdr:row>
      <xdr:rowOff>110491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101618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100586</xdr:rowOff>
    </xdr:from>
    <xdr:to>
      <xdr:col>76</xdr:col>
      <xdr:colOff>165100</xdr:colOff>
      <xdr:row>99</xdr:row>
      <xdr:rowOff>30736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21863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2105</xdr:rowOff>
    </xdr:from>
    <xdr:to>
      <xdr:col>72</xdr:col>
      <xdr:colOff>38100</xdr:colOff>
      <xdr:row>99</xdr:row>
      <xdr:rowOff>103705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94832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135954</xdr:rowOff>
    </xdr:from>
    <xdr:to>
      <xdr:col>67</xdr:col>
      <xdr:colOff>101600</xdr:colOff>
      <xdr:row>99</xdr:row>
      <xdr:rowOff>66104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57231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131219</xdr:rowOff>
    </xdr:from>
    <xdr:to>
      <xdr:col>116</xdr:col>
      <xdr:colOff>63500</xdr:colOff>
      <xdr:row>38</xdr:row>
      <xdr:rowOff>131242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46319"/>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130282</xdr:rowOff>
    </xdr:from>
    <xdr:to>
      <xdr:col>111</xdr:col>
      <xdr:colOff>177800</xdr:colOff>
      <xdr:row>38</xdr:row>
      <xdr:rowOff>131242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45382"/>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127836</xdr:rowOff>
    </xdr:from>
    <xdr:to>
      <xdr:col>107</xdr:col>
      <xdr:colOff>50800</xdr:colOff>
      <xdr:row>38</xdr:row>
      <xdr:rowOff>130282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42936"/>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127836</xdr:rowOff>
    </xdr:from>
    <xdr:to>
      <xdr:col>102</xdr:col>
      <xdr:colOff>114300</xdr:colOff>
      <xdr:row>38</xdr:row>
      <xdr:rowOff>128453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4293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80419</xdr:rowOff>
    </xdr:from>
    <xdr:to>
      <xdr:col>116</xdr:col>
      <xdr:colOff>114300</xdr:colOff>
      <xdr:row>39</xdr:row>
      <xdr:rowOff>10569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166796</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80442</xdr:rowOff>
    </xdr:from>
    <xdr:to>
      <xdr:col>112</xdr:col>
      <xdr:colOff>38100</xdr:colOff>
      <xdr:row>39</xdr:row>
      <xdr:rowOff>10592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1719</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79482</xdr:rowOff>
    </xdr:from>
    <xdr:to>
      <xdr:col>107</xdr:col>
      <xdr:colOff>101600</xdr:colOff>
      <xdr:row>39</xdr:row>
      <xdr:rowOff>9632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68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77036</xdr:rowOff>
    </xdr:from>
    <xdr:to>
      <xdr:col>102</xdr:col>
      <xdr:colOff>165100</xdr:colOff>
      <xdr:row>39</xdr:row>
      <xdr:rowOff>7186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9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169763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684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77653</xdr:rowOff>
    </xdr:from>
    <xdr:to>
      <xdr:col>98</xdr:col>
      <xdr:colOff>38100</xdr:colOff>
      <xdr:row>39</xdr:row>
      <xdr:rowOff>7803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170380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68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25991</xdr:rowOff>
    </xdr:from>
    <xdr:to>
      <xdr:col>116</xdr:col>
      <xdr:colOff>63500</xdr:colOff>
      <xdr:row>59</xdr:row>
      <xdr:rowOff>26333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41541"/>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20713</xdr:rowOff>
    </xdr:from>
    <xdr:to>
      <xdr:col>111</xdr:col>
      <xdr:colOff>177800</xdr:colOff>
      <xdr:row>59</xdr:row>
      <xdr:rowOff>26333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36263"/>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20713</xdr:rowOff>
    </xdr:from>
    <xdr:to>
      <xdr:col>107</xdr:col>
      <xdr:colOff>50800</xdr:colOff>
      <xdr:row>59</xdr:row>
      <xdr:rowOff>26981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136263"/>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26981</xdr:rowOff>
    </xdr:from>
    <xdr:to>
      <xdr:col>102</xdr:col>
      <xdr:colOff>114300</xdr:colOff>
      <xdr:row>59</xdr:row>
      <xdr:rowOff>27267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42531"/>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146641</xdr:rowOff>
    </xdr:from>
    <xdr:to>
      <xdr:col>116</xdr:col>
      <xdr:colOff>114300</xdr:colOff>
      <xdr:row>59</xdr:row>
      <xdr:rowOff>76791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88740</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32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146983</xdr:rowOff>
    </xdr:from>
    <xdr:to>
      <xdr:col>112</xdr:col>
      <xdr:colOff>38100</xdr:colOff>
      <xdr:row>59</xdr:row>
      <xdr:rowOff>77133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68260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183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141363</xdr:rowOff>
    </xdr:from>
    <xdr:to>
      <xdr:col>107</xdr:col>
      <xdr:colOff>101600</xdr:colOff>
      <xdr:row>59</xdr:row>
      <xdr:rowOff>71513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8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62640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147631</xdr:rowOff>
    </xdr:from>
    <xdr:to>
      <xdr:col>102</xdr:col>
      <xdr:colOff>165100</xdr:colOff>
      <xdr:row>59</xdr:row>
      <xdr:rowOff>77781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68908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184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147917</xdr:rowOff>
    </xdr:from>
    <xdr:to>
      <xdr:col>98</xdr:col>
      <xdr:colOff>38100</xdr:colOff>
      <xdr:row>59</xdr:row>
      <xdr:rowOff>78067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69194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184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97910</xdr:rowOff>
    </xdr:from>
    <xdr:to>
      <xdr:col>116</xdr:col>
      <xdr:colOff>63500</xdr:colOff>
      <xdr:row>78</xdr:row>
      <xdr:rowOff>101665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471010"/>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136880</xdr:rowOff>
    </xdr:from>
    <xdr:to>
      <xdr:col>111</xdr:col>
      <xdr:colOff>177800</xdr:colOff>
      <xdr:row>78</xdr:row>
      <xdr:rowOff>97910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338530"/>
          <a:ext cx="889000" cy="1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136880</xdr:rowOff>
    </xdr:from>
    <xdr:to>
      <xdr:col>107</xdr:col>
      <xdr:colOff>50800</xdr:colOff>
      <xdr:row>78</xdr:row>
      <xdr:rowOff>90594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38530"/>
          <a:ext cx="889000" cy="1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73025</xdr:rowOff>
    </xdr:from>
    <xdr:to>
      <xdr:col>102</xdr:col>
      <xdr:colOff>114300</xdr:colOff>
      <xdr:row>78</xdr:row>
      <xdr:rowOff>90594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274675"/>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43909</xdr:rowOff>
    </xdr:from>
    <xdr:to>
      <xdr:col>102</xdr:col>
      <xdr:colOff>165100</xdr:colOff>
      <xdr:row>76</xdr:row>
      <xdr:rowOff>145509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7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162037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15019</xdr:rowOff>
    </xdr:from>
    <xdr:to>
      <xdr:col>98</xdr:col>
      <xdr:colOff>38100</xdr:colOff>
      <xdr:row>76</xdr:row>
      <xdr:rowOff>116619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04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133145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8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50865</xdr:rowOff>
    </xdr:from>
    <xdr:to>
      <xdr:col>116</xdr:col>
      <xdr:colOff>114300</xdr:colOff>
      <xdr:row>78</xdr:row>
      <xdr:rowOff>152465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29292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4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47110</xdr:rowOff>
    </xdr:from>
    <xdr:to>
      <xdr:col>112</xdr:col>
      <xdr:colOff>38100</xdr:colOff>
      <xdr:row>78</xdr:row>
      <xdr:rowOff>148710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139837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86080</xdr:rowOff>
    </xdr:from>
    <xdr:to>
      <xdr:col>107</xdr:col>
      <xdr:colOff>101600</xdr:colOff>
      <xdr:row>78</xdr:row>
      <xdr:rowOff>16230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7357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8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39794</xdr:rowOff>
    </xdr:from>
    <xdr:to>
      <xdr:col>102</xdr:col>
      <xdr:colOff>165100</xdr:colOff>
      <xdr:row>78</xdr:row>
      <xdr:rowOff>141394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132521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22225</xdr:rowOff>
    </xdr:from>
    <xdr:to>
      <xdr:col>98</xdr:col>
      <xdr:colOff>38100</xdr:colOff>
      <xdr:row>77</xdr:row>
      <xdr:rowOff>123825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114952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歳出決算総額は、住民一人当たり</a:t>
          </a:r>
          <a:r>
            <a:rPr lang="en-US" altLang="ja-JP" sz="1100">
              <a:solidFill>
                <a:schemeClr val="dk1"/>
              </a:solidFill>
              <a:effectLst/>
              <a:latin typeface="+mn-lt"/>
              <a:ea typeface="+mn-ea"/>
              <a:cs typeface="+mn-cs"/>
            </a:rPr>
            <a:t>803,861</a:t>
          </a:r>
          <a:r>
            <a:rPr lang="ja-JP" altLang="ja-JP" sz="1100">
              <a:solidFill>
                <a:schemeClr val="dk1"/>
              </a:solidFill>
              <a:effectLst/>
              <a:latin typeface="+mn-lt"/>
              <a:ea typeface="+mn-ea"/>
              <a:cs typeface="+mn-cs"/>
            </a:rPr>
            <a:t>千円で前年度と比較して</a:t>
          </a:r>
          <a:r>
            <a:rPr lang="en-US" altLang="ja-JP" sz="1100">
              <a:solidFill>
                <a:schemeClr val="dk1"/>
              </a:solidFill>
              <a:effectLst/>
              <a:latin typeface="+mn-lt"/>
              <a:ea typeface="+mn-ea"/>
              <a:cs typeface="+mn-cs"/>
            </a:rPr>
            <a:t>+89,808</a:t>
          </a:r>
          <a:r>
            <a:rPr lang="ja-JP" altLang="ja-JP" sz="1100">
              <a:solidFill>
                <a:schemeClr val="dk1"/>
              </a:solidFill>
              <a:effectLst/>
              <a:latin typeface="+mn-lt"/>
              <a:ea typeface="+mn-ea"/>
              <a:cs typeface="+mn-cs"/>
            </a:rPr>
            <a:t>千円となった。主な要因は、複合型水辺施設工事や空き家対策事業（除却）、緊急防災減災事業（防災行政無線改修）、緊急自然災害防止事業（地すべり対策工事）に係る普通建設事業費が住民一人当たり</a:t>
          </a:r>
          <a:r>
            <a:rPr lang="en-US" altLang="ja-JP" sz="1100">
              <a:solidFill>
                <a:schemeClr val="dk1"/>
              </a:solidFill>
              <a:effectLst/>
              <a:latin typeface="+mn-lt"/>
              <a:ea typeface="+mn-ea"/>
              <a:cs typeface="+mn-cs"/>
            </a:rPr>
            <a:t>149,405</a:t>
          </a:r>
          <a:r>
            <a:rPr lang="ja-JP" altLang="ja-JP" sz="1100">
              <a:solidFill>
                <a:schemeClr val="dk1"/>
              </a:solidFill>
              <a:effectLst/>
              <a:latin typeface="+mn-lt"/>
              <a:ea typeface="+mn-ea"/>
              <a:cs typeface="+mn-cs"/>
            </a:rPr>
            <a:t>千円（対前年度比</a:t>
          </a:r>
          <a:r>
            <a:rPr lang="en-US" altLang="ja-JP" sz="1100">
              <a:solidFill>
                <a:schemeClr val="dk1"/>
              </a:solidFill>
              <a:effectLst/>
              <a:latin typeface="+mn-lt"/>
              <a:ea typeface="+mn-ea"/>
              <a:cs typeface="+mn-cs"/>
            </a:rPr>
            <a:t>+67,419</a:t>
          </a:r>
          <a:r>
            <a:rPr lang="ja-JP" altLang="ja-JP" sz="1100">
              <a:solidFill>
                <a:schemeClr val="dk1"/>
              </a:solidFill>
              <a:effectLst/>
              <a:latin typeface="+mn-lt"/>
              <a:ea typeface="+mn-ea"/>
              <a:cs typeface="+mn-cs"/>
            </a:rPr>
            <a:t>千円）となり、類似団体平均との比較では</a:t>
          </a:r>
          <a:r>
            <a:rPr lang="en-US" altLang="ja-JP" sz="1100">
              <a:solidFill>
                <a:schemeClr val="dk1"/>
              </a:solidFill>
              <a:effectLst/>
              <a:latin typeface="+mn-lt"/>
              <a:ea typeface="+mn-ea"/>
              <a:cs typeface="+mn-cs"/>
            </a:rPr>
            <a:t>21,488</a:t>
          </a:r>
          <a:r>
            <a:rPr lang="ja-JP" altLang="ja-JP" sz="1100">
              <a:solidFill>
                <a:schemeClr val="dk1"/>
              </a:solidFill>
              <a:effectLst/>
              <a:latin typeface="+mn-lt"/>
              <a:ea typeface="+mn-ea"/>
              <a:cs typeface="+mn-cs"/>
            </a:rPr>
            <a:t>千円上回っていることのほか、生活困窮世帯緊急補助事業等に係る扶助費が住民一人当たり</a:t>
          </a:r>
          <a:r>
            <a:rPr lang="en-US" altLang="ja-JP" sz="1100">
              <a:solidFill>
                <a:schemeClr val="dk1"/>
              </a:solidFill>
              <a:effectLst/>
              <a:latin typeface="+mn-lt"/>
              <a:ea typeface="+mn-ea"/>
              <a:cs typeface="+mn-cs"/>
            </a:rPr>
            <a:t>84,968</a:t>
          </a:r>
          <a:r>
            <a:rPr lang="ja-JP" altLang="ja-JP" sz="1100">
              <a:solidFill>
                <a:schemeClr val="dk1"/>
              </a:solidFill>
              <a:effectLst/>
              <a:latin typeface="+mn-lt"/>
              <a:ea typeface="+mn-ea"/>
              <a:cs typeface="+mn-cs"/>
            </a:rPr>
            <a:t>千円（対前年度</a:t>
          </a:r>
          <a:r>
            <a:rPr lang="en-US" altLang="ja-JP" sz="1100">
              <a:solidFill>
                <a:schemeClr val="dk1"/>
              </a:solidFill>
              <a:effectLst/>
              <a:latin typeface="+mn-lt"/>
              <a:ea typeface="+mn-ea"/>
              <a:cs typeface="+mn-cs"/>
            </a:rPr>
            <a:t>+11,948</a:t>
          </a:r>
          <a:r>
            <a:rPr lang="ja-JP" altLang="ja-JP" sz="1100">
              <a:solidFill>
                <a:schemeClr val="dk1"/>
              </a:solidFill>
              <a:effectLst/>
              <a:latin typeface="+mn-lt"/>
              <a:ea typeface="+mn-ea"/>
              <a:cs typeface="+mn-cs"/>
            </a:rPr>
            <a:t>千円）となり、類似団体平均との比較では</a:t>
          </a:r>
          <a:r>
            <a:rPr lang="en-US" altLang="ja-JP" sz="1100">
              <a:solidFill>
                <a:schemeClr val="dk1"/>
              </a:solidFill>
              <a:effectLst/>
              <a:latin typeface="+mn-lt"/>
              <a:ea typeface="+mn-ea"/>
              <a:cs typeface="+mn-cs"/>
            </a:rPr>
            <a:t>7,511</a:t>
          </a:r>
          <a:r>
            <a:rPr lang="ja-JP" altLang="ja-JP" sz="1100">
              <a:solidFill>
                <a:schemeClr val="dk1"/>
              </a:solidFill>
              <a:effectLst/>
              <a:latin typeface="+mn-lt"/>
              <a:ea typeface="+mn-ea"/>
              <a:cs typeface="+mn-cs"/>
            </a:rPr>
            <a:t>千円上回ったことである。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6,191
6,135
46.67
5,346,671
4,976,701
334,026
2,566,880
3,455,949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80391</xdr:rowOff>
    </xdr:from>
    <xdr:to>
      <xdr:col>24</xdr:col>
      <xdr:colOff>63500</xdr:colOff>
      <xdr:row>35</xdr:row>
      <xdr:rowOff>96012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1141"/>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46228</xdr:rowOff>
    </xdr:from>
    <xdr:to>
      <xdr:col>19</xdr:col>
      <xdr:colOff>177800</xdr:colOff>
      <xdr:row>35</xdr:row>
      <xdr:rowOff>96012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6978"/>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46228</xdr:rowOff>
    </xdr:from>
    <xdr:to>
      <xdr:col>15</xdr:col>
      <xdr:colOff>50800</xdr:colOff>
      <xdr:row>35</xdr:row>
      <xdr:rowOff>80391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6978"/>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80391</xdr:rowOff>
    </xdr:from>
    <xdr:to>
      <xdr:col>10</xdr:col>
      <xdr:colOff>114300</xdr:colOff>
      <xdr:row>35</xdr:row>
      <xdr:rowOff>84201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8114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29591</xdr:rowOff>
    </xdr:from>
    <xdr:to>
      <xdr:col>24</xdr:col>
      <xdr:colOff>114300</xdr:colOff>
      <xdr:row>35</xdr:row>
      <xdr:rowOff>131191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52468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45212</xdr:rowOff>
    </xdr:from>
    <xdr:to>
      <xdr:col>20</xdr:col>
      <xdr:colOff>38100</xdr:colOff>
      <xdr:row>35</xdr:row>
      <xdr:rowOff>146812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163339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166878</xdr:rowOff>
    </xdr:from>
    <xdr:to>
      <xdr:col>15</xdr:col>
      <xdr:colOff>101600</xdr:colOff>
      <xdr:row>35</xdr:row>
      <xdr:rowOff>97028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113555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7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29591</xdr:rowOff>
    </xdr:from>
    <xdr:to>
      <xdr:col>10</xdr:col>
      <xdr:colOff>165100</xdr:colOff>
      <xdr:row>35</xdr:row>
      <xdr:rowOff>131191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147718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33401</xdr:rowOff>
    </xdr:from>
    <xdr:to>
      <xdr:col>6</xdr:col>
      <xdr:colOff>38100</xdr:colOff>
      <xdr:row>35</xdr:row>
      <xdr:rowOff>135001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151528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63486</xdr:rowOff>
    </xdr:from>
    <xdr:to>
      <xdr:col>24</xdr:col>
      <xdr:colOff>63500</xdr:colOff>
      <xdr:row>58</xdr:row>
      <xdr:rowOff>79694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7586"/>
          <a:ext cx="8382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54612</xdr:rowOff>
    </xdr:from>
    <xdr:to>
      <xdr:col>19</xdr:col>
      <xdr:colOff>177800</xdr:colOff>
      <xdr:row>58</xdr:row>
      <xdr:rowOff>79694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98712"/>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8796</xdr:rowOff>
    </xdr:from>
    <xdr:to>
      <xdr:col>15</xdr:col>
      <xdr:colOff>50800</xdr:colOff>
      <xdr:row>58</xdr:row>
      <xdr:rowOff>54612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52896"/>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8796</xdr:rowOff>
    </xdr:from>
    <xdr:to>
      <xdr:col>10</xdr:col>
      <xdr:colOff>114300</xdr:colOff>
      <xdr:row>58</xdr:row>
      <xdr:rowOff>77422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52896"/>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105632</xdr:rowOff>
    </xdr:from>
    <xdr:to>
      <xdr:col>10</xdr:col>
      <xdr:colOff>165100</xdr:colOff>
      <xdr:row>58</xdr:row>
      <xdr:rowOff>35782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52309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xdr:rowOff>
    </xdr:from>
    <xdr:to>
      <xdr:col>6</xdr:col>
      <xdr:colOff>38100</xdr:colOff>
      <xdr:row>58</xdr:row>
      <xdr:rowOff>101847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4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118374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1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12686</xdr:rowOff>
    </xdr:from>
    <xdr:to>
      <xdr:col>24</xdr:col>
      <xdr:colOff>114300</xdr:colOff>
      <xdr:row>58</xdr:row>
      <xdr:rowOff>114286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28894</xdr:rowOff>
    </xdr:from>
    <xdr:to>
      <xdr:col>20</xdr:col>
      <xdr:colOff>38100</xdr:colOff>
      <xdr:row>58</xdr:row>
      <xdr:rowOff>130494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121621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3812</xdr:rowOff>
    </xdr:from>
    <xdr:to>
      <xdr:col>15</xdr:col>
      <xdr:colOff>101600</xdr:colOff>
      <xdr:row>58</xdr:row>
      <xdr:rowOff>105412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96539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129446</xdr:rowOff>
    </xdr:from>
    <xdr:to>
      <xdr:col>10</xdr:col>
      <xdr:colOff>165100</xdr:colOff>
      <xdr:row>58</xdr:row>
      <xdr:rowOff>59596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50723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99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26622</xdr:rowOff>
    </xdr:from>
    <xdr:to>
      <xdr:col>6</xdr:col>
      <xdr:colOff>38100</xdr:colOff>
      <xdr:row>58</xdr:row>
      <xdr:rowOff>128222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119349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6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87602</xdr:rowOff>
    </xdr:from>
    <xdr:to>
      <xdr:col>24</xdr:col>
      <xdr:colOff>63500</xdr:colOff>
      <xdr:row>76</xdr:row>
      <xdr:rowOff>60027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46352"/>
          <a:ext cx="838200" cy="1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18124</xdr:rowOff>
    </xdr:from>
    <xdr:to>
      <xdr:col>19</xdr:col>
      <xdr:colOff>177800</xdr:colOff>
      <xdr:row>76</xdr:row>
      <xdr:rowOff>60027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48324"/>
          <a:ext cx="889000" cy="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18124</xdr:rowOff>
    </xdr:from>
    <xdr:to>
      <xdr:col>15</xdr:col>
      <xdr:colOff>50800</xdr:colOff>
      <xdr:row>76</xdr:row>
      <xdr:rowOff>39322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48324"/>
          <a:ext cx="889000" cy="2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39322</xdr:rowOff>
    </xdr:from>
    <xdr:to>
      <xdr:col>10</xdr:col>
      <xdr:colOff>114300</xdr:colOff>
      <xdr:row>76</xdr:row>
      <xdr:rowOff>47642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69522"/>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65543</xdr:rowOff>
    </xdr:from>
    <xdr:to>
      <xdr:col>10</xdr:col>
      <xdr:colOff>165100</xdr:colOff>
      <xdr:row>74</xdr:row>
      <xdr:rowOff>167143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75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52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129677</xdr:rowOff>
    </xdr:from>
    <xdr:to>
      <xdr:col>6</xdr:col>
      <xdr:colOff>38100</xdr:colOff>
      <xdr:row>75</xdr:row>
      <xdr:rowOff>59827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81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76354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59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36802</xdr:rowOff>
    </xdr:from>
    <xdr:to>
      <xdr:col>24</xdr:col>
      <xdr:colOff>114300</xdr:colOff>
      <xdr:row>75</xdr:row>
      <xdr:rowOff>138402</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9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15229</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7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9227</xdr:rowOff>
    </xdr:from>
    <xdr:to>
      <xdr:col>20</xdr:col>
      <xdr:colOff>38100</xdr:colOff>
      <xdr:row>76</xdr:row>
      <xdr:rowOff>110827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101954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3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138774</xdr:rowOff>
    </xdr:from>
    <xdr:to>
      <xdr:col>15</xdr:col>
      <xdr:colOff>101600</xdr:colOff>
      <xdr:row>76</xdr:row>
      <xdr:rowOff>68924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60051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09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159972</xdr:rowOff>
    </xdr:from>
    <xdr:to>
      <xdr:col>10</xdr:col>
      <xdr:colOff>165100</xdr:colOff>
      <xdr:row>76</xdr:row>
      <xdr:rowOff>90122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81249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1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168292</xdr:rowOff>
    </xdr:from>
    <xdr:to>
      <xdr:col>6</xdr:col>
      <xdr:colOff>38100</xdr:colOff>
      <xdr:row>76</xdr:row>
      <xdr:rowOff>98442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89569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1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55735</xdr:rowOff>
    </xdr:from>
    <xdr:to>
      <xdr:col>24</xdr:col>
      <xdr:colOff>63500</xdr:colOff>
      <xdr:row>96</xdr:row>
      <xdr:rowOff>97151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14935"/>
          <a:ext cx="838200" cy="4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86299</xdr:rowOff>
    </xdr:from>
    <xdr:to>
      <xdr:col>19</xdr:col>
      <xdr:colOff>177800</xdr:colOff>
      <xdr:row>96</xdr:row>
      <xdr:rowOff>97151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45499"/>
          <a:ext cx="889000" cy="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159131</xdr:rowOff>
    </xdr:from>
    <xdr:to>
      <xdr:col>15</xdr:col>
      <xdr:colOff>50800</xdr:colOff>
      <xdr:row>96</xdr:row>
      <xdr:rowOff>86299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275431"/>
          <a:ext cx="889000" cy="27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159131</xdr:rowOff>
    </xdr:from>
    <xdr:to>
      <xdr:col>10</xdr:col>
      <xdr:colOff>114300</xdr:colOff>
      <xdr:row>96</xdr:row>
      <xdr:rowOff>111590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275431"/>
          <a:ext cx="889000" cy="2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150157</xdr:rowOff>
    </xdr:from>
    <xdr:to>
      <xdr:col>10</xdr:col>
      <xdr:colOff>165100</xdr:colOff>
      <xdr:row>95</xdr:row>
      <xdr:rowOff>80307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71434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9378</xdr:rowOff>
    </xdr:from>
    <xdr:to>
      <xdr:col>6</xdr:col>
      <xdr:colOff>38100</xdr:colOff>
      <xdr:row>95</xdr:row>
      <xdr:rowOff>110978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29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127505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0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4935</xdr:rowOff>
    </xdr:from>
    <xdr:to>
      <xdr:col>24</xdr:col>
      <xdr:colOff>114300</xdr:colOff>
      <xdr:row>96</xdr:row>
      <xdr:rowOff>106535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154812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46351</xdr:rowOff>
    </xdr:from>
    <xdr:to>
      <xdr:col>20</xdr:col>
      <xdr:colOff>38100</xdr:colOff>
      <xdr:row>96</xdr:row>
      <xdr:rowOff>147951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139078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35499</xdr:rowOff>
    </xdr:from>
    <xdr:to>
      <xdr:col>15</xdr:col>
      <xdr:colOff>101600</xdr:colOff>
      <xdr:row>96</xdr:row>
      <xdr:rowOff>137099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9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128226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8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108331</xdr:rowOff>
    </xdr:from>
    <xdr:to>
      <xdr:col>10</xdr:col>
      <xdr:colOff>165100</xdr:colOff>
      <xdr:row>95</xdr:row>
      <xdr:rowOff>38481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2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55008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99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60790</xdr:rowOff>
    </xdr:from>
    <xdr:to>
      <xdr:col>6</xdr:col>
      <xdr:colOff>38100</xdr:colOff>
      <xdr:row>96</xdr:row>
      <xdr:rowOff>162390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153517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131928</xdr:rowOff>
    </xdr:from>
    <xdr:to>
      <xdr:col>55</xdr:col>
      <xdr:colOff>0</xdr:colOff>
      <xdr:row>38</xdr:row>
      <xdr:rowOff>133299</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647028"/>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133299</xdr:rowOff>
    </xdr:from>
    <xdr:to>
      <xdr:col>50</xdr:col>
      <xdr:colOff>114300</xdr:colOff>
      <xdr:row>38</xdr:row>
      <xdr:rowOff>134214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6483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99924</xdr:rowOff>
    </xdr:from>
    <xdr:to>
      <xdr:col>45</xdr:col>
      <xdr:colOff>177800</xdr:colOff>
      <xdr:row>38</xdr:row>
      <xdr:rowOff>134214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100674"/>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99924</xdr:rowOff>
    </xdr:from>
    <xdr:to>
      <xdr:col>41</xdr:col>
      <xdr:colOff>50800</xdr:colOff>
      <xdr:row>35</xdr:row>
      <xdr:rowOff>112268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10067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73355</xdr:rowOff>
    </xdr:from>
    <xdr:to>
      <xdr:col>41</xdr:col>
      <xdr:colOff>101600</xdr:colOff>
      <xdr:row>38</xdr:row>
      <xdr:rowOff>3505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166082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28549</xdr:rowOff>
    </xdr:from>
    <xdr:to>
      <xdr:col>36</xdr:col>
      <xdr:colOff>165100</xdr:colOff>
      <xdr:row>37</xdr:row>
      <xdr:rowOff>130149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121276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4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81128</xdr:rowOff>
    </xdr:from>
    <xdr:to>
      <xdr:col>55</xdr:col>
      <xdr:colOff>50800</xdr:colOff>
      <xdr:row>39</xdr:row>
      <xdr:rowOff>11278</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167505</xdr:rowOff>
    </xdr:from>
    <xdr:ext cx="313932"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82499</xdr:rowOff>
    </xdr:from>
    <xdr:to>
      <xdr:col>50</xdr:col>
      <xdr:colOff>165100</xdr:colOff>
      <xdr:row>39</xdr:row>
      <xdr:rowOff>12649</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3776</xdr:rowOff>
    </xdr:from>
    <xdr:ext cx="313932"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82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83414</xdr:rowOff>
    </xdr:from>
    <xdr:to>
      <xdr:col>46</xdr:col>
      <xdr:colOff>38100</xdr:colOff>
      <xdr:row>39</xdr:row>
      <xdr:rowOff>13564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4691</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93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49124</xdr:rowOff>
    </xdr:from>
    <xdr:to>
      <xdr:col>41</xdr:col>
      <xdr:colOff>101600</xdr:colOff>
      <xdr:row>35</xdr:row>
      <xdr:rowOff>150724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167251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8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61468</xdr:rowOff>
    </xdr:from>
    <xdr:to>
      <xdr:col>36</xdr:col>
      <xdr:colOff>165100</xdr:colOff>
      <xdr:row>35</xdr:row>
      <xdr:rowOff>163068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8145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3904</xdr:rowOff>
    </xdr:from>
    <xdr:to>
      <xdr:col>55</xdr:col>
      <xdr:colOff>0</xdr:colOff>
      <xdr:row>55</xdr:row>
      <xdr:rowOff>88456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433654"/>
          <a:ext cx="838200" cy="8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3904</xdr:rowOff>
    </xdr:from>
    <xdr:to>
      <xdr:col>50</xdr:col>
      <xdr:colOff>114300</xdr:colOff>
      <xdr:row>55</xdr:row>
      <xdr:rowOff>167132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433654"/>
          <a:ext cx="889000" cy="1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41219</xdr:rowOff>
    </xdr:from>
    <xdr:to>
      <xdr:col>45</xdr:col>
      <xdr:colOff>177800</xdr:colOff>
      <xdr:row>55</xdr:row>
      <xdr:rowOff>167132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299519"/>
          <a:ext cx="889000" cy="29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41219</xdr:rowOff>
    </xdr:from>
    <xdr:to>
      <xdr:col>41</xdr:col>
      <xdr:colOff>50800</xdr:colOff>
      <xdr:row>55</xdr:row>
      <xdr:rowOff>170614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299519"/>
          <a:ext cx="889000" cy="30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84961</xdr:rowOff>
    </xdr:from>
    <xdr:to>
      <xdr:col>41</xdr:col>
      <xdr:colOff>101600</xdr:colOff>
      <xdr:row>55</xdr:row>
      <xdr:rowOff>15111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6238</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43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47523</xdr:rowOff>
    </xdr:from>
    <xdr:to>
      <xdr:col>36</xdr:col>
      <xdr:colOff>165100</xdr:colOff>
      <xdr:row>54</xdr:row>
      <xdr:rowOff>149123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3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165650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08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37656</xdr:rowOff>
    </xdr:from>
    <xdr:to>
      <xdr:col>55</xdr:col>
      <xdr:colOff>50800</xdr:colOff>
      <xdr:row>55</xdr:row>
      <xdr:rowOff>139256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4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60533</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3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124554</xdr:rowOff>
    </xdr:from>
    <xdr:to>
      <xdr:col>50</xdr:col>
      <xdr:colOff>165100</xdr:colOff>
      <xdr:row>55</xdr:row>
      <xdr:rowOff>54704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3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71231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15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116332</xdr:rowOff>
    </xdr:from>
    <xdr:to>
      <xdr:col>46</xdr:col>
      <xdr:colOff>38100</xdr:colOff>
      <xdr:row>56</xdr:row>
      <xdr:rowOff>46482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5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63009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161869</xdr:rowOff>
    </xdr:from>
    <xdr:to>
      <xdr:col>41</xdr:col>
      <xdr:colOff>101600</xdr:colOff>
      <xdr:row>54</xdr:row>
      <xdr:rowOff>92019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24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108546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02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119814</xdr:rowOff>
    </xdr:from>
    <xdr:to>
      <xdr:col>36</xdr:col>
      <xdr:colOff>165100</xdr:colOff>
      <xdr:row>56</xdr:row>
      <xdr:rowOff>49964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54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41091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6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62086</xdr:rowOff>
    </xdr:from>
    <xdr:to>
      <xdr:col>55</xdr:col>
      <xdr:colOff>0</xdr:colOff>
      <xdr:row>77</xdr:row>
      <xdr:rowOff>68542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263736"/>
          <a:ext cx="838200" cy="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68542</xdr:rowOff>
    </xdr:from>
    <xdr:to>
      <xdr:col>50</xdr:col>
      <xdr:colOff>114300</xdr:colOff>
      <xdr:row>77</xdr:row>
      <xdr:rowOff>136691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270192"/>
          <a:ext cx="889000" cy="6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84982</xdr:rowOff>
    </xdr:from>
    <xdr:to>
      <xdr:col>45</xdr:col>
      <xdr:colOff>177800</xdr:colOff>
      <xdr:row>77</xdr:row>
      <xdr:rowOff>136691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286632"/>
          <a:ext cx="8890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84982</xdr:rowOff>
    </xdr:from>
    <xdr:to>
      <xdr:col>41</xdr:col>
      <xdr:colOff>50800</xdr:colOff>
      <xdr:row>78</xdr:row>
      <xdr:rowOff>66346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86632"/>
          <a:ext cx="8890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2901</xdr:rowOff>
    </xdr:from>
    <xdr:to>
      <xdr:col>41</xdr:col>
      <xdr:colOff>101600</xdr:colOff>
      <xdr:row>76</xdr:row>
      <xdr:rowOff>104501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121028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80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3787</xdr:rowOff>
    </xdr:from>
    <xdr:to>
      <xdr:col>36</xdr:col>
      <xdr:colOff>165100</xdr:colOff>
      <xdr:row>77</xdr:row>
      <xdr:rowOff>105387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121914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11286</xdr:rowOff>
    </xdr:from>
    <xdr:to>
      <xdr:col>55</xdr:col>
      <xdr:colOff>50800</xdr:colOff>
      <xdr:row>77</xdr:row>
      <xdr:rowOff>112886</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2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161163</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1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17742</xdr:rowOff>
    </xdr:from>
    <xdr:to>
      <xdr:col>50</xdr:col>
      <xdr:colOff>165100</xdr:colOff>
      <xdr:row>77</xdr:row>
      <xdr:rowOff>119342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110469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85891</xdr:rowOff>
    </xdr:from>
    <xdr:to>
      <xdr:col>46</xdr:col>
      <xdr:colOff>38100</xdr:colOff>
      <xdr:row>78</xdr:row>
      <xdr:rowOff>16041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7168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34182</xdr:rowOff>
    </xdr:from>
    <xdr:to>
      <xdr:col>41</xdr:col>
      <xdr:colOff>101600</xdr:colOff>
      <xdr:row>77</xdr:row>
      <xdr:rowOff>135782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126909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2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15546</xdr:rowOff>
    </xdr:from>
    <xdr:to>
      <xdr:col>36</xdr:col>
      <xdr:colOff>165100</xdr:colOff>
      <xdr:row>78</xdr:row>
      <xdr:rowOff>117146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108273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8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51595</xdr:rowOff>
    </xdr:from>
    <xdr:to>
      <xdr:col>55</xdr:col>
      <xdr:colOff>0</xdr:colOff>
      <xdr:row>98</xdr:row>
      <xdr:rowOff>71769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53695"/>
          <a:ext cx="8382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71769</xdr:rowOff>
    </xdr:from>
    <xdr:to>
      <xdr:col>50</xdr:col>
      <xdr:colOff>114300</xdr:colOff>
      <xdr:row>98</xdr:row>
      <xdr:rowOff>90745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73869"/>
          <a:ext cx="889000" cy="1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90745</xdr:rowOff>
    </xdr:from>
    <xdr:to>
      <xdr:col>45</xdr:col>
      <xdr:colOff>177800</xdr:colOff>
      <xdr:row>98</xdr:row>
      <xdr:rowOff>147050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92845"/>
          <a:ext cx="889000" cy="5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147050</xdr:rowOff>
    </xdr:from>
    <xdr:to>
      <xdr:col>41</xdr:col>
      <xdr:colOff>50800</xdr:colOff>
      <xdr:row>99</xdr:row>
      <xdr:rowOff>2643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949150"/>
          <a:ext cx="8890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146343</xdr:rowOff>
    </xdr:from>
    <xdr:to>
      <xdr:col>41</xdr:col>
      <xdr:colOff>101600</xdr:colOff>
      <xdr:row>98</xdr:row>
      <xdr:rowOff>76493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93020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149361</xdr:rowOff>
    </xdr:from>
    <xdr:to>
      <xdr:col>36</xdr:col>
      <xdr:colOff>165100</xdr:colOff>
      <xdr:row>98</xdr:row>
      <xdr:rowOff>79511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96038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795</xdr:rowOff>
    </xdr:from>
    <xdr:to>
      <xdr:col>55</xdr:col>
      <xdr:colOff>50800</xdr:colOff>
      <xdr:row>98</xdr:row>
      <xdr:rowOff>102395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20969</xdr:rowOff>
    </xdr:from>
    <xdr:to>
      <xdr:col>50</xdr:col>
      <xdr:colOff>165100</xdr:colOff>
      <xdr:row>98</xdr:row>
      <xdr:rowOff>122569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113696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39945</xdr:rowOff>
    </xdr:from>
    <xdr:to>
      <xdr:col>46</xdr:col>
      <xdr:colOff>38100</xdr:colOff>
      <xdr:row>98</xdr:row>
      <xdr:rowOff>141545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4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132672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96250</xdr:rowOff>
    </xdr:from>
    <xdr:to>
      <xdr:col>41</xdr:col>
      <xdr:colOff>101600</xdr:colOff>
      <xdr:row>99</xdr:row>
      <xdr:rowOff>26400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9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17527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9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123293</xdr:rowOff>
    </xdr:from>
    <xdr:to>
      <xdr:col>36</xdr:col>
      <xdr:colOff>165100</xdr:colOff>
      <xdr:row>99</xdr:row>
      <xdr:rowOff>53443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9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44570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701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51052</xdr:rowOff>
    </xdr:from>
    <xdr:to>
      <xdr:col>85</xdr:col>
      <xdr:colOff>127000</xdr:colOff>
      <xdr:row>38</xdr:row>
      <xdr:rowOff>65519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394702"/>
          <a:ext cx="838200" cy="18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86109</xdr:rowOff>
    </xdr:from>
    <xdr:to>
      <xdr:col>81</xdr:col>
      <xdr:colOff>50800</xdr:colOff>
      <xdr:row>38</xdr:row>
      <xdr:rowOff>65519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429759"/>
          <a:ext cx="889000" cy="15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86109</xdr:rowOff>
    </xdr:from>
    <xdr:to>
      <xdr:col>76</xdr:col>
      <xdr:colOff>114300</xdr:colOff>
      <xdr:row>37</xdr:row>
      <xdr:rowOff>145088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429759"/>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145088</xdr:rowOff>
    </xdr:from>
    <xdr:to>
      <xdr:col>71</xdr:col>
      <xdr:colOff>177800</xdr:colOff>
      <xdr:row>38</xdr:row>
      <xdr:rowOff>26445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88738"/>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252</xdr:rowOff>
    </xdr:from>
    <xdr:to>
      <xdr:col>85</xdr:col>
      <xdr:colOff>177800</xdr:colOff>
      <xdr:row>37</xdr:row>
      <xdr:rowOff>101852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3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23129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14719</xdr:rowOff>
    </xdr:from>
    <xdr:to>
      <xdr:col>81</xdr:col>
      <xdr:colOff>101600</xdr:colOff>
      <xdr:row>38</xdr:row>
      <xdr:rowOff>116319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107446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2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35309</xdr:rowOff>
    </xdr:from>
    <xdr:to>
      <xdr:col>76</xdr:col>
      <xdr:colOff>165100</xdr:colOff>
      <xdr:row>37</xdr:row>
      <xdr:rowOff>136909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37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153436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94288</xdr:rowOff>
    </xdr:from>
    <xdr:to>
      <xdr:col>72</xdr:col>
      <xdr:colOff>38100</xdr:colOff>
      <xdr:row>38</xdr:row>
      <xdr:rowOff>24439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37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3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147095</xdr:rowOff>
    </xdr:from>
    <xdr:to>
      <xdr:col>67</xdr:col>
      <xdr:colOff>101600</xdr:colOff>
      <xdr:row>38</xdr:row>
      <xdr:rowOff>77245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4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68372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44416</xdr:rowOff>
    </xdr:from>
    <xdr:to>
      <xdr:col>85</xdr:col>
      <xdr:colOff>127000</xdr:colOff>
      <xdr:row>58</xdr:row>
      <xdr:rowOff>61055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88516"/>
          <a:ext cx="838200" cy="1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61055</xdr:rowOff>
    </xdr:from>
    <xdr:to>
      <xdr:col>81</xdr:col>
      <xdr:colOff>50800</xdr:colOff>
      <xdr:row>58</xdr:row>
      <xdr:rowOff>86338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05155"/>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78004</xdr:rowOff>
    </xdr:from>
    <xdr:to>
      <xdr:col>76</xdr:col>
      <xdr:colOff>114300</xdr:colOff>
      <xdr:row>58</xdr:row>
      <xdr:rowOff>86338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679204"/>
          <a:ext cx="889000" cy="35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78004</xdr:rowOff>
    </xdr:from>
    <xdr:to>
      <xdr:col>71</xdr:col>
      <xdr:colOff>177800</xdr:colOff>
      <xdr:row>58</xdr:row>
      <xdr:rowOff>40067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679204"/>
          <a:ext cx="889000" cy="30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60413</xdr:rowOff>
    </xdr:from>
    <xdr:to>
      <xdr:col>72</xdr:col>
      <xdr:colOff>38100</xdr:colOff>
      <xdr:row>57</xdr:row>
      <xdr:rowOff>162013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153140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66517</xdr:rowOff>
    </xdr:from>
    <xdr:to>
      <xdr:col>67</xdr:col>
      <xdr:colOff>101600</xdr:colOff>
      <xdr:row>57</xdr:row>
      <xdr:rowOff>168117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13194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165066</xdr:rowOff>
    </xdr:from>
    <xdr:to>
      <xdr:col>85</xdr:col>
      <xdr:colOff>177800</xdr:colOff>
      <xdr:row>58</xdr:row>
      <xdr:rowOff>95216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79993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5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10255</xdr:rowOff>
    </xdr:from>
    <xdr:to>
      <xdr:col>81</xdr:col>
      <xdr:colOff>101600</xdr:colOff>
      <xdr:row>58</xdr:row>
      <xdr:rowOff>111855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102982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4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35538</xdr:rowOff>
    </xdr:from>
    <xdr:to>
      <xdr:col>76</xdr:col>
      <xdr:colOff>165100</xdr:colOff>
      <xdr:row>58</xdr:row>
      <xdr:rowOff>137138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128265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27204</xdr:rowOff>
    </xdr:from>
    <xdr:to>
      <xdr:col>72</xdr:col>
      <xdr:colOff>38100</xdr:colOff>
      <xdr:row>56</xdr:row>
      <xdr:rowOff>128804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145331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0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160717</xdr:rowOff>
    </xdr:from>
    <xdr:to>
      <xdr:col>67</xdr:col>
      <xdr:colOff>101600</xdr:colOff>
      <xdr:row>58</xdr:row>
      <xdr:rowOff>90867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81994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2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116466</xdr:rowOff>
    </xdr:from>
    <xdr:to>
      <xdr:col>85</xdr:col>
      <xdr:colOff>127000</xdr:colOff>
      <xdr:row>78</xdr:row>
      <xdr:rowOff>121052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89566"/>
          <a:ext cx="8382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108720</xdr:rowOff>
    </xdr:from>
    <xdr:to>
      <xdr:col>81</xdr:col>
      <xdr:colOff>50800</xdr:colOff>
      <xdr:row>78</xdr:row>
      <xdr:rowOff>121052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81820"/>
          <a:ext cx="889000" cy="1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106283</xdr:rowOff>
    </xdr:from>
    <xdr:to>
      <xdr:col>76</xdr:col>
      <xdr:colOff>114300</xdr:colOff>
      <xdr:row>78</xdr:row>
      <xdr:rowOff>108720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07933"/>
          <a:ext cx="889000" cy="17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106283</xdr:rowOff>
    </xdr:from>
    <xdr:to>
      <xdr:col>71</xdr:col>
      <xdr:colOff>177800</xdr:colOff>
      <xdr:row>78</xdr:row>
      <xdr:rowOff>112396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07933"/>
          <a:ext cx="889000" cy="17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4761</xdr:rowOff>
    </xdr:from>
    <xdr:to>
      <xdr:col>72</xdr:col>
      <xdr:colOff>38100</xdr:colOff>
      <xdr:row>78</xdr:row>
      <xdr:rowOff>106361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97488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13498</xdr:rowOff>
    </xdr:from>
    <xdr:to>
      <xdr:col>67</xdr:col>
      <xdr:colOff>101600</xdr:colOff>
      <xdr:row>78</xdr:row>
      <xdr:rowOff>115098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8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131625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6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65666</xdr:rowOff>
    </xdr:from>
    <xdr:to>
      <xdr:col>85</xdr:col>
      <xdr:colOff>177800</xdr:colOff>
      <xdr:row>78</xdr:row>
      <xdr:rowOff>167266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168447</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70252</xdr:rowOff>
    </xdr:from>
    <xdr:to>
      <xdr:col>81</xdr:col>
      <xdr:colOff>101600</xdr:colOff>
      <xdr:row>79</xdr:row>
      <xdr:rowOff>402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162979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57920</xdr:rowOff>
    </xdr:from>
    <xdr:to>
      <xdr:col>76</xdr:col>
      <xdr:colOff>165100</xdr:colOff>
      <xdr:row>78</xdr:row>
      <xdr:rowOff>159520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150647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55483</xdr:rowOff>
    </xdr:from>
    <xdr:to>
      <xdr:col>72</xdr:col>
      <xdr:colOff>38100</xdr:colOff>
      <xdr:row>77</xdr:row>
      <xdr:rowOff>157083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2160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3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61596</xdr:rowOff>
    </xdr:from>
    <xdr:to>
      <xdr:col>67</xdr:col>
      <xdr:colOff>101600</xdr:colOff>
      <xdr:row>78</xdr:row>
      <xdr:rowOff>163196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154323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13998</xdr:rowOff>
    </xdr:from>
    <xdr:to>
      <xdr:col>85</xdr:col>
      <xdr:colOff>127000</xdr:colOff>
      <xdr:row>97</xdr:row>
      <xdr:rowOff>41146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44648"/>
          <a:ext cx="8382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41146</xdr:rowOff>
    </xdr:from>
    <xdr:to>
      <xdr:col>81</xdr:col>
      <xdr:colOff>50800</xdr:colOff>
      <xdr:row>97</xdr:row>
      <xdr:rowOff>45160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71796"/>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45160</xdr:rowOff>
    </xdr:from>
    <xdr:to>
      <xdr:col>76</xdr:col>
      <xdr:colOff>114300</xdr:colOff>
      <xdr:row>97</xdr:row>
      <xdr:rowOff>55544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75810"/>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54231</xdr:rowOff>
    </xdr:from>
    <xdr:to>
      <xdr:col>71</xdr:col>
      <xdr:colOff>177800</xdr:colOff>
      <xdr:row>97</xdr:row>
      <xdr:rowOff>55544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684881"/>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95017</xdr:rowOff>
    </xdr:from>
    <xdr:to>
      <xdr:col>72</xdr:col>
      <xdr:colOff>38100</xdr:colOff>
      <xdr:row>96</xdr:row>
      <xdr:rowOff>25167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41694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93591</xdr:rowOff>
    </xdr:from>
    <xdr:to>
      <xdr:col>67</xdr:col>
      <xdr:colOff>101600</xdr:colOff>
      <xdr:row>96</xdr:row>
      <xdr:rowOff>23741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40268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134648</xdr:rowOff>
    </xdr:from>
    <xdr:to>
      <xdr:col>85</xdr:col>
      <xdr:colOff>177800</xdr:colOff>
      <xdr:row>97</xdr:row>
      <xdr:rowOff>64798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9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113075</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161796</xdr:rowOff>
    </xdr:from>
    <xdr:to>
      <xdr:col>81</xdr:col>
      <xdr:colOff>101600</xdr:colOff>
      <xdr:row>97</xdr:row>
      <xdr:rowOff>91946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83073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165810</xdr:rowOff>
    </xdr:from>
    <xdr:to>
      <xdr:col>76</xdr:col>
      <xdr:colOff>165100</xdr:colOff>
      <xdr:row>97</xdr:row>
      <xdr:rowOff>95960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87087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4744</xdr:rowOff>
    </xdr:from>
    <xdr:to>
      <xdr:col>72</xdr:col>
      <xdr:colOff>38100</xdr:colOff>
      <xdr:row>97</xdr:row>
      <xdr:rowOff>106344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97471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3431</xdr:rowOff>
    </xdr:from>
    <xdr:to>
      <xdr:col>67</xdr:col>
      <xdr:colOff>101600</xdr:colOff>
      <xdr:row>97</xdr:row>
      <xdr:rowOff>105031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96158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151003</xdr:rowOff>
    </xdr:from>
    <xdr:to>
      <xdr:col>102</xdr:col>
      <xdr:colOff>165100</xdr:colOff>
      <xdr:row>39</xdr:row>
      <xdr:rowOff>81153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97680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131343</xdr:rowOff>
    </xdr:from>
    <xdr:to>
      <xdr:col>98</xdr:col>
      <xdr:colOff>38100</xdr:colOff>
      <xdr:row>39</xdr:row>
      <xdr:rowOff>61493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78021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歳出決算総額は、住民一人当たり</a:t>
          </a:r>
          <a:r>
            <a:rPr lang="en-US" altLang="ja-JP" sz="1100">
              <a:solidFill>
                <a:schemeClr val="dk1"/>
              </a:solidFill>
              <a:effectLst/>
              <a:latin typeface="+mn-lt"/>
              <a:ea typeface="+mn-ea"/>
              <a:cs typeface="+mn-cs"/>
            </a:rPr>
            <a:t>803,861</a:t>
          </a:r>
          <a:r>
            <a:rPr lang="ja-JP" altLang="ja-JP" sz="1100">
              <a:solidFill>
                <a:schemeClr val="dk1"/>
              </a:solidFill>
              <a:effectLst/>
              <a:latin typeface="+mn-lt"/>
              <a:ea typeface="+mn-ea"/>
              <a:cs typeface="+mn-cs"/>
            </a:rPr>
            <a:t>千円で前年度と比較して</a:t>
          </a:r>
          <a:r>
            <a:rPr lang="en-US" altLang="ja-JP" sz="1100">
              <a:solidFill>
                <a:schemeClr val="dk1"/>
              </a:solidFill>
              <a:effectLst/>
              <a:latin typeface="+mn-lt"/>
              <a:ea typeface="+mn-ea"/>
              <a:cs typeface="+mn-cs"/>
            </a:rPr>
            <a:t>+89,808</a:t>
          </a:r>
          <a:r>
            <a:rPr lang="ja-JP" altLang="ja-JP" sz="1100">
              <a:solidFill>
                <a:schemeClr val="dk1"/>
              </a:solidFill>
              <a:effectLst/>
              <a:latin typeface="+mn-lt"/>
              <a:ea typeface="+mn-ea"/>
              <a:cs typeface="+mn-cs"/>
            </a:rPr>
            <a:t>千円となった。主な要因は、主な要因は、緊急防災減災事業（防災行政無線改修）等に係る消防費が住民一人当たり</a:t>
          </a:r>
          <a:r>
            <a:rPr lang="en-US" altLang="ja-JP" sz="1100">
              <a:solidFill>
                <a:schemeClr val="dk1"/>
              </a:solidFill>
              <a:effectLst/>
              <a:latin typeface="+mn-lt"/>
              <a:ea typeface="+mn-ea"/>
              <a:cs typeface="+mn-cs"/>
            </a:rPr>
            <a:t>43,929</a:t>
          </a:r>
          <a:r>
            <a:rPr lang="ja-JP" altLang="ja-JP" sz="1100">
              <a:solidFill>
                <a:schemeClr val="dk1"/>
              </a:solidFill>
              <a:effectLst/>
              <a:latin typeface="+mn-lt"/>
              <a:ea typeface="+mn-ea"/>
              <a:cs typeface="+mn-cs"/>
            </a:rPr>
            <a:t>千円（対前年度比</a:t>
          </a:r>
          <a:r>
            <a:rPr lang="en-US" altLang="ja-JP" sz="1100">
              <a:solidFill>
                <a:schemeClr val="dk1"/>
              </a:solidFill>
              <a:effectLst/>
              <a:latin typeface="+mn-lt"/>
              <a:ea typeface="+mn-ea"/>
              <a:cs typeface="+mn-cs"/>
            </a:rPr>
            <a:t>+11,386</a:t>
          </a:r>
          <a:r>
            <a:rPr lang="ja-JP" altLang="ja-JP" sz="1100">
              <a:solidFill>
                <a:schemeClr val="dk1"/>
              </a:solidFill>
              <a:effectLst/>
              <a:latin typeface="+mn-lt"/>
              <a:ea typeface="+mn-ea"/>
              <a:cs typeface="+mn-cs"/>
            </a:rPr>
            <a:t>千円）となり、類似団体平均との比較では</a:t>
          </a:r>
          <a:r>
            <a:rPr lang="en-US" altLang="ja-JP" sz="1100">
              <a:solidFill>
                <a:schemeClr val="dk1"/>
              </a:solidFill>
              <a:effectLst/>
              <a:latin typeface="+mn-lt"/>
              <a:ea typeface="+mn-ea"/>
              <a:cs typeface="+mn-cs"/>
            </a:rPr>
            <a:t>8,323</a:t>
          </a:r>
          <a:r>
            <a:rPr lang="ja-JP" altLang="ja-JP" sz="1100">
              <a:solidFill>
                <a:schemeClr val="dk1"/>
              </a:solidFill>
              <a:effectLst/>
              <a:latin typeface="+mn-lt"/>
              <a:ea typeface="+mn-ea"/>
              <a:cs typeface="+mn-cs"/>
            </a:rPr>
            <a:t>上回っていることのほか、緊急自然災害防止事業（地すべり対策工事）等に係る土木費が住民一人当たり</a:t>
          </a:r>
          <a:r>
            <a:rPr lang="en-US" altLang="ja-JP" sz="1100">
              <a:solidFill>
                <a:schemeClr val="dk1"/>
              </a:solidFill>
              <a:effectLst/>
              <a:latin typeface="+mn-lt"/>
              <a:ea typeface="+mn-ea"/>
              <a:cs typeface="+mn-cs"/>
            </a:rPr>
            <a:t>86,249</a:t>
          </a:r>
          <a:r>
            <a:rPr lang="ja-JP" altLang="ja-JP" sz="1100">
              <a:solidFill>
                <a:schemeClr val="dk1"/>
              </a:solidFill>
              <a:effectLst/>
              <a:latin typeface="+mn-lt"/>
              <a:ea typeface="+mn-ea"/>
              <a:cs typeface="+mn-cs"/>
            </a:rPr>
            <a:t>千円（対前年度比</a:t>
          </a:r>
          <a:r>
            <a:rPr lang="en-US" altLang="ja-JP" sz="1100">
              <a:solidFill>
                <a:schemeClr val="dk1"/>
              </a:solidFill>
              <a:effectLst/>
              <a:latin typeface="+mn-lt"/>
              <a:ea typeface="+mn-ea"/>
              <a:cs typeface="+mn-cs"/>
            </a:rPr>
            <a:t>+10,590</a:t>
          </a:r>
          <a:r>
            <a:rPr lang="ja-JP" altLang="ja-JP" sz="1100">
              <a:solidFill>
                <a:schemeClr val="dk1"/>
              </a:solidFill>
              <a:effectLst/>
              <a:latin typeface="+mn-lt"/>
              <a:ea typeface="+mn-ea"/>
              <a:cs typeface="+mn-cs"/>
            </a:rPr>
            <a:t>千円）となったこと等によるものである。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財政調整基金残高については、中期的な見通しのもとに、適切な財源の確保と歳出の縮減により、決算余剰金を中心に積み立てたことから前年度比△</a:t>
          </a:r>
          <a:r>
            <a:rPr lang="en-US" altLang="ja-JP" sz="1100">
              <a:solidFill>
                <a:schemeClr val="dk1"/>
              </a:solidFill>
              <a:effectLst/>
              <a:latin typeface="+mn-lt"/>
              <a:ea typeface="+mn-ea"/>
              <a:cs typeface="+mn-cs"/>
            </a:rPr>
            <a:t>2.92</a:t>
          </a:r>
          <a:r>
            <a:rPr lang="ja-JP" altLang="ja-JP" sz="1100">
              <a:solidFill>
                <a:schemeClr val="dk1"/>
              </a:solidFill>
              <a:effectLst/>
              <a:latin typeface="+mn-lt"/>
              <a:ea typeface="+mn-ea"/>
              <a:cs typeface="+mn-cs"/>
            </a:rPr>
            <a:t>ポイントの減に留まっている。</a:t>
          </a:r>
        </a:p>
        <a:p>
          <a:r>
            <a:rPr lang="ja-JP" altLang="ja-JP" sz="1100">
              <a:solidFill>
                <a:schemeClr val="dk1"/>
              </a:solidFill>
              <a:effectLst/>
              <a:latin typeface="+mn-lt"/>
              <a:ea typeface="+mn-ea"/>
              <a:cs typeface="+mn-cs"/>
            </a:rPr>
            <a:t>実質単年度収支については、財政調整基金を取り崩したことにより△</a:t>
          </a:r>
          <a:r>
            <a:rPr lang="en-US" altLang="ja-JP" sz="1100">
              <a:solidFill>
                <a:schemeClr val="dk1"/>
              </a:solidFill>
              <a:effectLst/>
              <a:latin typeface="+mn-lt"/>
              <a:ea typeface="+mn-ea"/>
              <a:cs typeface="+mn-cs"/>
            </a:rPr>
            <a:t>2.13</a:t>
          </a:r>
          <a:r>
            <a:rPr lang="ja-JP" altLang="ja-JP" sz="1100">
              <a:solidFill>
                <a:schemeClr val="dk1"/>
              </a:solidFill>
              <a:effectLst/>
              <a:latin typeface="+mn-lt"/>
              <a:ea typeface="+mn-ea"/>
              <a:cs typeface="+mn-cs"/>
            </a:rPr>
            <a:t>％（対前年度比△</a:t>
          </a:r>
          <a:r>
            <a:rPr lang="en-US" altLang="ja-JP" sz="1100">
              <a:solidFill>
                <a:schemeClr val="dk1"/>
              </a:solidFill>
              <a:effectLst/>
              <a:latin typeface="+mn-lt"/>
              <a:ea typeface="+mn-ea"/>
              <a:cs typeface="+mn-cs"/>
            </a:rPr>
            <a:t>9.31</a:t>
          </a:r>
          <a:r>
            <a:rPr lang="ja-JP" altLang="ja-JP" sz="1100">
              <a:solidFill>
                <a:schemeClr val="dk1"/>
              </a:solidFill>
              <a:effectLst/>
              <a:latin typeface="+mn-lt"/>
              <a:ea typeface="+mn-ea"/>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連結実質赤字比率については、すべての会計において黒字となっており、赤字比率はない。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78</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79</v>
      </c>
      <c r="C2" s="182"/>
      <c r="D2" s="183"/>
    </row>
    <row r="3" spans="1:119" ht="18.75" customHeight="1" thickBot="1" x14ac:dyDescent="0.25">
      <c r="A3" s="181"/>
      <c r="B3" s="416" t="s">
        <v>80</v>
      </c>
      <c r="C3" s="417"/>
      <c r="D3" s="417"/>
      <c r="E3" s="418"/>
      <c r="F3" s="418"/>
      <c r="G3" s="418"/>
      <c r="H3" s="418"/>
      <c r="I3" s="418"/>
      <c r="J3" s="418"/>
      <c r="K3" s="418"/>
      <c r="L3" s="418" t="s">
        <v>81</v>
      </c>
      <c r="M3" s="418"/>
      <c r="N3" s="418"/>
      <c r="O3" s="418"/>
      <c r="P3" s="418"/>
      <c r="Q3" s="418"/>
      <c r="R3" s="425"/>
      <c r="S3" s="425"/>
      <c r="T3" s="425"/>
      <c r="U3" s="425"/>
      <c r="V3" s="426"/>
      <c r="W3" s="400" t="s">
        <v>82</v>
      </c>
      <c r="X3" s="401"/>
      <c r="Y3" s="401"/>
      <c r="Z3" s="401"/>
      <c r="AA3" s="401"/>
      <c r="AB3" s="417"/>
      <c r="AC3" s="425" t="s">
        <v>83</v>
      </c>
      <c r="AD3" s="401"/>
      <c r="AE3" s="401"/>
      <c r="AF3" s="401"/>
      <c r="AG3" s="401"/>
      <c r="AH3" s="401"/>
      <c r="AI3" s="401"/>
      <c r="AJ3" s="401"/>
      <c r="AK3" s="401"/>
      <c r="AL3" s="402"/>
      <c r="AM3" s="400" t="s">
        <v>84</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85</v>
      </c>
      <c r="BO3" s="401"/>
      <c r="BP3" s="401"/>
      <c r="BQ3" s="401"/>
      <c r="BR3" s="401"/>
      <c r="BS3" s="401"/>
      <c r="BT3" s="401"/>
      <c r="BU3" s="402"/>
      <c r="BV3" s="400" t="s">
        <v>86</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87</v>
      </c>
      <c r="CU3" s="401"/>
      <c r="CV3" s="401"/>
      <c r="CW3" s="401"/>
      <c r="CX3" s="401"/>
      <c r="CY3" s="401"/>
      <c r="CZ3" s="401"/>
      <c r="DA3" s="402"/>
      <c r="DB3" s="400" t="s">
        <v>88</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89</v>
      </c>
      <c r="AZ4" s="404"/>
      <c r="BA4" s="404"/>
      <c r="BB4" s="404"/>
      <c r="BC4" s="404"/>
      <c r="BD4" s="404"/>
      <c r="BE4" s="404"/>
      <c r="BF4" s="404"/>
      <c r="BG4" s="404"/>
      <c r="BH4" s="404"/>
      <c r="BI4" s="404"/>
      <c r="BJ4" s="404"/>
      <c r="BK4" s="404"/>
      <c r="BL4" s="404"/>
      <c r="BM4" s="405"/>
      <c r="BN4" s="406">
        <v>5346671</v>
      </c>
      <c r="BO4" s="407"/>
      <c r="BP4" s="407"/>
      <c r="BQ4" s="407"/>
      <c r="BR4" s="407"/>
      <c r="BS4" s="407"/>
      <c r="BT4" s="407"/>
      <c r="BU4" s="408"/>
      <c r="BV4" s="406">
        <v>5020193</v>
      </c>
      <c r="BW4" s="407"/>
      <c r="BX4" s="407"/>
      <c r="BY4" s="407"/>
      <c r="BZ4" s="407"/>
      <c r="CA4" s="407"/>
      <c r="CB4" s="407"/>
      <c r="CC4" s="408"/>
      <c r="CD4" s="409" t="s">
        <v>90</v>
      </c>
      <c r="CE4" s="410"/>
      <c r="CF4" s="410"/>
      <c r="CG4" s="410"/>
      <c r="CH4" s="410"/>
      <c r="CI4" s="410"/>
      <c r="CJ4" s="410"/>
      <c r="CK4" s="410"/>
      <c r="CL4" s="410"/>
      <c r="CM4" s="410"/>
      <c r="CN4" s="410"/>
      <c r="CO4" s="410"/>
      <c r="CP4" s="410"/>
      <c r="CQ4" s="410"/>
      <c r="CR4" s="410"/>
      <c r="CS4" s="411"/>
      <c r="CT4" s="412">
        <v>13</v>
      </c>
      <c r="CU4" s="413"/>
      <c r="CV4" s="413"/>
      <c r="CW4" s="413"/>
      <c r="CX4" s="413"/>
      <c r="CY4" s="413"/>
      <c r="CZ4" s="413"/>
      <c r="DA4" s="414"/>
      <c r="DB4" s="412">
        <v>13.3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91</v>
      </c>
      <c r="AN5" s="473"/>
      <c r="AO5" s="473"/>
      <c r="AP5" s="473"/>
      <c r="AQ5" s="473"/>
      <c r="AR5" s="473"/>
      <c r="AS5" s="473"/>
      <c r="AT5" s="474"/>
      <c r="AU5" s="475" t="s">
        <v>92</v>
      </c>
      <c r="AV5" s="476"/>
      <c r="AW5" s="476"/>
      <c r="AX5" s="476"/>
      <c r="AY5" s="477" t="s">
        <v>93</v>
      </c>
      <c r="AZ5" s="478"/>
      <c r="BA5" s="478"/>
      <c r="BB5" s="478"/>
      <c r="BC5" s="478"/>
      <c r="BD5" s="478"/>
      <c r="BE5" s="478"/>
      <c r="BF5" s="478"/>
      <c r="BG5" s="478"/>
      <c r="BH5" s="478"/>
      <c r="BI5" s="478"/>
      <c r="BJ5" s="478"/>
      <c r="BK5" s="478"/>
      <c r="BL5" s="478"/>
      <c r="BM5" s="479"/>
      <c r="BN5" s="443">
        <v>4976701</v>
      </c>
      <c r="BO5" s="444"/>
      <c r="BP5" s="444"/>
      <c r="BQ5" s="444"/>
      <c r="BR5" s="444"/>
      <c r="BS5" s="444"/>
      <c r="BT5" s="444"/>
      <c r="BU5" s="445"/>
      <c r="BV5" s="443">
        <v>4507100</v>
      </c>
      <c r="BW5" s="444"/>
      <c r="BX5" s="444"/>
      <c r="BY5" s="444"/>
      <c r="BZ5" s="444"/>
      <c r="CA5" s="444"/>
      <c r="CB5" s="444"/>
      <c r="CC5" s="445"/>
      <c r="CD5" s="446" t="s">
        <v>94</v>
      </c>
      <c r="CE5" s="447"/>
      <c r="CF5" s="447"/>
      <c r="CG5" s="447"/>
      <c r="CH5" s="447"/>
      <c r="CI5" s="447"/>
      <c r="CJ5" s="447"/>
      <c r="CK5" s="447"/>
      <c r="CL5" s="447"/>
      <c r="CM5" s="447"/>
      <c r="CN5" s="447"/>
      <c r="CO5" s="447"/>
      <c r="CP5" s="447"/>
      <c r="CQ5" s="447"/>
      <c r="CR5" s="447"/>
      <c r="CS5" s="448"/>
      <c r="CT5" s="440">
        <v>96</v>
      </c>
      <c r="CU5" s="441"/>
      <c r="CV5" s="441"/>
      <c r="CW5" s="441"/>
      <c r="CX5" s="441"/>
      <c r="CY5" s="441"/>
      <c r="CZ5" s="441"/>
      <c r="DA5" s="442"/>
      <c r="DB5" s="440">
        <v>90.2</v>
      </c>
      <c r="DC5" s="441"/>
      <c r="DD5" s="441"/>
      <c r="DE5" s="441"/>
      <c r="DF5" s="441"/>
      <c r="DG5" s="441"/>
      <c r="DH5" s="441"/>
      <c r="DI5" s="442"/>
    </row>
    <row r="6" spans="1:119" ht="18.75" customHeight="1" x14ac:dyDescent="0.2">
      <c r="A6" s="181"/>
      <c r="B6" s="449" t="s">
        <v>95</v>
      </c>
      <c r="C6" s="450"/>
      <c r="D6" s="450"/>
      <c r="E6" s="451"/>
      <c r="F6" s="451"/>
      <c r="G6" s="451"/>
      <c r="H6" s="451"/>
      <c r="I6" s="451"/>
      <c r="J6" s="451"/>
      <c r="K6" s="451"/>
      <c r="L6" s="451" t="s">
        <v>96</v>
      </c>
      <c r="M6" s="451"/>
      <c r="N6" s="451"/>
      <c r="O6" s="451"/>
      <c r="P6" s="451"/>
      <c r="Q6" s="451"/>
      <c r="R6" s="455"/>
      <c r="S6" s="455"/>
      <c r="T6" s="455"/>
      <c r="U6" s="455"/>
      <c r="V6" s="456"/>
      <c r="W6" s="459" t="s">
        <v>97</v>
      </c>
      <c r="X6" s="460"/>
      <c r="Y6" s="460"/>
      <c r="Z6" s="460"/>
      <c r="AA6" s="460"/>
      <c r="AB6" s="450"/>
      <c r="AC6" s="463" t="s">
        <v>98</v>
      </c>
      <c r="AD6" s="464"/>
      <c r="AE6" s="464"/>
      <c r="AF6" s="464"/>
      <c r="AG6" s="464"/>
      <c r="AH6" s="464"/>
      <c r="AI6" s="464"/>
      <c r="AJ6" s="464"/>
      <c r="AK6" s="464"/>
      <c r="AL6" s="465"/>
      <c r="AM6" s="472" t="s">
        <v>99</v>
      </c>
      <c r="AN6" s="473"/>
      <c r="AO6" s="473"/>
      <c r="AP6" s="473"/>
      <c r="AQ6" s="473"/>
      <c r="AR6" s="473"/>
      <c r="AS6" s="473"/>
      <c r="AT6" s="474"/>
      <c r="AU6" s="475" t="s">
        <v>92</v>
      </c>
      <c r="AV6" s="476"/>
      <c r="AW6" s="476"/>
      <c r="AX6" s="476"/>
      <c r="AY6" s="477" t="s">
        <v>100</v>
      </c>
      <c r="AZ6" s="478"/>
      <c r="BA6" s="478"/>
      <c r="BB6" s="478"/>
      <c r="BC6" s="478"/>
      <c r="BD6" s="478"/>
      <c r="BE6" s="478"/>
      <c r="BF6" s="478"/>
      <c r="BG6" s="478"/>
      <c r="BH6" s="478"/>
      <c r="BI6" s="478"/>
      <c r="BJ6" s="478"/>
      <c r="BK6" s="478"/>
      <c r="BL6" s="478"/>
      <c r="BM6" s="479"/>
      <c r="BN6" s="443">
        <v>369970</v>
      </c>
      <c r="BO6" s="444"/>
      <c r="BP6" s="444"/>
      <c r="BQ6" s="444"/>
      <c r="BR6" s="444"/>
      <c r="BS6" s="444"/>
      <c r="BT6" s="444"/>
      <c r="BU6" s="445"/>
      <c r="BV6" s="443">
        <v>513093</v>
      </c>
      <c r="BW6" s="444"/>
      <c r="BX6" s="444"/>
      <c r="BY6" s="444"/>
      <c r="BZ6" s="444"/>
      <c r="CA6" s="444"/>
      <c r="CB6" s="444"/>
      <c r="CC6" s="445"/>
      <c r="CD6" s="446" t="s">
        <v>101</v>
      </c>
      <c r="CE6" s="447"/>
      <c r="CF6" s="447"/>
      <c r="CG6" s="447"/>
      <c r="CH6" s="447"/>
      <c r="CI6" s="447"/>
      <c r="CJ6" s="447"/>
      <c r="CK6" s="447"/>
      <c r="CL6" s="447"/>
      <c r="CM6" s="447"/>
      <c r="CN6" s="447"/>
      <c r="CO6" s="447"/>
      <c r="CP6" s="447"/>
      <c r="CQ6" s="447"/>
      <c r="CR6" s="447"/>
      <c r="CS6" s="448"/>
      <c r="CT6" s="480">
        <v>96.6</v>
      </c>
      <c r="CU6" s="481"/>
      <c r="CV6" s="481"/>
      <c r="CW6" s="481"/>
      <c r="CX6" s="481"/>
      <c r="CY6" s="481"/>
      <c r="CZ6" s="481"/>
      <c r="DA6" s="482"/>
      <c r="DB6" s="480">
        <v>91.4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102</v>
      </c>
      <c r="AN7" s="473"/>
      <c r="AO7" s="473"/>
      <c r="AP7" s="473"/>
      <c r="AQ7" s="473"/>
      <c r="AR7" s="473"/>
      <c r="AS7" s="473"/>
      <c r="AT7" s="474"/>
      <c r="AU7" s="475" t="s">
        <v>92</v>
      </c>
      <c r="AV7" s="476"/>
      <c r="AW7" s="476"/>
      <c r="AX7" s="476"/>
      <c r="AY7" s="477" t="s">
        <v>103</v>
      </c>
      <c r="AZ7" s="478"/>
      <c r="BA7" s="478"/>
      <c r="BB7" s="478"/>
      <c r="BC7" s="478"/>
      <c r="BD7" s="478"/>
      <c r="BE7" s="478"/>
      <c r="BF7" s="478"/>
      <c r="BG7" s="478"/>
      <c r="BH7" s="478"/>
      <c r="BI7" s="478"/>
      <c r="BJ7" s="478"/>
      <c r="BK7" s="478"/>
      <c r="BL7" s="478"/>
      <c r="BM7" s="479"/>
      <c r="BN7" s="443">
        <v>35944</v>
      </c>
      <c r="BO7" s="444"/>
      <c r="BP7" s="444"/>
      <c r="BQ7" s="444"/>
      <c r="BR7" s="444"/>
      <c r="BS7" s="444"/>
      <c r="BT7" s="444"/>
      <c r="BU7" s="445"/>
      <c r="BV7" s="443">
        <v>178186</v>
      </c>
      <c r="BW7" s="444"/>
      <c r="BX7" s="444"/>
      <c r="BY7" s="444"/>
      <c r="BZ7" s="444"/>
      <c r="CA7" s="444"/>
      <c r="CB7" s="444"/>
      <c r="CC7" s="445"/>
      <c r="CD7" s="446" t="s">
        <v>104</v>
      </c>
      <c r="CE7" s="447"/>
      <c r="CF7" s="447"/>
      <c r="CG7" s="447"/>
      <c r="CH7" s="447"/>
      <c r="CI7" s="447"/>
      <c r="CJ7" s="447"/>
      <c r="CK7" s="447"/>
      <c r="CL7" s="447"/>
      <c r="CM7" s="447"/>
      <c r="CN7" s="447"/>
      <c r="CO7" s="447"/>
      <c r="CP7" s="447"/>
      <c r="CQ7" s="447"/>
      <c r="CR7" s="447"/>
      <c r="CS7" s="448"/>
      <c r="CT7" s="443">
        <v>2566880</v>
      </c>
      <c r="CU7" s="444"/>
      <c r="CV7" s="444"/>
      <c r="CW7" s="444"/>
      <c r="CX7" s="444"/>
      <c r="CY7" s="444"/>
      <c r="CZ7" s="444"/>
      <c r="DA7" s="445"/>
      <c r="DB7" s="443">
        <v>2511483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105</v>
      </c>
      <c r="AN8" s="473"/>
      <c r="AO8" s="473"/>
      <c r="AP8" s="473"/>
      <c r="AQ8" s="473"/>
      <c r="AR8" s="473"/>
      <c r="AS8" s="473"/>
      <c r="AT8" s="474"/>
      <c r="AU8" s="475" t="s">
        <v>92</v>
      </c>
      <c r="AV8" s="476"/>
      <c r="AW8" s="476"/>
      <c r="AX8" s="476"/>
      <c r="AY8" s="477" t="s">
        <v>106</v>
      </c>
      <c r="AZ8" s="478"/>
      <c r="BA8" s="478"/>
      <c r="BB8" s="478"/>
      <c r="BC8" s="478"/>
      <c r="BD8" s="478"/>
      <c r="BE8" s="478"/>
      <c r="BF8" s="478"/>
      <c r="BG8" s="478"/>
      <c r="BH8" s="478"/>
      <c r="BI8" s="478"/>
      <c r="BJ8" s="478"/>
      <c r="BK8" s="478"/>
      <c r="BL8" s="478"/>
      <c r="BM8" s="479"/>
      <c r="BN8" s="443">
        <v>334026</v>
      </c>
      <c r="BO8" s="444"/>
      <c r="BP8" s="444"/>
      <c r="BQ8" s="444"/>
      <c r="BR8" s="444"/>
      <c r="BS8" s="444"/>
      <c r="BT8" s="444"/>
      <c r="BU8" s="445"/>
      <c r="BV8" s="443">
        <v>334907</v>
      </c>
      <c r="BW8" s="444"/>
      <c r="BX8" s="444"/>
      <c r="BY8" s="444"/>
      <c r="BZ8" s="444"/>
      <c r="CA8" s="444"/>
      <c r="CB8" s="444"/>
      <c r="CC8" s="445"/>
      <c r="CD8" s="446" t="s">
        <v>107</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0.36</v>
      </c>
      <c r="DC8" s="484"/>
      <c r="DD8" s="484"/>
      <c r="DE8" s="484"/>
      <c r="DF8" s="484"/>
      <c r="DG8" s="484"/>
      <c r="DH8" s="484"/>
      <c r="DI8" s="485"/>
    </row>
    <row r="9" spans="1:119" ht="18.75" customHeight="1" thickBot="1" x14ac:dyDescent="0.25">
      <c r="A9" s="181"/>
      <c r="B9" s="437" t="s">
        <v>108</v>
      </c>
      <c r="C9" s="438"/>
      <c r="D9" s="438"/>
      <c r="E9" s="438"/>
      <c r="F9" s="438"/>
      <c r="G9" s="438"/>
      <c r="H9" s="438"/>
      <c r="I9" s="438"/>
      <c r="J9" s="438"/>
      <c r="K9" s="486"/>
      <c r="L9" s="487" t="s">
        <v>109</v>
      </c>
      <c r="M9" s="488"/>
      <c r="N9" s="488"/>
      <c r="O9" s="488"/>
      <c r="P9" s="488"/>
      <c r="Q9" s="489"/>
      <c r="R9" s="490">
        <v>6392</v>
      </c>
      <c r="S9" s="491"/>
      <c r="T9" s="491"/>
      <c r="U9" s="491"/>
      <c r="V9" s="492"/>
      <c r="W9" s="400" t="s">
        <v>110</v>
      </c>
      <c r="X9" s="401"/>
      <c r="Y9" s="401"/>
      <c r="Z9" s="401"/>
      <c r="AA9" s="401"/>
      <c r="AB9" s="401"/>
      <c r="AC9" s="401"/>
      <c r="AD9" s="401"/>
      <c r="AE9" s="401"/>
      <c r="AF9" s="401"/>
      <c r="AG9" s="401"/>
      <c r="AH9" s="401"/>
      <c r="AI9" s="401"/>
      <c r="AJ9" s="401"/>
      <c r="AK9" s="401"/>
      <c r="AL9" s="402"/>
      <c r="AM9" s="472" t="s">
        <v>111</v>
      </c>
      <c r="AN9" s="473"/>
      <c r="AO9" s="473"/>
      <c r="AP9" s="473"/>
      <c r="AQ9" s="473"/>
      <c r="AR9" s="473"/>
      <c r="AS9" s="473"/>
      <c r="AT9" s="474"/>
      <c r="AU9" s="475" t="s">
        <v>92</v>
      </c>
      <c r="AV9" s="476"/>
      <c r="AW9" s="476"/>
      <c r="AX9" s="476"/>
      <c r="AY9" s="477" t="s">
        <v>112</v>
      </c>
      <c r="AZ9" s="478"/>
      <c r="BA9" s="478"/>
      <c r="BB9" s="478"/>
      <c r="BC9" s="478"/>
      <c r="BD9" s="478"/>
      <c r="BE9" s="478"/>
      <c r="BF9" s="478"/>
      <c r="BG9" s="478"/>
      <c r="BH9" s="478"/>
      <c r="BI9" s="478"/>
      <c r="BJ9" s="478"/>
      <c r="BK9" s="478"/>
      <c r="BL9" s="478"/>
      <c r="BM9" s="479"/>
      <c r="BN9" s="443">
        <v>-881</v>
      </c>
      <c r="BO9" s="444"/>
      <c r="BP9" s="444"/>
      <c r="BQ9" s="444"/>
      <c r="BR9" s="444"/>
      <c r="BS9" s="444"/>
      <c r="BT9" s="444"/>
      <c r="BU9" s="445"/>
      <c r="BV9" s="443">
        <v>75826</v>
      </c>
      <c r="BW9" s="444"/>
      <c r="BX9" s="444"/>
      <c r="BY9" s="444"/>
      <c r="BZ9" s="444"/>
      <c r="CA9" s="444"/>
      <c r="CB9" s="444"/>
      <c r="CC9" s="445"/>
      <c r="CD9" s="446" t="s">
        <v>113</v>
      </c>
      <c r="CE9" s="447"/>
      <c r="CF9" s="447"/>
      <c r="CG9" s="447"/>
      <c r="CH9" s="447"/>
      <c r="CI9" s="447"/>
      <c r="CJ9" s="447"/>
      <c r="CK9" s="447"/>
      <c r="CL9" s="447"/>
      <c r="CM9" s="447"/>
      <c r="CN9" s="447"/>
      <c r="CO9" s="447"/>
      <c r="CP9" s="447"/>
      <c r="CQ9" s="447"/>
      <c r="CR9" s="447"/>
      <c r="CS9" s="448"/>
      <c r="CT9" s="440">
        <v>11</v>
      </c>
      <c r="CU9" s="441"/>
      <c r="CV9" s="441"/>
      <c r="CW9" s="441"/>
      <c r="CX9" s="441"/>
      <c r="CY9" s="441"/>
      <c r="CZ9" s="441"/>
      <c r="DA9" s="442"/>
      <c r="DB9" s="440">
        <v>10.6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114</v>
      </c>
      <c r="M10" s="473"/>
      <c r="N10" s="473"/>
      <c r="O10" s="473"/>
      <c r="P10" s="473"/>
      <c r="Q10" s="474"/>
      <c r="R10" s="494">
        <v>6777</v>
      </c>
      <c r="S10" s="495"/>
      <c r="T10" s="495"/>
      <c r="U10" s="495"/>
      <c r="V10" s="496"/>
      <c r="W10" s="431"/>
      <c r="X10" s="432"/>
      <c r="Y10" s="432"/>
      <c r="Z10" s="432"/>
      <c r="AA10" s="432"/>
      <c r="AB10" s="432"/>
      <c r="AC10" s="432"/>
      <c r="AD10" s="432"/>
      <c r="AE10" s="432"/>
      <c r="AF10" s="432"/>
      <c r="AG10" s="432"/>
      <c r="AH10" s="432"/>
      <c r="AI10" s="432"/>
      <c r="AJ10" s="432"/>
      <c r="AK10" s="432"/>
      <c r="AL10" s="435"/>
      <c r="AM10" s="472" t="s">
        <v>115</v>
      </c>
      <c r="AN10" s="473"/>
      <c r="AO10" s="473"/>
      <c r="AP10" s="473"/>
      <c r="AQ10" s="473"/>
      <c r="AR10" s="473"/>
      <c r="AS10" s="473"/>
      <c r="AT10" s="474"/>
      <c r="AU10" s="475" t="s">
        <v>92</v>
      </c>
      <c r="AV10" s="476"/>
      <c r="AW10" s="476"/>
      <c r="AX10" s="476"/>
      <c r="AY10" s="477" t="s">
        <v>116</v>
      </c>
      <c r="AZ10" s="478"/>
      <c r="BA10" s="478"/>
      <c r="BB10" s="478"/>
      <c r="BC10" s="478"/>
      <c r="BD10" s="478"/>
      <c r="BE10" s="478"/>
      <c r="BF10" s="478"/>
      <c r="BG10" s="478"/>
      <c r="BH10" s="478"/>
      <c r="BI10" s="478"/>
      <c r="BJ10" s="478"/>
      <c r="BK10" s="478"/>
      <c r="BL10" s="478"/>
      <c r="BM10" s="479"/>
      <c r="BN10" s="443">
        <v>167531</v>
      </c>
      <c r="BO10" s="444"/>
      <c r="BP10" s="444"/>
      <c r="BQ10" s="444"/>
      <c r="BR10" s="444"/>
      <c r="BS10" s="444"/>
      <c r="BT10" s="444"/>
      <c r="BU10" s="445"/>
      <c r="BV10" s="443">
        <v>133563</v>
      </c>
      <c r="BW10" s="444"/>
      <c r="BX10" s="444"/>
      <c r="BY10" s="444"/>
      <c r="BZ10" s="444"/>
      <c r="CA10" s="444"/>
      <c r="CB10" s="444"/>
      <c r="CC10" s="445"/>
      <c r="CD10" s="184" t="s">
        <v>117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118</v>
      </c>
      <c r="M11" s="498"/>
      <c r="N11" s="498"/>
      <c r="O11" s="498"/>
      <c r="P11" s="498"/>
      <c r="Q11" s="499"/>
      <c r="R11" s="500" t="s">
        <v>119</v>
      </c>
      <c r="S11" s="501"/>
      <c r="T11" s="501"/>
      <c r="U11" s="501"/>
      <c r="V11" s="502"/>
      <c r="W11" s="431"/>
      <c r="X11" s="432"/>
      <c r="Y11" s="432"/>
      <c r="Z11" s="432"/>
      <c r="AA11" s="432"/>
      <c r="AB11" s="432"/>
      <c r="AC11" s="432"/>
      <c r="AD11" s="432"/>
      <c r="AE11" s="432"/>
      <c r="AF11" s="432"/>
      <c r="AG11" s="432"/>
      <c r="AH11" s="432"/>
      <c r="AI11" s="432"/>
      <c r="AJ11" s="432"/>
      <c r="AK11" s="432"/>
      <c r="AL11" s="435"/>
      <c r="AM11" s="472" t="s">
        <v>120</v>
      </c>
      <c r="AN11" s="473"/>
      <c r="AO11" s="473"/>
      <c r="AP11" s="473"/>
      <c r="AQ11" s="473"/>
      <c r="AR11" s="473"/>
      <c r="AS11" s="473"/>
      <c r="AT11" s="474"/>
      <c r="AU11" s="475" t="s">
        <v>92</v>
      </c>
      <c r="AV11" s="476"/>
      <c r="AW11" s="476"/>
      <c r="AX11" s="476"/>
      <c r="AY11" s="477" t="s">
        <v>121</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122</v>
      </c>
      <c r="CE11" s="447"/>
      <c r="CF11" s="447"/>
      <c r="CG11" s="447"/>
      <c r="CH11" s="447"/>
      <c r="CI11" s="447"/>
      <c r="CJ11" s="447"/>
      <c r="CK11" s="447"/>
      <c r="CL11" s="447"/>
      <c r="CM11" s="447"/>
      <c r="CN11" s="447"/>
      <c r="CO11" s="447"/>
      <c r="CP11" s="447"/>
      <c r="CQ11" s="447"/>
      <c r="CR11" s="447"/>
      <c r="CS11" s="448"/>
      <c r="CT11" s="483" t="s">
        <v>123</v>
      </c>
      <c r="CU11" s="484"/>
      <c r="CV11" s="484"/>
      <c r="CW11" s="484"/>
      <c r="CX11" s="484"/>
      <c r="CY11" s="484"/>
      <c r="CZ11" s="484"/>
      <c r="DA11" s="485"/>
      <c r="DB11" s="483" t="s">
        <v>123</v>
      </c>
      <c r="DC11" s="484"/>
      <c r="DD11" s="484"/>
      <c r="DE11" s="484"/>
      <c r="DF11" s="484"/>
      <c r="DG11" s="484"/>
      <c r="DH11" s="484"/>
      <c r="DI11" s="485"/>
    </row>
    <row r="12" spans="1:119" ht="18.75" customHeight="1" x14ac:dyDescent="0.2">
      <c r="A12" s="181"/>
      <c r="B12" s="503" t="s">
        <v>124</v>
      </c>
      <c r="C12" s="504"/>
      <c r="D12" s="504"/>
      <c r="E12" s="504"/>
      <c r="F12" s="504"/>
      <c r="G12" s="504"/>
      <c r="H12" s="504"/>
      <c r="I12" s="504"/>
      <c r="J12" s="504"/>
      <c r="K12" s="505"/>
      <c r="L12" s="512" t="s">
        <v>125</v>
      </c>
      <c r="M12" s="513"/>
      <c r="N12" s="513"/>
      <c r="O12" s="513"/>
      <c r="P12" s="513"/>
      <c r="Q12" s="514"/>
      <c r="R12" s="515">
        <v>6191</v>
      </c>
      <c r="S12" s="516"/>
      <c r="T12" s="516"/>
      <c r="U12" s="516"/>
      <c r="V12" s="517"/>
      <c r="W12" s="518" t="s">
        <v>1</v>
      </c>
      <c r="X12" s="476"/>
      <c r="Y12" s="476"/>
      <c r="Z12" s="476"/>
      <c r="AA12" s="476"/>
      <c r="AB12" s="519"/>
      <c r="AC12" s="520" t="s">
        <v>126</v>
      </c>
      <c r="AD12" s="521"/>
      <c r="AE12" s="521"/>
      <c r="AF12" s="521"/>
      <c r="AG12" s="522"/>
      <c r="AH12" s="520" t="s">
        <v>127</v>
      </c>
      <c r="AI12" s="521"/>
      <c r="AJ12" s="521"/>
      <c r="AK12" s="521"/>
      <c r="AL12" s="523"/>
      <c r="AM12" s="472" t="s">
        <v>128</v>
      </c>
      <c r="AN12" s="473"/>
      <c r="AO12" s="473"/>
      <c r="AP12" s="473"/>
      <c r="AQ12" s="473"/>
      <c r="AR12" s="473"/>
      <c r="AS12" s="473"/>
      <c r="AT12" s="474"/>
      <c r="AU12" s="475" t="s">
        <v>92</v>
      </c>
      <c r="AV12" s="476"/>
      <c r="AW12" s="476"/>
      <c r="AX12" s="476"/>
      <c r="AY12" s="477" t="s">
        <v>129</v>
      </c>
      <c r="AZ12" s="478"/>
      <c r="BA12" s="478"/>
      <c r="BB12" s="478"/>
      <c r="BC12" s="478"/>
      <c r="BD12" s="478"/>
      <c r="BE12" s="478"/>
      <c r="BF12" s="478"/>
      <c r="BG12" s="478"/>
      <c r="BH12" s="478"/>
      <c r="BI12" s="478"/>
      <c r="BJ12" s="478"/>
      <c r="BK12" s="478"/>
      <c r="BL12" s="478"/>
      <c r="BM12" s="479"/>
      <c r="BN12" s="443">
        <v>221428</v>
      </c>
      <c r="BO12" s="444"/>
      <c r="BP12" s="444"/>
      <c r="BQ12" s="444"/>
      <c r="BR12" s="444"/>
      <c r="BS12" s="444"/>
      <c r="BT12" s="444"/>
      <c r="BU12" s="445"/>
      <c r="BV12" s="443">
        <v>29000</v>
      </c>
      <c r="BW12" s="444"/>
      <c r="BX12" s="444"/>
      <c r="BY12" s="444"/>
      <c r="BZ12" s="444"/>
      <c r="CA12" s="444"/>
      <c r="CB12" s="444"/>
      <c r="CC12" s="445"/>
      <c r="CD12" s="446" t="s">
        <v>130</v>
      </c>
      <c r="CE12" s="447"/>
      <c r="CF12" s="447"/>
      <c r="CG12" s="447"/>
      <c r="CH12" s="447"/>
      <c r="CI12" s="447"/>
      <c r="CJ12" s="447"/>
      <c r="CK12" s="447"/>
      <c r="CL12" s="447"/>
      <c r="CM12" s="447"/>
      <c r="CN12" s="447"/>
      <c r="CO12" s="447"/>
      <c r="CP12" s="447"/>
      <c r="CQ12" s="447"/>
      <c r="CR12" s="447"/>
      <c r="CS12" s="448"/>
      <c r="CT12" s="483" t="s">
        <v>123</v>
      </c>
      <c r="CU12" s="484"/>
      <c r="CV12" s="484"/>
      <c r="CW12" s="484"/>
      <c r="CX12" s="484"/>
      <c r="CY12" s="484"/>
      <c r="CZ12" s="484"/>
      <c r="DA12" s="485"/>
      <c r="DB12" s="483" t="s">
        <v>123</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131</v>
      </c>
      <c r="N13" s="535"/>
      <c r="O13" s="535"/>
      <c r="P13" s="535"/>
      <c r="Q13" s="536"/>
      <c r="R13" s="527">
        <v>6135</v>
      </c>
      <c r="S13" s="528"/>
      <c r="T13" s="528"/>
      <c r="U13" s="528"/>
      <c r="V13" s="529"/>
      <c r="W13" s="459" t="s">
        <v>132</v>
      </c>
      <c r="X13" s="460"/>
      <c r="Y13" s="460"/>
      <c r="Z13" s="460"/>
      <c r="AA13" s="460"/>
      <c r="AB13" s="450"/>
      <c r="AC13" s="494">
        <v>471</v>
      </c>
      <c r="AD13" s="495"/>
      <c r="AE13" s="495"/>
      <c r="AF13" s="495"/>
      <c r="AG13" s="537"/>
      <c r="AH13" s="494">
        <v>424</v>
      </c>
      <c r="AI13" s="495"/>
      <c r="AJ13" s="495"/>
      <c r="AK13" s="495"/>
      <c r="AL13" s="496"/>
      <c r="AM13" s="472" t="s">
        <v>133</v>
      </c>
      <c r="AN13" s="473"/>
      <c r="AO13" s="473"/>
      <c r="AP13" s="473"/>
      <c r="AQ13" s="473"/>
      <c r="AR13" s="473"/>
      <c r="AS13" s="473"/>
      <c r="AT13" s="474"/>
      <c r="AU13" s="475" t="s">
        <v>134</v>
      </c>
      <c r="AV13" s="476"/>
      <c r="AW13" s="476"/>
      <c r="AX13" s="476"/>
      <c r="AY13" s="477" t="s">
        <v>135</v>
      </c>
      <c r="AZ13" s="478"/>
      <c r="BA13" s="478"/>
      <c r="BB13" s="478"/>
      <c r="BC13" s="478"/>
      <c r="BD13" s="478"/>
      <c r="BE13" s="478"/>
      <c r="BF13" s="478"/>
      <c r="BG13" s="478"/>
      <c r="BH13" s="478"/>
      <c r="BI13" s="478"/>
      <c r="BJ13" s="478"/>
      <c r="BK13" s="478"/>
      <c r="BL13" s="478"/>
      <c r="BM13" s="479"/>
      <c r="BN13" s="443">
        <v>-54778</v>
      </c>
      <c r="BO13" s="444"/>
      <c r="BP13" s="444"/>
      <c r="BQ13" s="444"/>
      <c r="BR13" s="444"/>
      <c r="BS13" s="444"/>
      <c r="BT13" s="444"/>
      <c r="BU13" s="445"/>
      <c r="BV13" s="443">
        <v>180389</v>
      </c>
      <c r="BW13" s="444"/>
      <c r="BX13" s="444"/>
      <c r="BY13" s="444"/>
      <c r="BZ13" s="444"/>
      <c r="CA13" s="444"/>
      <c r="CB13" s="444"/>
      <c r="CC13" s="445"/>
      <c r="CD13" s="446" t="s">
        <v>136</v>
      </c>
      <c r="CE13" s="447"/>
      <c r="CF13" s="447"/>
      <c r="CG13" s="447"/>
      <c r="CH13" s="447"/>
      <c r="CI13" s="447"/>
      <c r="CJ13" s="447"/>
      <c r="CK13" s="447"/>
      <c r="CL13" s="447"/>
      <c r="CM13" s="447"/>
      <c r="CN13" s="447"/>
      <c r="CO13" s="447"/>
      <c r="CP13" s="447"/>
      <c r="CQ13" s="447"/>
      <c r="CR13" s="447"/>
      <c r="CS13" s="448"/>
      <c r="CT13" s="440">
        <v>11.5</v>
      </c>
      <c r="CU13" s="441"/>
      <c r="CV13" s="441"/>
      <c r="CW13" s="441"/>
      <c r="CX13" s="441"/>
      <c r="CY13" s="441"/>
      <c r="CZ13" s="441"/>
      <c r="DA13" s="442"/>
      <c r="DB13" s="440">
        <v>10.7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137</v>
      </c>
      <c r="M14" s="525"/>
      <c r="N14" s="525"/>
      <c r="O14" s="525"/>
      <c r="P14" s="525"/>
      <c r="Q14" s="526"/>
      <c r="R14" s="527">
        <v>6312</v>
      </c>
      <c r="S14" s="528"/>
      <c r="T14" s="528"/>
      <c r="U14" s="528"/>
      <c r="V14" s="529"/>
      <c r="W14" s="433"/>
      <c r="X14" s="434"/>
      <c r="Y14" s="434"/>
      <c r="Z14" s="434"/>
      <c r="AA14" s="434"/>
      <c r="AB14" s="423"/>
      <c r="AC14" s="530">
        <v>14.1</v>
      </c>
      <c r="AD14" s="531"/>
      <c r="AE14" s="531"/>
      <c r="AF14" s="531"/>
      <c r="AG14" s="532"/>
      <c r="AH14" s="530">
        <v>12.4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138</v>
      </c>
      <c r="CE14" s="539"/>
      <c r="CF14" s="539"/>
      <c r="CG14" s="539"/>
      <c r="CH14" s="539"/>
      <c r="CI14" s="539"/>
      <c r="CJ14" s="539"/>
      <c r="CK14" s="539"/>
      <c r="CL14" s="539"/>
      <c r="CM14" s="539"/>
      <c r="CN14" s="539"/>
      <c r="CO14" s="539"/>
      <c r="CP14" s="539"/>
      <c r="CQ14" s="539"/>
      <c r="CR14" s="539"/>
      <c r="CS14" s="540"/>
      <c r="CT14" s="541">
        <v>82.5</v>
      </c>
      <c r="CU14" s="542"/>
      <c r="CV14" s="542"/>
      <c r="CW14" s="542"/>
      <c r="CX14" s="542"/>
      <c r="CY14" s="542"/>
      <c r="CZ14" s="542"/>
      <c r="DA14" s="543"/>
      <c r="DB14" s="541">
        <v>41.4</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131</v>
      </c>
      <c r="N15" s="535"/>
      <c r="O15" s="535"/>
      <c r="P15" s="535"/>
      <c r="Q15" s="536"/>
      <c r="R15" s="527">
        <v>6263</v>
      </c>
      <c r="S15" s="528"/>
      <c r="T15" s="528"/>
      <c r="U15" s="528"/>
      <c r="V15" s="529"/>
      <c r="W15" s="459" t="s">
        <v>139</v>
      </c>
      <c r="X15" s="460"/>
      <c r="Y15" s="460"/>
      <c r="Z15" s="460"/>
      <c r="AA15" s="460"/>
      <c r="AB15" s="450"/>
      <c r="AC15" s="494">
        <v>1347</v>
      </c>
      <c r="AD15" s="495"/>
      <c r="AE15" s="495"/>
      <c r="AF15" s="495"/>
      <c r="AG15" s="537"/>
      <c r="AH15" s="494">
        <v>1416</v>
      </c>
      <c r="AI15" s="495"/>
      <c r="AJ15" s="495"/>
      <c r="AK15" s="495"/>
      <c r="AL15" s="496"/>
      <c r="AM15" s="472"/>
      <c r="AN15" s="473"/>
      <c r="AO15" s="473"/>
      <c r="AP15" s="473"/>
      <c r="AQ15" s="473"/>
      <c r="AR15" s="473"/>
      <c r="AS15" s="473"/>
      <c r="AT15" s="474"/>
      <c r="AU15" s="475"/>
      <c r="AV15" s="476"/>
      <c r="AW15" s="476"/>
      <c r="AX15" s="476"/>
      <c r="AY15" s="403" t="s">
        <v>140</v>
      </c>
      <c r="AZ15" s="404"/>
      <c r="BA15" s="404"/>
      <c r="BB15" s="404"/>
      <c r="BC15" s="404"/>
      <c r="BD15" s="404"/>
      <c r="BE15" s="404"/>
      <c r="BF15" s="404"/>
      <c r="BG15" s="404"/>
      <c r="BH15" s="404"/>
      <c r="BI15" s="404"/>
      <c r="BJ15" s="404"/>
      <c r="BK15" s="404"/>
      <c r="BL15" s="404"/>
      <c r="BM15" s="405"/>
      <c r="BN15" s="406">
        <v>804634</v>
      </c>
      <c r="BO15" s="407"/>
      <c r="BP15" s="407"/>
      <c r="BQ15" s="407"/>
      <c r="BR15" s="407"/>
      <c r="BS15" s="407"/>
      <c r="BT15" s="407"/>
      <c r="BU15" s="408"/>
      <c r="BV15" s="406">
        <v>788598</v>
      </c>
      <c r="BW15" s="407"/>
      <c r="BX15" s="407"/>
      <c r="BY15" s="407"/>
      <c r="BZ15" s="407"/>
      <c r="CA15" s="407"/>
      <c r="CB15" s="407"/>
      <c r="CC15" s="408"/>
      <c r="CD15" s="544" t="s">
        <v>141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142</v>
      </c>
      <c r="M16" s="547"/>
      <c r="N16" s="547"/>
      <c r="O16" s="547"/>
      <c r="P16" s="547"/>
      <c r="Q16" s="548"/>
      <c r="R16" s="549" t="s">
        <v>143</v>
      </c>
      <c r="S16" s="550"/>
      <c r="T16" s="550"/>
      <c r="U16" s="550"/>
      <c r="V16" s="551"/>
      <c r="W16" s="433"/>
      <c r="X16" s="434"/>
      <c r="Y16" s="434"/>
      <c r="Z16" s="434"/>
      <c r="AA16" s="434"/>
      <c r="AB16" s="423"/>
      <c r="AC16" s="530">
        <v>40.4</v>
      </c>
      <c r="AD16" s="531"/>
      <c r="AE16" s="531"/>
      <c r="AF16" s="531"/>
      <c r="AG16" s="532"/>
      <c r="AH16" s="530">
        <v>41.3</v>
      </c>
      <c r="AI16" s="531"/>
      <c r="AJ16" s="531"/>
      <c r="AK16" s="531"/>
      <c r="AL16" s="533"/>
      <c r="AM16" s="472"/>
      <c r="AN16" s="473"/>
      <c r="AO16" s="473"/>
      <c r="AP16" s="473"/>
      <c r="AQ16" s="473"/>
      <c r="AR16" s="473"/>
      <c r="AS16" s="473"/>
      <c r="AT16" s="474"/>
      <c r="AU16" s="475"/>
      <c r="AV16" s="476"/>
      <c r="AW16" s="476"/>
      <c r="AX16" s="476"/>
      <c r="AY16" s="477" t="s">
        <v>144</v>
      </c>
      <c r="AZ16" s="478"/>
      <c r="BA16" s="478"/>
      <c r="BB16" s="478"/>
      <c r="BC16" s="478"/>
      <c r="BD16" s="478"/>
      <c r="BE16" s="478"/>
      <c r="BF16" s="478"/>
      <c r="BG16" s="478"/>
      <c r="BH16" s="478"/>
      <c r="BI16" s="478"/>
      <c r="BJ16" s="478"/>
      <c r="BK16" s="478"/>
      <c r="BL16" s="478"/>
      <c r="BM16" s="479"/>
      <c r="BN16" s="443">
        <v>2351711</v>
      </c>
      <c r="BO16" s="444"/>
      <c r="BP16" s="444"/>
      <c r="BQ16" s="444"/>
      <c r="BR16" s="444"/>
      <c r="BS16" s="444"/>
      <c r="BT16" s="444"/>
      <c r="BU16" s="445"/>
      <c r="BV16" s="443">
        <v>2283250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145</v>
      </c>
      <c r="N17" s="555"/>
      <c r="O17" s="555"/>
      <c r="P17" s="555"/>
      <c r="Q17" s="556"/>
      <c r="R17" s="549" t="s">
        <v>146</v>
      </c>
      <c r="S17" s="550"/>
      <c r="T17" s="550"/>
      <c r="U17" s="550"/>
      <c r="V17" s="551"/>
      <c r="W17" s="459" t="s">
        <v>147</v>
      </c>
      <c r="X17" s="460"/>
      <c r="Y17" s="460"/>
      <c r="Z17" s="460"/>
      <c r="AA17" s="460"/>
      <c r="AB17" s="450"/>
      <c r="AC17" s="494">
        <v>1517</v>
      </c>
      <c r="AD17" s="495"/>
      <c r="AE17" s="495"/>
      <c r="AF17" s="495"/>
      <c r="AG17" s="537"/>
      <c r="AH17" s="494">
        <v>1592</v>
      </c>
      <c r="AI17" s="495"/>
      <c r="AJ17" s="495"/>
      <c r="AK17" s="495"/>
      <c r="AL17" s="496"/>
      <c r="AM17" s="472"/>
      <c r="AN17" s="473"/>
      <c r="AO17" s="473"/>
      <c r="AP17" s="473"/>
      <c r="AQ17" s="473"/>
      <c r="AR17" s="473"/>
      <c r="AS17" s="473"/>
      <c r="AT17" s="474"/>
      <c r="AU17" s="475"/>
      <c r="AV17" s="476"/>
      <c r="AW17" s="476"/>
      <c r="AX17" s="476"/>
      <c r="AY17" s="477" t="s">
        <v>148</v>
      </c>
      <c r="AZ17" s="478"/>
      <c r="BA17" s="478"/>
      <c r="BB17" s="478"/>
      <c r="BC17" s="478"/>
      <c r="BD17" s="478"/>
      <c r="BE17" s="478"/>
      <c r="BF17" s="478"/>
      <c r="BG17" s="478"/>
      <c r="BH17" s="478"/>
      <c r="BI17" s="478"/>
      <c r="BJ17" s="478"/>
      <c r="BK17" s="478"/>
      <c r="BL17" s="478"/>
      <c r="BM17" s="479"/>
      <c r="BN17" s="443">
        <v>1001001</v>
      </c>
      <c r="BO17" s="444"/>
      <c r="BP17" s="444"/>
      <c r="BQ17" s="444"/>
      <c r="BR17" s="444"/>
      <c r="BS17" s="444"/>
      <c r="BT17" s="444"/>
      <c r="BU17" s="445"/>
      <c r="BV17" s="443">
        <v>983254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8" t="s">
        <v>149</v>
      </c>
      <c r="C18" s="486"/>
      <c r="D18" s="486"/>
      <c r="E18" s="569"/>
      <c r="F18" s="569"/>
      <c r="G18" s="569"/>
      <c r="H18" s="569"/>
      <c r="I18" s="569"/>
      <c r="J18" s="569"/>
      <c r="K18" s="569"/>
      <c r="L18" s="570">
        <v>46.67</v>
      </c>
      <c r="M18" s="570"/>
      <c r="N18" s="570"/>
      <c r="O18" s="570"/>
      <c r="P18" s="570"/>
      <c r="Q18" s="570"/>
      <c r="R18" s="571"/>
      <c r="S18" s="571"/>
      <c r="T18" s="571"/>
      <c r="U18" s="571"/>
      <c r="V18" s="572"/>
      <c r="W18" s="461"/>
      <c r="X18" s="462"/>
      <c r="Y18" s="462"/>
      <c r="Z18" s="462"/>
      <c r="AA18" s="462"/>
      <c r="AB18" s="453"/>
      <c r="AC18" s="573">
        <v>45.5</v>
      </c>
      <c r="AD18" s="574"/>
      <c r="AE18" s="574"/>
      <c r="AF18" s="574"/>
      <c r="AG18" s="575"/>
      <c r="AH18" s="573">
        <v>46.4</v>
      </c>
      <c r="AI18" s="574"/>
      <c r="AJ18" s="574"/>
      <c r="AK18" s="574"/>
      <c r="AL18" s="576"/>
      <c r="AM18" s="472"/>
      <c r="AN18" s="473"/>
      <c r="AO18" s="473"/>
      <c r="AP18" s="473"/>
      <c r="AQ18" s="473"/>
      <c r="AR18" s="473"/>
      <c r="AS18" s="473"/>
      <c r="AT18" s="474"/>
      <c r="AU18" s="475"/>
      <c r="AV18" s="476"/>
      <c r="AW18" s="476"/>
      <c r="AX18" s="476"/>
      <c r="AY18" s="477" t="s">
        <v>150</v>
      </c>
      <c r="AZ18" s="478"/>
      <c r="BA18" s="478"/>
      <c r="BB18" s="478"/>
      <c r="BC18" s="478"/>
      <c r="BD18" s="478"/>
      <c r="BE18" s="478"/>
      <c r="BF18" s="478"/>
      <c r="BG18" s="478"/>
      <c r="BH18" s="478"/>
      <c r="BI18" s="478"/>
      <c r="BJ18" s="478"/>
      <c r="BK18" s="478"/>
      <c r="BL18" s="478"/>
      <c r="BM18" s="479"/>
      <c r="BN18" s="443">
        <v>2468115</v>
      </c>
      <c r="BO18" s="444"/>
      <c r="BP18" s="444"/>
      <c r="BQ18" s="444"/>
      <c r="BR18" s="444"/>
      <c r="BS18" s="444"/>
      <c r="BT18" s="444"/>
      <c r="BU18" s="445"/>
      <c r="BV18" s="443">
        <v>2270832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8" t="s">
        <v>151</v>
      </c>
      <c r="C19" s="486"/>
      <c r="D19" s="486"/>
      <c r="E19" s="569"/>
      <c r="F19" s="569"/>
      <c r="G19" s="569"/>
      <c r="H19" s="569"/>
      <c r="I19" s="569"/>
      <c r="J19" s="569"/>
      <c r="K19" s="569"/>
      <c r="L19" s="577">
        <v>137</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152</v>
      </c>
      <c r="AZ19" s="478"/>
      <c r="BA19" s="478"/>
      <c r="BB19" s="478"/>
      <c r="BC19" s="478"/>
      <c r="BD19" s="478"/>
      <c r="BE19" s="478"/>
      <c r="BF19" s="478"/>
      <c r="BG19" s="478"/>
      <c r="BH19" s="478"/>
      <c r="BI19" s="478"/>
      <c r="BJ19" s="478"/>
      <c r="BK19" s="478"/>
      <c r="BL19" s="478"/>
      <c r="BM19" s="479"/>
      <c r="BN19" s="443">
        <v>3607174</v>
      </c>
      <c r="BO19" s="444"/>
      <c r="BP19" s="444"/>
      <c r="BQ19" s="444"/>
      <c r="BR19" s="444"/>
      <c r="BS19" s="444"/>
      <c r="BT19" s="444"/>
      <c r="BU19" s="445"/>
      <c r="BV19" s="443">
        <v>3454891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8" t="s">
        <v>153</v>
      </c>
      <c r="C20" s="486"/>
      <c r="D20" s="486"/>
      <c r="E20" s="569"/>
      <c r="F20" s="569"/>
      <c r="G20" s="569"/>
      <c r="H20" s="569"/>
      <c r="I20" s="569"/>
      <c r="J20" s="569"/>
      <c r="K20" s="569"/>
      <c r="L20" s="577">
        <v>1980</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59" t="s">
        <v>154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155</v>
      </c>
      <c r="C22" s="587"/>
      <c r="D22" s="588"/>
      <c r="E22" s="455" t="s">
        <v>1</v>
      </c>
      <c r="F22" s="460"/>
      <c r="G22" s="460"/>
      <c r="H22" s="460"/>
      <c r="I22" s="460"/>
      <c r="J22" s="460"/>
      <c r="K22" s="450"/>
      <c r="L22" s="455" t="s">
        <v>156</v>
      </c>
      <c r="M22" s="460"/>
      <c r="N22" s="460"/>
      <c r="O22" s="460"/>
      <c r="P22" s="450"/>
      <c r="Q22" s="618" t="s">
        <v>157</v>
      </c>
      <c r="R22" s="619"/>
      <c r="S22" s="619"/>
      <c r="T22" s="619"/>
      <c r="U22" s="619"/>
      <c r="V22" s="620"/>
      <c r="W22" s="586" t="s">
        <v>158</v>
      </c>
      <c r="X22" s="587"/>
      <c r="Y22" s="588"/>
      <c r="Z22" s="455" t="s">
        <v>1</v>
      </c>
      <c r="AA22" s="460"/>
      <c r="AB22" s="460"/>
      <c r="AC22" s="460"/>
      <c r="AD22" s="460"/>
      <c r="AE22" s="460"/>
      <c r="AF22" s="460"/>
      <c r="AG22" s="450"/>
      <c r="AH22" s="624" t="s">
        <v>159</v>
      </c>
      <c r="AI22" s="460"/>
      <c r="AJ22" s="460"/>
      <c r="AK22" s="460"/>
      <c r="AL22" s="450"/>
      <c r="AM22" s="624" t="s">
        <v>160</v>
      </c>
      <c r="AN22" s="625"/>
      <c r="AO22" s="625"/>
      <c r="AP22" s="625"/>
      <c r="AQ22" s="625"/>
      <c r="AR22" s="626"/>
      <c r="AS22" s="618" t="s">
        <v>157</v>
      </c>
      <c r="AT22" s="619"/>
      <c r="AU22" s="619"/>
      <c r="AV22" s="619"/>
      <c r="AW22" s="619"/>
      <c r="AX22" s="630"/>
      <c r="AY22" s="403" t="s">
        <v>161</v>
      </c>
      <c r="AZ22" s="404"/>
      <c r="BA22" s="404"/>
      <c r="BB22" s="404"/>
      <c r="BC22" s="404"/>
      <c r="BD22" s="404"/>
      <c r="BE22" s="404"/>
      <c r="BF22" s="404"/>
      <c r="BG22" s="404"/>
      <c r="BH22" s="404"/>
      <c r="BI22" s="404"/>
      <c r="BJ22" s="404"/>
      <c r="BK22" s="404"/>
      <c r="BL22" s="404"/>
      <c r="BM22" s="405"/>
      <c r="BN22" s="406">
        <v>3455949</v>
      </c>
      <c r="BO22" s="407"/>
      <c r="BP22" s="407"/>
      <c r="BQ22" s="407"/>
      <c r="BR22" s="407"/>
      <c r="BS22" s="407"/>
      <c r="BT22" s="407"/>
      <c r="BU22" s="408"/>
      <c r="BV22" s="406">
        <v>3388302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162</v>
      </c>
      <c r="AZ23" s="478"/>
      <c r="BA23" s="478"/>
      <c r="BB23" s="478"/>
      <c r="BC23" s="478"/>
      <c r="BD23" s="478"/>
      <c r="BE23" s="478"/>
      <c r="BF23" s="478"/>
      <c r="BG23" s="478"/>
      <c r="BH23" s="478"/>
      <c r="BI23" s="478"/>
      <c r="BJ23" s="478"/>
      <c r="BK23" s="478"/>
      <c r="BL23" s="478"/>
      <c r="BM23" s="479"/>
      <c r="BN23" s="443">
        <v>2752445</v>
      </c>
      <c r="BO23" s="444"/>
      <c r="BP23" s="444"/>
      <c r="BQ23" s="444"/>
      <c r="BR23" s="444"/>
      <c r="BS23" s="444"/>
      <c r="BT23" s="444"/>
      <c r="BU23" s="445"/>
      <c r="BV23" s="443">
        <v>2681430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163</v>
      </c>
      <c r="F24" s="473"/>
      <c r="G24" s="473"/>
      <c r="H24" s="473"/>
      <c r="I24" s="473"/>
      <c r="J24" s="473"/>
      <c r="K24" s="474"/>
      <c r="L24" s="494">
        <v>1</v>
      </c>
      <c r="M24" s="495"/>
      <c r="N24" s="495"/>
      <c r="O24" s="495"/>
      <c r="P24" s="537"/>
      <c r="Q24" s="494">
        <v>7580</v>
      </c>
      <c r="R24" s="495"/>
      <c r="S24" s="495"/>
      <c r="T24" s="495"/>
      <c r="U24" s="495"/>
      <c r="V24" s="537"/>
      <c r="W24" s="589"/>
      <c r="X24" s="590"/>
      <c r="Y24" s="591"/>
      <c r="Z24" s="493" t="s">
        <v>164</v>
      </c>
      <c r="AA24" s="473"/>
      <c r="AB24" s="473"/>
      <c r="AC24" s="473"/>
      <c r="AD24" s="473"/>
      <c r="AE24" s="473"/>
      <c r="AF24" s="473"/>
      <c r="AG24" s="474"/>
      <c r="AH24" s="494">
        <v>60</v>
      </c>
      <c r="AI24" s="495"/>
      <c r="AJ24" s="495"/>
      <c r="AK24" s="495"/>
      <c r="AL24" s="537"/>
      <c r="AM24" s="494">
        <v>181680</v>
      </c>
      <c r="AN24" s="495"/>
      <c r="AO24" s="495"/>
      <c r="AP24" s="495"/>
      <c r="AQ24" s="495"/>
      <c r="AR24" s="537"/>
      <c r="AS24" s="494">
        <v>3028</v>
      </c>
      <c r="AT24" s="495"/>
      <c r="AU24" s="495"/>
      <c r="AV24" s="495"/>
      <c r="AW24" s="495"/>
      <c r="AX24" s="496"/>
      <c r="AY24" s="562" t="s">
        <v>165</v>
      </c>
      <c r="AZ24" s="563"/>
      <c r="BA24" s="563"/>
      <c r="BB24" s="563"/>
      <c r="BC24" s="563"/>
      <c r="BD24" s="563"/>
      <c r="BE24" s="563"/>
      <c r="BF24" s="563"/>
      <c r="BG24" s="563"/>
      <c r="BH24" s="563"/>
      <c r="BI24" s="563"/>
      <c r="BJ24" s="563"/>
      <c r="BK24" s="563"/>
      <c r="BL24" s="563"/>
      <c r="BM24" s="564"/>
      <c r="BN24" s="443">
        <v>2134897</v>
      </c>
      <c r="BO24" s="444"/>
      <c r="BP24" s="444"/>
      <c r="BQ24" s="444"/>
      <c r="BR24" s="444"/>
      <c r="BS24" s="444"/>
      <c r="BT24" s="444"/>
      <c r="BU24" s="445"/>
      <c r="BV24" s="443">
        <v>1919039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166</v>
      </c>
      <c r="F25" s="473"/>
      <c r="G25" s="473"/>
      <c r="H25" s="473"/>
      <c r="I25" s="473"/>
      <c r="J25" s="473"/>
      <c r="K25" s="474"/>
      <c r="L25" s="494">
        <v>1</v>
      </c>
      <c r="M25" s="495"/>
      <c r="N25" s="495"/>
      <c r="O25" s="495"/>
      <c r="P25" s="537"/>
      <c r="Q25" s="494">
        <v>6070</v>
      </c>
      <c r="R25" s="495"/>
      <c r="S25" s="495"/>
      <c r="T25" s="495"/>
      <c r="U25" s="495"/>
      <c r="V25" s="537"/>
      <c r="W25" s="589"/>
      <c r="X25" s="590"/>
      <c r="Y25" s="591"/>
      <c r="Z25" s="493" t="s">
        <v>167</v>
      </c>
      <c r="AA25" s="473"/>
      <c r="AB25" s="473"/>
      <c r="AC25" s="473"/>
      <c r="AD25" s="473"/>
      <c r="AE25" s="473"/>
      <c r="AF25" s="473"/>
      <c r="AG25" s="474"/>
      <c r="AH25" s="494" t="s">
        <v>123</v>
      </c>
      <c r="AI25" s="495"/>
      <c r="AJ25" s="495"/>
      <c r="AK25" s="495"/>
      <c r="AL25" s="537"/>
      <c r="AM25" s="494" t="s">
        <v>123</v>
      </c>
      <c r="AN25" s="495"/>
      <c r="AO25" s="495"/>
      <c r="AP25" s="495"/>
      <c r="AQ25" s="495"/>
      <c r="AR25" s="537"/>
      <c r="AS25" s="494" t="s">
        <v>123</v>
      </c>
      <c r="AT25" s="495"/>
      <c r="AU25" s="495"/>
      <c r="AV25" s="495"/>
      <c r="AW25" s="495"/>
      <c r="AX25" s="496"/>
      <c r="AY25" s="403" t="s">
        <v>168</v>
      </c>
      <c r="AZ25" s="404"/>
      <c r="BA25" s="404"/>
      <c r="BB25" s="404"/>
      <c r="BC25" s="404"/>
      <c r="BD25" s="404"/>
      <c r="BE25" s="404"/>
      <c r="BF25" s="404"/>
      <c r="BG25" s="404"/>
      <c r="BH25" s="404"/>
      <c r="BI25" s="404"/>
      <c r="BJ25" s="404"/>
      <c r="BK25" s="404"/>
      <c r="BL25" s="404"/>
      <c r="BM25" s="405"/>
      <c r="BN25" s="406">
        <v>350000</v>
      </c>
      <c r="BO25" s="407"/>
      <c r="BP25" s="407"/>
      <c r="BQ25" s="407"/>
      <c r="BR25" s="407"/>
      <c r="BS25" s="407"/>
      <c r="BT25" s="407"/>
      <c r="BU25" s="408"/>
      <c r="BV25" s="406">
        <v>356247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169</v>
      </c>
      <c r="F26" s="473"/>
      <c r="G26" s="473"/>
      <c r="H26" s="473"/>
      <c r="I26" s="473"/>
      <c r="J26" s="473"/>
      <c r="K26" s="474"/>
      <c r="L26" s="494">
        <v>1</v>
      </c>
      <c r="M26" s="495"/>
      <c r="N26" s="495"/>
      <c r="O26" s="495"/>
      <c r="P26" s="537"/>
      <c r="Q26" s="494">
        <v>5680</v>
      </c>
      <c r="R26" s="495"/>
      <c r="S26" s="495"/>
      <c r="T26" s="495"/>
      <c r="U26" s="495"/>
      <c r="V26" s="537"/>
      <c r="W26" s="589"/>
      <c r="X26" s="590"/>
      <c r="Y26" s="591"/>
      <c r="Z26" s="493" t="s">
        <v>170</v>
      </c>
      <c r="AA26" s="595"/>
      <c r="AB26" s="595"/>
      <c r="AC26" s="595"/>
      <c r="AD26" s="595"/>
      <c r="AE26" s="595"/>
      <c r="AF26" s="595"/>
      <c r="AG26" s="596"/>
      <c r="AH26" s="494" t="s">
        <v>123</v>
      </c>
      <c r="AI26" s="495"/>
      <c r="AJ26" s="495"/>
      <c r="AK26" s="495"/>
      <c r="AL26" s="537"/>
      <c r="AM26" s="494" t="s">
        <v>123</v>
      </c>
      <c r="AN26" s="495"/>
      <c r="AO26" s="495"/>
      <c r="AP26" s="495"/>
      <c r="AQ26" s="495"/>
      <c r="AR26" s="537"/>
      <c r="AS26" s="494" t="s">
        <v>123</v>
      </c>
      <c r="AT26" s="495"/>
      <c r="AU26" s="495"/>
      <c r="AV26" s="495"/>
      <c r="AW26" s="495"/>
      <c r="AX26" s="496"/>
      <c r="AY26" s="446" t="s">
        <v>171</v>
      </c>
      <c r="AZ26" s="447"/>
      <c r="BA26" s="447"/>
      <c r="BB26" s="447"/>
      <c r="BC26" s="447"/>
      <c r="BD26" s="447"/>
      <c r="BE26" s="447"/>
      <c r="BF26" s="447"/>
      <c r="BG26" s="447"/>
      <c r="BH26" s="447"/>
      <c r="BI26" s="447"/>
      <c r="BJ26" s="447"/>
      <c r="BK26" s="447"/>
      <c r="BL26" s="447"/>
      <c r="BM26" s="448"/>
      <c r="BN26" s="443" t="s">
        <v>123</v>
      </c>
      <c r="BO26" s="444"/>
      <c r="BP26" s="444"/>
      <c r="BQ26" s="444"/>
      <c r="BR26" s="444"/>
      <c r="BS26" s="444"/>
      <c r="BT26" s="444"/>
      <c r="BU26" s="445"/>
      <c r="BV26" s="443" t="s">
        <v>123</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172</v>
      </c>
      <c r="F27" s="473"/>
      <c r="G27" s="473"/>
      <c r="H27" s="473"/>
      <c r="I27" s="473"/>
      <c r="J27" s="473"/>
      <c r="K27" s="474"/>
      <c r="L27" s="494">
        <v>1</v>
      </c>
      <c r="M27" s="495"/>
      <c r="N27" s="495"/>
      <c r="O27" s="495"/>
      <c r="P27" s="537"/>
      <c r="Q27" s="494">
        <v>3040</v>
      </c>
      <c r="R27" s="495"/>
      <c r="S27" s="495"/>
      <c r="T27" s="495"/>
      <c r="U27" s="495"/>
      <c r="V27" s="537"/>
      <c r="W27" s="589"/>
      <c r="X27" s="590"/>
      <c r="Y27" s="591"/>
      <c r="Z27" s="493" t="s">
        <v>173</v>
      </c>
      <c r="AA27" s="473"/>
      <c r="AB27" s="473"/>
      <c r="AC27" s="473"/>
      <c r="AD27" s="473"/>
      <c r="AE27" s="473"/>
      <c r="AF27" s="473"/>
      <c r="AG27" s="474"/>
      <c r="AH27" s="494">
        <v>3</v>
      </c>
      <c r="AI27" s="495"/>
      <c r="AJ27" s="495"/>
      <c r="AK27" s="495"/>
      <c r="AL27" s="537"/>
      <c r="AM27" s="494">
        <v>10419</v>
      </c>
      <c r="AN27" s="495"/>
      <c r="AO27" s="495"/>
      <c r="AP27" s="495"/>
      <c r="AQ27" s="495"/>
      <c r="AR27" s="537"/>
      <c r="AS27" s="494">
        <v>3473</v>
      </c>
      <c r="AT27" s="495"/>
      <c r="AU27" s="495"/>
      <c r="AV27" s="495"/>
      <c r="AW27" s="495"/>
      <c r="AX27" s="496"/>
      <c r="AY27" s="538" t="s">
        <v>174</v>
      </c>
      <c r="AZ27" s="539"/>
      <c r="BA27" s="539"/>
      <c r="BB27" s="539"/>
      <c r="BC27" s="539"/>
      <c r="BD27" s="539"/>
      <c r="BE27" s="539"/>
      <c r="BF27" s="539"/>
      <c r="BG27" s="539"/>
      <c r="BH27" s="539"/>
      <c r="BI27" s="539"/>
      <c r="BJ27" s="539"/>
      <c r="BK27" s="539"/>
      <c r="BL27" s="539"/>
      <c r="BM27" s="540"/>
      <c r="BN27" s="565">
        <v>101859</v>
      </c>
      <c r="BO27" s="566"/>
      <c r="BP27" s="566"/>
      <c r="BQ27" s="566"/>
      <c r="BR27" s="566"/>
      <c r="BS27" s="566"/>
      <c r="BT27" s="566"/>
      <c r="BU27" s="567"/>
      <c r="BV27" s="565">
        <v>101856</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175</v>
      </c>
      <c r="F28" s="473"/>
      <c r="G28" s="473"/>
      <c r="H28" s="473"/>
      <c r="I28" s="473"/>
      <c r="J28" s="473"/>
      <c r="K28" s="474"/>
      <c r="L28" s="494">
        <v>1</v>
      </c>
      <c r="M28" s="495"/>
      <c r="N28" s="495"/>
      <c r="O28" s="495"/>
      <c r="P28" s="537"/>
      <c r="Q28" s="494">
        <v>2390</v>
      </c>
      <c r="R28" s="495"/>
      <c r="S28" s="495"/>
      <c r="T28" s="495"/>
      <c r="U28" s="495"/>
      <c r="V28" s="537"/>
      <c r="W28" s="589"/>
      <c r="X28" s="590"/>
      <c r="Y28" s="591"/>
      <c r="Z28" s="493" t="s">
        <v>176</v>
      </c>
      <c r="AA28" s="473"/>
      <c r="AB28" s="473"/>
      <c r="AC28" s="473"/>
      <c r="AD28" s="473"/>
      <c r="AE28" s="473"/>
      <c r="AF28" s="473"/>
      <c r="AG28" s="474"/>
      <c r="AH28" s="494" t="s">
        <v>123</v>
      </c>
      <c r="AI28" s="495"/>
      <c r="AJ28" s="495"/>
      <c r="AK28" s="495"/>
      <c r="AL28" s="537"/>
      <c r="AM28" s="494" t="s">
        <v>123</v>
      </c>
      <c r="AN28" s="495"/>
      <c r="AO28" s="495"/>
      <c r="AP28" s="495"/>
      <c r="AQ28" s="495"/>
      <c r="AR28" s="537"/>
      <c r="AS28" s="494" t="s">
        <v>123</v>
      </c>
      <c r="AT28" s="495"/>
      <c r="AU28" s="495"/>
      <c r="AV28" s="495"/>
      <c r="AW28" s="495"/>
      <c r="AX28" s="496"/>
      <c r="AY28" s="597" t="s">
        <v>177</v>
      </c>
      <c r="AZ28" s="598"/>
      <c r="BA28" s="598"/>
      <c r="BB28" s="599"/>
      <c r="BC28" s="403" t="s">
        <v>46</v>
      </c>
      <c r="BD28" s="404"/>
      <c r="BE28" s="404"/>
      <c r="BF28" s="404"/>
      <c r="BG28" s="404"/>
      <c r="BH28" s="404"/>
      <c r="BI28" s="404"/>
      <c r="BJ28" s="404"/>
      <c r="BK28" s="404"/>
      <c r="BL28" s="404"/>
      <c r="BM28" s="405"/>
      <c r="BN28" s="406">
        <v>902019</v>
      </c>
      <c r="BO28" s="407"/>
      <c r="BP28" s="407"/>
      <c r="BQ28" s="407"/>
      <c r="BR28" s="407"/>
      <c r="BS28" s="407"/>
      <c r="BT28" s="407"/>
      <c r="BU28" s="408"/>
      <c r="BV28" s="406">
        <v>955916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178</v>
      </c>
      <c r="F29" s="473"/>
      <c r="G29" s="473"/>
      <c r="H29" s="473"/>
      <c r="I29" s="473"/>
      <c r="J29" s="473"/>
      <c r="K29" s="474"/>
      <c r="L29" s="494">
        <v>10</v>
      </c>
      <c r="M29" s="495"/>
      <c r="N29" s="495"/>
      <c r="O29" s="495"/>
      <c r="P29" s="537"/>
      <c r="Q29" s="494">
        <v>2230</v>
      </c>
      <c r="R29" s="495"/>
      <c r="S29" s="495"/>
      <c r="T29" s="495"/>
      <c r="U29" s="495"/>
      <c r="V29" s="537"/>
      <c r="W29" s="592"/>
      <c r="X29" s="593"/>
      <c r="Y29" s="594"/>
      <c r="Z29" s="493" t="s">
        <v>179</v>
      </c>
      <c r="AA29" s="473"/>
      <c r="AB29" s="473"/>
      <c r="AC29" s="473"/>
      <c r="AD29" s="473"/>
      <c r="AE29" s="473"/>
      <c r="AF29" s="473"/>
      <c r="AG29" s="474"/>
      <c r="AH29" s="494">
        <v>63</v>
      </c>
      <c r="AI29" s="495"/>
      <c r="AJ29" s="495"/>
      <c r="AK29" s="495"/>
      <c r="AL29" s="537"/>
      <c r="AM29" s="494">
        <v>192099</v>
      </c>
      <c r="AN29" s="495"/>
      <c r="AO29" s="495"/>
      <c r="AP29" s="495"/>
      <c r="AQ29" s="495"/>
      <c r="AR29" s="537"/>
      <c r="AS29" s="494">
        <v>3049</v>
      </c>
      <c r="AT29" s="495"/>
      <c r="AU29" s="495"/>
      <c r="AV29" s="495"/>
      <c r="AW29" s="495"/>
      <c r="AX29" s="496"/>
      <c r="AY29" s="600"/>
      <c r="AZ29" s="601"/>
      <c r="BA29" s="601"/>
      <c r="BB29" s="602"/>
      <c r="BC29" s="477" t="s">
        <v>180</v>
      </c>
      <c r="BD29" s="478"/>
      <c r="BE29" s="478"/>
      <c r="BF29" s="478"/>
      <c r="BG29" s="478"/>
      <c r="BH29" s="478"/>
      <c r="BI29" s="478"/>
      <c r="BJ29" s="478"/>
      <c r="BK29" s="478"/>
      <c r="BL29" s="478"/>
      <c r="BM29" s="479"/>
      <c r="BN29" s="443">
        <v>3013</v>
      </c>
      <c r="BO29" s="444"/>
      <c r="BP29" s="444"/>
      <c r="BQ29" s="444"/>
      <c r="BR29" s="444"/>
      <c r="BS29" s="444"/>
      <c r="BT29" s="444"/>
      <c r="BU29" s="445"/>
      <c r="BV29" s="443">
        <v>3012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181</v>
      </c>
      <c r="X30" s="611"/>
      <c r="Y30" s="611"/>
      <c r="Z30" s="611"/>
      <c r="AA30" s="611"/>
      <c r="AB30" s="611"/>
      <c r="AC30" s="611"/>
      <c r="AD30" s="611"/>
      <c r="AE30" s="611"/>
      <c r="AF30" s="611"/>
      <c r="AG30" s="612"/>
      <c r="AH30" s="573">
        <v>98.7</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48</v>
      </c>
      <c r="BD30" s="563"/>
      <c r="BE30" s="563"/>
      <c r="BF30" s="563"/>
      <c r="BG30" s="563"/>
      <c r="BH30" s="563"/>
      <c r="BI30" s="563"/>
      <c r="BJ30" s="563"/>
      <c r="BK30" s="563"/>
      <c r="BL30" s="563"/>
      <c r="BM30" s="564"/>
      <c r="BN30" s="565">
        <v>750952</v>
      </c>
      <c r="BO30" s="566"/>
      <c r="BP30" s="566"/>
      <c r="BQ30" s="566"/>
      <c r="BR30" s="566"/>
      <c r="BS30" s="566"/>
      <c r="BT30" s="566"/>
      <c r="BU30" s="567"/>
      <c r="BV30" s="565">
        <v>870835</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182</v>
      </c>
      <c r="D32" s="606"/>
      <c r="E32" s="606"/>
      <c r="F32" s="606"/>
      <c r="G32" s="606"/>
      <c r="H32" s="606"/>
      <c r="I32" s="606"/>
      <c r="J32" s="606"/>
      <c r="K32" s="606"/>
      <c r="L32" s="606"/>
      <c r="M32" s="606"/>
      <c r="N32" s="606"/>
      <c r="O32" s="606"/>
      <c r="P32" s="606"/>
      <c r="Q32" s="606"/>
      <c r="R32" s="606"/>
      <c r="S32" s="606"/>
      <c r="U32" s="447" t="s">
        <v>183</v>
      </c>
      <c r="V32" s="447"/>
      <c r="W32" s="447"/>
      <c r="X32" s="447"/>
      <c r="Y32" s="447"/>
      <c r="Z32" s="447"/>
      <c r="AA32" s="447"/>
      <c r="AB32" s="447"/>
      <c r="AC32" s="447"/>
      <c r="AD32" s="447"/>
      <c r="AE32" s="447"/>
      <c r="AF32" s="447"/>
      <c r="AG32" s="447"/>
      <c r="AH32" s="447"/>
      <c r="AI32" s="447"/>
      <c r="AJ32" s="447"/>
      <c r="AK32" s="447"/>
      <c r="AM32" s="447" t="s">
        <v>184</v>
      </c>
      <c r="AN32" s="447"/>
      <c r="AO32" s="447"/>
      <c r="AP32" s="447"/>
      <c r="AQ32" s="447"/>
      <c r="AR32" s="447"/>
      <c r="AS32" s="447"/>
      <c r="AT32" s="447"/>
      <c r="AU32" s="447"/>
      <c r="AV32" s="447"/>
      <c r="AW32" s="447"/>
      <c r="AX32" s="447"/>
      <c r="AY32" s="447"/>
      <c r="AZ32" s="447"/>
      <c r="BA32" s="447"/>
      <c r="BB32" s="447"/>
      <c r="BC32" s="447"/>
      <c r="BE32" s="447" t="s">
        <v>185</v>
      </c>
      <c r="BF32" s="447"/>
      <c r="BG32" s="447"/>
      <c r="BH32" s="447"/>
      <c r="BI32" s="447"/>
      <c r="BJ32" s="447"/>
      <c r="BK32" s="447"/>
      <c r="BL32" s="447"/>
      <c r="BM32" s="447"/>
      <c r="BN32" s="447"/>
      <c r="BO32" s="447"/>
      <c r="BP32" s="447"/>
      <c r="BQ32" s="447"/>
      <c r="BR32" s="447"/>
      <c r="BS32" s="447"/>
      <c r="BT32" s="447"/>
      <c r="BU32" s="447"/>
      <c r="BW32" s="447" t="s">
        <v>186</v>
      </c>
      <c r="BX32" s="447"/>
      <c r="BY32" s="447"/>
      <c r="BZ32" s="447"/>
      <c r="CA32" s="447"/>
      <c r="CB32" s="447"/>
      <c r="CC32" s="447"/>
      <c r="CD32" s="447"/>
      <c r="CE32" s="447"/>
      <c r="CF32" s="447"/>
      <c r="CG32" s="447"/>
      <c r="CH32" s="447"/>
      <c r="CI32" s="447"/>
      <c r="CJ32" s="447"/>
      <c r="CK32" s="447"/>
      <c r="CL32" s="447"/>
      <c r="CM32" s="447"/>
      <c r="CO32" s="447" t="s">
        <v>187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188</v>
      </c>
      <c r="D33" s="467"/>
      <c r="E33" s="432" t="s">
        <v>189</v>
      </c>
      <c r="F33" s="432"/>
      <c r="G33" s="432"/>
      <c r="H33" s="432"/>
      <c r="I33" s="432"/>
      <c r="J33" s="432"/>
      <c r="K33" s="432"/>
      <c r="L33" s="432"/>
      <c r="M33" s="432"/>
      <c r="N33" s="432"/>
      <c r="O33" s="432"/>
      <c r="P33" s="432"/>
      <c r="Q33" s="432"/>
      <c r="R33" s="432"/>
      <c r="S33" s="432"/>
      <c r="T33" s="206"/>
      <c r="U33" s="467" t="s">
        <v>188</v>
      </c>
      <c r="V33" s="467"/>
      <c r="W33" s="432" t="s">
        <v>189</v>
      </c>
      <c r="X33" s="432"/>
      <c r="Y33" s="432"/>
      <c r="Z33" s="432"/>
      <c r="AA33" s="432"/>
      <c r="AB33" s="432"/>
      <c r="AC33" s="432"/>
      <c r="AD33" s="432"/>
      <c r="AE33" s="432"/>
      <c r="AF33" s="432"/>
      <c r="AG33" s="432"/>
      <c r="AH33" s="432"/>
      <c r="AI33" s="432"/>
      <c r="AJ33" s="432"/>
      <c r="AK33" s="432"/>
      <c r="AL33" s="206"/>
      <c r="AM33" s="467" t="s">
        <v>188</v>
      </c>
      <c r="AN33" s="467"/>
      <c r="AO33" s="432" t="s">
        <v>189</v>
      </c>
      <c r="AP33" s="432"/>
      <c r="AQ33" s="432"/>
      <c r="AR33" s="432"/>
      <c r="AS33" s="432"/>
      <c r="AT33" s="432"/>
      <c r="AU33" s="432"/>
      <c r="AV33" s="432"/>
      <c r="AW33" s="432"/>
      <c r="AX33" s="432"/>
      <c r="AY33" s="432"/>
      <c r="AZ33" s="432"/>
      <c r="BA33" s="432"/>
      <c r="BB33" s="432"/>
      <c r="BC33" s="432"/>
      <c r="BD33" s="207"/>
      <c r="BE33" s="432" t="s">
        <v>190</v>
      </c>
      <c r="BF33" s="432"/>
      <c r="BG33" s="432" t="s">
        <v>191</v>
      </c>
      <c r="BH33" s="432"/>
      <c r="BI33" s="432"/>
      <c r="BJ33" s="432"/>
      <c r="BK33" s="432"/>
      <c r="BL33" s="432"/>
      <c r="BM33" s="432"/>
      <c r="BN33" s="432"/>
      <c r="BO33" s="432"/>
      <c r="BP33" s="432"/>
      <c r="BQ33" s="432"/>
      <c r="BR33" s="432"/>
      <c r="BS33" s="432"/>
      <c r="BT33" s="432"/>
      <c r="BU33" s="432"/>
      <c r="BV33" s="207"/>
      <c r="BW33" s="467" t="s">
        <v>190</v>
      </c>
      <c r="BX33" s="467"/>
      <c r="BY33" s="432" t="s">
        <v>192</v>
      </c>
      <c r="BZ33" s="432"/>
      <c r="CA33" s="432"/>
      <c r="CB33" s="432"/>
      <c r="CC33" s="432"/>
      <c r="CD33" s="432"/>
      <c r="CE33" s="432"/>
      <c r="CF33" s="432"/>
      <c r="CG33" s="432"/>
      <c r="CH33" s="432"/>
      <c r="CI33" s="432"/>
      <c r="CJ33" s="432"/>
      <c r="CK33" s="432"/>
      <c r="CL33" s="432"/>
      <c r="CM33" s="432"/>
      <c r="CN33" s="206"/>
      <c r="CO33" s="467" t="s">
        <v>188</v>
      </c>
      <c r="CP33" s="467"/>
      <c r="CQ33" s="432" t="s">
        <v>193</v>
      </c>
      <c r="CR33" s="432"/>
      <c r="CS33" s="432"/>
      <c r="CT33" s="432"/>
      <c r="CU33" s="432"/>
      <c r="CV33" s="432"/>
      <c r="CW33" s="432"/>
      <c r="CX33" s="432"/>
      <c r="CY33" s="432"/>
      <c r="CZ33" s="432"/>
      <c r="DA33" s="432"/>
      <c r="DB33" s="432"/>
      <c r="DC33" s="432"/>
      <c r="DD33" s="432"/>
      <c r="DE33" s="432"/>
      <c r="DF33" s="206"/>
      <c r="DG33" s="632" t="s">
        <v>194</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上水道事業会計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宅地造成特別会計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福島県後期高齢者医療広域連合一般会計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株式会社こぶしの里</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農業集落排水事業会計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福島県後期高齢者医療広域連合後期高齢者医療特別会計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福島県市町村総合事務組合一般会計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福島県市町村総合事務組合消防補償等特別会計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福島県市町村総合事務組合消防賞じゅつ金特別会計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福島県市町村総合事務組合非常勤職員公務災害補償特別会計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福島県市町村総合事務組合自治会館管理特別会計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公立岩瀬病院企業団</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石川地方生活環境施設組合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須賀川地方広域消防組合一般会計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195</v>
      </c>
      <c r="E46" s="636" t="s">
        <v>196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200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sMfMV+h88YFqDNPCDMp3qY1YpvkBdLVpByl3LrdT4HSGGd6UkD+I9TNKq88ptL7nHd+mx+XwM6txlSRdFgefHQ==" saltValue="TV4g7PXhG+saA9xWOAK+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43"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534</v>
      </c>
      <c r="D34" s="1187"/>
      <c r="E34" s="1188"/>
      <c r="F34" s="32">
        <v>9.5</v>
      </c>
      <c r="G34" s="33">
        <v>14.23</v>
      </c>
      <c r="H34" s="33">
        <v>10.15</v>
      </c>
      <c r="I34" s="33">
        <v>13.33</v>
      </c>
      <c r="J34" s="34">
        <v>13.01</v>
      </c>
      <c r="K34" s="22"/>
      <c r="L34" s="22"/>
      <c r="M34" s="22"/>
      <c r="N34" s="22"/>
      <c r="O34" s="22"/>
      <c r="P34" s="22"/>
    </row>
    <row r="35" spans="1:16" ht="39" customHeight="1" x14ac:dyDescent="0.2">
      <c r="A35" s="22"/>
      <c r="B35" s="35"/>
      <c r="C35" s="1181" t="s">
        <v>535</v>
      </c>
      <c r="D35" s="1182"/>
      <c r="E35" s="1183"/>
      <c r="F35" s="36">
        <v>17.899999999999999</v>
      </c>
      <c r="G35" s="37">
        <v>16.600000000000001</v>
      </c>
      <c r="H35" s="37">
        <v>15.47</v>
      </c>
      <c r="I35" s="37">
        <v>17.940000000000001</v>
      </c>
      <c r="J35" s="38">
        <v>7.93</v>
      </c>
      <c r="K35" s="22"/>
      <c r="L35" s="22"/>
      <c r="M35" s="22"/>
      <c r="N35" s="22"/>
      <c r="O35" s="22"/>
      <c r="P35" s="22"/>
    </row>
    <row r="36" spans="1:16" ht="39" customHeight="1" x14ac:dyDescent="0.2">
      <c r="A36" s="22"/>
      <c r="B36" s="35"/>
      <c r="C36" s="1181" t="s">
        <v>536</v>
      </c>
      <c r="D36" s="1182"/>
      <c r="E36" s="1183"/>
      <c r="F36" s="36" t="s">
        <v>489</v>
      </c>
      <c r="G36" s="37" t="s">
        <v>489</v>
      </c>
      <c r="H36" s="37" t="s">
        <v>489</v>
      </c>
      <c r="I36" s="37">
        <v>11.57</v>
      </c>
      <c r="J36" s="38">
        <v>4.07</v>
      </c>
      <c r="K36" s="22"/>
      <c r="L36" s="22"/>
      <c r="M36" s="22"/>
      <c r="N36" s="22"/>
      <c r="O36" s="22"/>
      <c r="P36" s="22"/>
    </row>
    <row r="37" spans="1:16" ht="39" customHeight="1" x14ac:dyDescent="0.2">
      <c r="A37" s="22"/>
      <c r="B37" s="35"/>
      <c r="C37" s="1181" t="s">
        <v>537</v>
      </c>
      <c r="D37" s="1182"/>
      <c r="E37" s="1183"/>
      <c r="F37" s="36">
        <v>0.84</v>
      </c>
      <c r="G37" s="37">
        <v>0.37</v>
      </c>
      <c r="H37" s="37">
        <v>1.01</v>
      </c>
      <c r="I37" s="37">
        <v>3.08</v>
      </c>
      <c r="J37" s="38">
        <v>2.5499999999999998</v>
      </c>
      <c r="K37" s="22"/>
      <c r="L37" s="22"/>
      <c r="M37" s="22"/>
      <c r="N37" s="22"/>
      <c r="O37" s="22"/>
      <c r="P37" s="22"/>
    </row>
    <row r="38" spans="1:16" ht="39" customHeight="1" x14ac:dyDescent="0.2">
      <c r="A38" s="22"/>
      <c r="B38" s="35"/>
      <c r="C38" s="1181" t="s">
        <v>538</v>
      </c>
      <c r="D38" s="1182"/>
      <c r="E38" s="1183"/>
      <c r="F38" s="36">
        <v>4.03</v>
      </c>
      <c r="G38" s="37">
        <v>3.84</v>
      </c>
      <c r="H38" s="37">
        <v>3.46</v>
      </c>
      <c r="I38" s="37">
        <v>2.5</v>
      </c>
      <c r="J38" s="38">
        <v>2.23</v>
      </c>
      <c r="K38" s="22"/>
      <c r="L38" s="22"/>
      <c r="M38" s="22"/>
      <c r="N38" s="22"/>
      <c r="O38" s="22"/>
      <c r="P38" s="22"/>
    </row>
    <row r="39" spans="1:16" ht="39" customHeight="1" x14ac:dyDescent="0.2">
      <c r="A39" s="22"/>
      <c r="B39" s="35"/>
      <c r="C39" s="1181" t="s">
        <v>539</v>
      </c>
      <c r="D39" s="1182"/>
      <c r="E39" s="1183"/>
      <c r="F39" s="36">
        <v>0.02</v>
      </c>
      <c r="G39" s="37">
        <v>0</v>
      </c>
      <c r="H39" s="37">
        <v>0.01</v>
      </c>
      <c r="I39" s="37">
        <v>0.01</v>
      </c>
      <c r="J39" s="38">
        <v>0.01</v>
      </c>
      <c r="K39" s="22"/>
      <c r="L39" s="22"/>
      <c r="M39" s="22"/>
      <c r="N39" s="22"/>
      <c r="O39" s="22"/>
      <c r="P39" s="22"/>
    </row>
    <row r="40" spans="1:16" ht="39" customHeight="1" x14ac:dyDescent="0.2">
      <c r="A40" s="22"/>
      <c r="B40" s="35"/>
      <c r="C40" s="1181" t="s">
        <v>540</v>
      </c>
      <c r="D40" s="1182"/>
      <c r="E40" s="1183"/>
      <c r="F40" s="36" t="s">
        <v>489</v>
      </c>
      <c r="G40" s="37" t="s">
        <v>489</v>
      </c>
      <c r="H40" s="37" t="s">
        <v>489</v>
      </c>
      <c r="I40" s="37" t="s">
        <v>489</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541</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542</v>
      </c>
      <c r="D43" s="1185"/>
      <c r="E43" s="1186"/>
      <c r="F43" s="41">
        <v>0.01</v>
      </c>
      <c r="G43" s="42">
        <v>0.19</v>
      </c>
      <c r="H43" s="42">
        <v>0.37</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mbmXHdlbDcpja7ZrBqjUjNQuKjHCrWaYYnikjsj3V3N+KcyHuxLdorjj0xEHU7jardBu7Y87fpypEyZgBM4nA==" saltValue="stFxSyW7VE7GQp2Feqrv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L60" sqref="L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374</v>
      </c>
      <c r="L45" s="60">
        <v>366</v>
      </c>
      <c r="M45" s="60">
        <v>374</v>
      </c>
      <c r="N45" s="60">
        <v>373</v>
      </c>
      <c r="O45" s="61">
        <v>402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155</v>
      </c>
      <c r="L48" s="64">
        <v>87</v>
      </c>
      <c r="M48" s="64">
        <v>154</v>
      </c>
      <c r="N48" s="64">
        <v>155</v>
      </c>
      <c r="O48" s="65">
        <v>151</v>
      </c>
      <c r="P48" s="48"/>
      <c r="Q48" s="48"/>
      <c r="R48" s="48"/>
      <c r="S48" s="48"/>
      <c r="T48" s="48"/>
      <c r="U48" s="48"/>
    </row>
    <row r="49" spans="1:21" ht="30.75" customHeight="1" x14ac:dyDescent="0.2">
      <c r="A49" s="48"/>
      <c r="B49" s="1191"/>
      <c r="C49" s="1192"/>
      <c r="D49" s="62"/>
      <c r="E49" s="1197" t="s">
        <v>14</v>
      </c>
      <c r="F49" s="1197"/>
      <c r="G49" s="1197"/>
      <c r="H49" s="1197"/>
      <c r="I49" s="1197"/>
      <c r="J49" s="1198"/>
      <c r="K49" s="63">
        <v>0</v>
      </c>
      <c r="L49" s="64">
        <v>2</v>
      </c>
      <c r="M49" s="64">
        <v>7</v>
      </c>
      <c r="N49" s="64">
        <v>12</v>
      </c>
      <c r="O49" s="65">
        <v>12</v>
      </c>
      <c r="P49" s="48"/>
      <c r="Q49" s="48"/>
      <c r="R49" s="48"/>
      <c r="S49" s="48"/>
      <c r="T49" s="48"/>
      <c r="U49" s="48"/>
    </row>
    <row r="50" spans="1:21" ht="30.75" customHeight="1" x14ac:dyDescent="0.2">
      <c r="A50" s="48"/>
      <c r="B50" s="1191"/>
      <c r="C50" s="1192"/>
      <c r="D50" s="62"/>
      <c r="E50" s="1197" t="s">
        <v>15</v>
      </c>
      <c r="F50" s="1197"/>
      <c r="G50" s="1197"/>
      <c r="H50" s="1197"/>
      <c r="I50" s="1197"/>
      <c r="J50" s="1198"/>
      <c r="K50" s="63">
        <v>8</v>
      </c>
      <c r="L50" s="64">
        <v>7</v>
      </c>
      <c r="M50" s="64">
        <v>6</v>
      </c>
      <c r="N50" s="64">
        <v>6</v>
      </c>
      <c r="O50" s="65">
        <v>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285</v>
      </c>
      <c r="L52" s="64">
        <v>273</v>
      </c>
      <c r="M52" s="64">
        <v>275</v>
      </c>
      <c r="N52" s="64">
        <v>288</v>
      </c>
      <c r="O52" s="65">
        <v>313</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252</v>
      </c>
      <c r="L53" s="69">
        <v>189</v>
      </c>
      <c r="M53" s="69">
        <v>266</v>
      </c>
      <c r="N53" s="69">
        <v>258</v>
      </c>
      <c r="O53" s="70">
        <v>258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CP3oIa6OFUoRnRg19xiDdMDa2lHgWTC6RAV0RAIre+CfkEJ6i2NCmKwbIzWDYTo8zUUjwByPDoBCgIgcXezhQ==" saltValue="wQLHy1jyZUv0RdjqJnVP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1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20" t="s">
        <v>30</v>
      </c>
      <c r="C41" s="1221"/>
      <c r="D41" s="105"/>
      <c r="E41" s="1226" t="s">
        <v>31</v>
      </c>
      <c r="F41" s="1226"/>
      <c r="G41" s="1226"/>
      <c r="H41" s="1227"/>
      <c r="I41" s="355">
        <v>3110</v>
      </c>
      <c r="J41" s="356">
        <v>3285</v>
      </c>
      <c r="K41" s="356">
        <v>3363</v>
      </c>
      <c r="L41" s="356">
        <v>3388</v>
      </c>
      <c r="M41" s="357">
        <v>3429</v>
      </c>
    </row>
    <row r="42" spans="2:13" ht="27.75" customHeight="1" x14ac:dyDescent="0.2">
      <c r="B42" s="1222"/>
      <c r="C42" s="1223"/>
      <c r="D42" s="106"/>
      <c r="E42" s="1228" t="s">
        <v>32</v>
      </c>
      <c r="F42" s="1228"/>
      <c r="G42" s="1228"/>
      <c r="H42" s="1229"/>
      <c r="I42" s="358">
        <v>26</v>
      </c>
      <c r="J42" s="359">
        <v>19</v>
      </c>
      <c r="K42" s="359">
        <v>12</v>
      </c>
      <c r="L42" s="359">
        <v>349</v>
      </c>
      <c r="M42" s="360">
        <v>343</v>
      </c>
    </row>
    <row r="43" spans="2:13" ht="27.75" customHeight="1" x14ac:dyDescent="0.2">
      <c r="B43" s="1222"/>
      <c r="C43" s="1223"/>
      <c r="D43" s="106"/>
      <c r="E43" s="1228" t="s">
        <v>33</v>
      </c>
      <c r="F43" s="1228"/>
      <c r="G43" s="1228"/>
      <c r="H43" s="1229"/>
      <c r="I43" s="358">
        <v>1680</v>
      </c>
      <c r="J43" s="359">
        <v>1554</v>
      </c>
      <c r="K43" s="359">
        <v>1601</v>
      </c>
      <c r="L43" s="359">
        <v>1868</v>
      </c>
      <c r="M43" s="360">
        <v>2761</v>
      </c>
    </row>
    <row r="44" spans="2:13" ht="27.75" customHeight="1" x14ac:dyDescent="0.2">
      <c r="B44" s="1222"/>
      <c r="C44" s="1223"/>
      <c r="D44" s="106"/>
      <c r="E44" s="1228" t="s">
        <v>34</v>
      </c>
      <c r="F44" s="1228"/>
      <c r="G44" s="1228"/>
      <c r="H44" s="1229"/>
      <c r="I44" s="358">
        <v>159</v>
      </c>
      <c r="J44" s="359">
        <v>243</v>
      </c>
      <c r="K44" s="359">
        <v>237</v>
      </c>
      <c r="L44" s="359">
        <v>245</v>
      </c>
      <c r="M44" s="360">
        <v>242</v>
      </c>
    </row>
    <row r="45" spans="2:13" ht="27.75" customHeight="1" x14ac:dyDescent="0.2">
      <c r="B45" s="1222"/>
      <c r="C45" s="1223"/>
      <c r="D45" s="106"/>
      <c r="E45" s="1228" t="s">
        <v>35</v>
      </c>
      <c r="F45" s="1228"/>
      <c r="G45" s="1228"/>
      <c r="H45" s="1229"/>
      <c r="I45" s="358">
        <v>521</v>
      </c>
      <c r="J45" s="359">
        <v>507</v>
      </c>
      <c r="K45" s="359">
        <v>467</v>
      </c>
      <c r="L45" s="359">
        <v>462</v>
      </c>
      <c r="M45" s="360">
        <v>477</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1563</v>
      </c>
      <c r="J50" s="359">
        <v>1649</v>
      </c>
      <c r="K50" s="359">
        <v>2087</v>
      </c>
      <c r="L50" s="359">
        <v>1999</v>
      </c>
      <c r="M50" s="360">
        <v>1887</v>
      </c>
    </row>
    <row r="51" spans="2:13" ht="27.75" customHeight="1" x14ac:dyDescent="0.2">
      <c r="B51" s="1222"/>
      <c r="C51" s="1223"/>
      <c r="D51" s="106"/>
      <c r="E51" s="1228" t="s">
        <v>42</v>
      </c>
      <c r="F51" s="1228"/>
      <c r="G51" s="1228"/>
      <c r="H51" s="1229"/>
      <c r="I51" s="358">
        <v>47</v>
      </c>
      <c r="J51" s="359">
        <v>41</v>
      </c>
      <c r="K51" s="359">
        <v>36</v>
      </c>
      <c r="L51" s="359">
        <v>31</v>
      </c>
      <c r="M51" s="360">
        <v>26</v>
      </c>
    </row>
    <row r="52" spans="2:13" ht="27.75" customHeight="1" x14ac:dyDescent="0.2">
      <c r="B52" s="1224"/>
      <c r="C52" s="1225"/>
      <c r="D52" s="106"/>
      <c r="E52" s="1228" t="s">
        <v>43</v>
      </c>
      <c r="F52" s="1228"/>
      <c r="G52" s="1228"/>
      <c r="H52" s="1229"/>
      <c r="I52" s="358">
        <v>2898</v>
      </c>
      <c r="J52" s="359">
        <v>3143</v>
      </c>
      <c r="K52" s="359">
        <v>3283</v>
      </c>
      <c r="L52" s="359">
        <v>3359</v>
      </c>
      <c r="M52" s="360">
        <v>3473</v>
      </c>
    </row>
    <row r="53" spans="2:13" ht="27.75" customHeight="1" thickBot="1" x14ac:dyDescent="0.25">
      <c r="B53" s="1235" t="s">
        <v>19</v>
      </c>
      <c r="C53" s="1236"/>
      <c r="D53" s="110"/>
      <c r="E53" s="1237" t="s">
        <v>44</v>
      </c>
      <c r="F53" s="1237"/>
      <c r="G53" s="1237"/>
      <c r="H53" s="1238"/>
      <c r="I53" s="361">
        <v>988</v>
      </c>
      <c r="J53" s="362">
        <v>775</v>
      </c>
      <c r="K53" s="362">
        <v>274</v>
      </c>
      <c r="L53" s="362">
        <v>924</v>
      </c>
      <c r="M53" s="363">
        <v>1866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8LVu3elWvOOgqiuKbzbAGdsBUehCvR7IhFQ6pKtnC6klj05x6C/utqGbJBT3SDatpXmeMCuzQhszpdq+oCtx4A==" saltValue="Yo8jpTLC8IjX/GLJT3/v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7"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47" t="s">
        <v>46</v>
      </c>
      <c r="D55" s="1247"/>
      <c r="E55" s="1248"/>
      <c r="F55" s="122">
        <v>851</v>
      </c>
      <c r="G55" s="122">
        <v>956</v>
      </c>
      <c r="H55" s="123">
        <v>902</v>
      </c>
    </row>
    <row r="56" spans="2:8" ht="52.5" customHeight="1" x14ac:dyDescent="0.2">
      <c r="B56" s="124"/>
      <c r="C56" s="1249" t="s">
        <v>47</v>
      </c>
      <c r="D56" s="1249"/>
      <c r="E56" s="1250"/>
      <c r="F56" s="125">
        <v>3</v>
      </c>
      <c r="G56" s="125">
        <v>3</v>
      </c>
      <c r="H56" s="126">
        <v>3</v>
      </c>
    </row>
    <row r="57" spans="2:8" ht="53.25" customHeight="1" x14ac:dyDescent="0.2">
      <c r="B57" s="124"/>
      <c r="C57" s="1251" t="s">
        <v>48</v>
      </c>
      <c r="D57" s="1251"/>
      <c r="E57" s="1252"/>
      <c r="F57" s="127">
        <v>1056</v>
      </c>
      <c r="G57" s="127">
        <v>871</v>
      </c>
      <c r="H57" s="128">
        <v>751</v>
      </c>
    </row>
    <row r="58" spans="2:8" ht="45.75" customHeight="1" x14ac:dyDescent="0.2">
      <c r="B58" s="129"/>
      <c r="C58" s="1239" t="s">
        <v>49</v>
      </c>
      <c r="D58" s="1240"/>
      <c r="E58" s="1241"/>
      <c r="F58" s="130"/>
      <c r="G58" s="130"/>
      <c r="H58" s="131"/>
    </row>
    <row r="59" spans="2:8" ht="45.75" customHeight="1" x14ac:dyDescent="0.2">
      <c r="B59" s="129"/>
      <c r="C59" s="1239" t="s">
        <v>50</v>
      </c>
      <c r="D59" s="1240"/>
      <c r="E59" s="1241"/>
      <c r="F59" s="130"/>
      <c r="G59" s="130"/>
      <c r="H59" s="131"/>
    </row>
    <row r="60" spans="2:8" ht="45.75" customHeight="1" x14ac:dyDescent="0.2">
      <c r="B60" s="129"/>
      <c r="C60" s="1239" t="s">
        <v>50</v>
      </c>
      <c r="D60" s="1240"/>
      <c r="E60" s="1241"/>
      <c r="F60" s="130"/>
      <c r="G60" s="130"/>
      <c r="H60" s="131"/>
    </row>
    <row r="61" spans="2:8" ht="45.75" customHeight="1" x14ac:dyDescent="0.2">
      <c r="B61" s="129"/>
      <c r="C61" s="1239" t="s">
        <v>50</v>
      </c>
      <c r="D61" s="1240"/>
      <c r="E61" s="1241"/>
      <c r="F61" s="130"/>
      <c r="G61" s="130"/>
      <c r="H61" s="131"/>
    </row>
    <row r="62" spans="2:8" ht="45.75" customHeight="1" thickBot="1" x14ac:dyDescent="0.25">
      <c r="B62" s="132"/>
      <c r="C62" s="1242" t="s">
        <v>50</v>
      </c>
      <c r="D62" s="1243"/>
      <c r="E62" s="1244"/>
      <c r="F62" s="133"/>
      <c r="G62" s="133"/>
      <c r="H62" s="134"/>
    </row>
    <row r="63" spans="2:8" ht="52.5" customHeight="1" thickBot="1" x14ac:dyDescent="0.25">
      <c r="B63" s="135"/>
      <c r="C63" s="1245" t="s">
        <v>51</v>
      </c>
      <c r="D63" s="1245"/>
      <c r="E63" s="1246"/>
      <c r="F63" s="136">
        <v>1910</v>
      </c>
      <c r="G63" s="136">
        <v>1830</v>
      </c>
      <c r="H63" s="137">
        <v>1656</v>
      </c>
    </row>
    <row r="64" spans="2:8" ht="13.2" x14ac:dyDescent="0.2"/>
  </sheetData>
  <sheetProtection algorithmName="SHA-512" hashValue="NGg2QSRw2PiQ/NUFJXkg0m5WyMDXI4u/E/KbizOPJ1Hp89gNs3tynX9SfEXIvACZT3ObV3FkweZy5W6BtU/l4w==" saltValue="cufPEaqiifEvRiLv1ASO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1CCAD-A01C-42EA-9882-50B00581A3A0}">
  <sheetPr>
    <pageSetUpPr fitToPage="1"/>
  </sheetPr>
  <dimension ref="A1:DE85"/>
  <sheetViews>
    <sheetView showGridLines="0" topLeftCell="AA7" zoomScaleNormal="100" zoomScaleSheetLayoutView="55" workbookViewId="0">
      <selection activeCell="BP73" sqref="BP73:BW74"/>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563</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564</v>
      </c>
      <c r="AO51" s="1256"/>
      <c r="AP51" s="1256"/>
      <c r="AQ51" s="1256"/>
      <c r="AR51" s="1256"/>
      <c r="AS51" s="1256"/>
      <c r="AT51" s="1256"/>
      <c r="AU51" s="1256"/>
      <c r="AV51" s="1256"/>
      <c r="AW51" s="1256"/>
      <c r="AX51" s="1256"/>
      <c r="AY51" s="1256"/>
      <c r="AZ51" s="1256"/>
      <c r="BA51" s="1256"/>
      <c r="BB51" s="1256" t="s">
        <v>565</v>
      </c>
      <c r="BC51" s="1256"/>
      <c r="BD51" s="1256"/>
      <c r="BE51" s="1256"/>
      <c r="BF51" s="1256"/>
      <c r="BG51" s="1256"/>
      <c r="BH51" s="1256"/>
      <c r="BI51" s="1256"/>
      <c r="BJ51" s="1256"/>
      <c r="BK51" s="1256"/>
      <c r="BL51" s="1256"/>
      <c r="BM51" s="1256"/>
      <c r="BN51" s="1256"/>
      <c r="BO51" s="1256"/>
      <c r="BP51" s="1253">
        <v>50.4</v>
      </c>
      <c r="BQ51" s="1253"/>
      <c r="BR51" s="1253"/>
      <c r="BS51" s="1253"/>
      <c r="BT51" s="1253"/>
      <c r="BU51" s="1253"/>
      <c r="BV51" s="1253"/>
      <c r="BW51" s="1253"/>
      <c r="BX51" s="1253">
        <v>36.799999999999997</v>
      </c>
      <c r="BY51" s="1253"/>
      <c r="BZ51" s="1253"/>
      <c r="CA51" s="1253"/>
      <c r="CB51" s="1253"/>
      <c r="CC51" s="1253"/>
      <c r="CD51" s="1253"/>
      <c r="CE51" s="1253"/>
      <c r="CF51" s="1253">
        <v>11.9</v>
      </c>
      <c r="CG51" s="1253"/>
      <c r="CH51" s="1253"/>
      <c r="CI51" s="1253"/>
      <c r="CJ51" s="1253"/>
      <c r="CK51" s="1253"/>
      <c r="CL51" s="1253"/>
      <c r="CM51" s="1253"/>
      <c r="CN51" s="1253">
        <v>41.4</v>
      </c>
      <c r="CO51" s="1253"/>
      <c r="CP51" s="1253"/>
      <c r="CQ51" s="1253"/>
      <c r="CR51" s="1253"/>
      <c r="CS51" s="1253"/>
      <c r="CT51" s="1253"/>
      <c r="CU51" s="1253"/>
      <c r="CV51" s="1253">
        <v>82.5</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566</v>
      </c>
      <c r="BC53" s="1256"/>
      <c r="BD53" s="1256"/>
      <c r="BE53" s="1256"/>
      <c r="BF53" s="1256"/>
      <c r="BG53" s="1256"/>
      <c r="BH53" s="1256"/>
      <c r="BI53" s="1256"/>
      <c r="BJ53" s="1256"/>
      <c r="BK53" s="1256"/>
      <c r="BL53" s="1256"/>
      <c r="BM53" s="1256"/>
      <c r="BN53" s="1256"/>
      <c r="BO53" s="1256"/>
      <c r="BP53" s="1253">
        <v>67</v>
      </c>
      <c r="BQ53" s="1253"/>
      <c r="BR53" s="1253"/>
      <c r="BS53" s="1253"/>
      <c r="BT53" s="1253"/>
      <c r="BU53" s="1253"/>
      <c r="BV53" s="1253"/>
      <c r="BW53" s="1253"/>
      <c r="BX53" s="1253">
        <v>64.3</v>
      </c>
      <c r="BY53" s="1253"/>
      <c r="BZ53" s="1253"/>
      <c r="CA53" s="1253"/>
      <c r="CB53" s="1253"/>
      <c r="CC53" s="1253"/>
      <c r="CD53" s="1253"/>
      <c r="CE53" s="1253"/>
      <c r="CF53" s="1253">
        <v>63.1</v>
      </c>
      <c r="CG53" s="1253"/>
      <c r="CH53" s="1253"/>
      <c r="CI53" s="1253"/>
      <c r="CJ53" s="1253"/>
      <c r="CK53" s="1253"/>
      <c r="CL53" s="1253"/>
      <c r="CM53" s="1253"/>
      <c r="CN53" s="1253">
        <v>64.8</v>
      </c>
      <c r="CO53" s="1253"/>
      <c r="CP53" s="1253"/>
      <c r="CQ53" s="1253"/>
      <c r="CR53" s="1253"/>
      <c r="CS53" s="1253"/>
      <c r="CT53" s="1253"/>
      <c r="CU53" s="1253"/>
      <c r="CV53" s="1253">
        <v>65.099999999999994</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567</v>
      </c>
      <c r="AO55" s="1258"/>
      <c r="AP55" s="1258"/>
      <c r="AQ55" s="1258"/>
      <c r="AR55" s="1258"/>
      <c r="AS55" s="1258"/>
      <c r="AT55" s="1258"/>
      <c r="AU55" s="1258"/>
      <c r="AV55" s="1258"/>
      <c r="AW55" s="1258"/>
      <c r="AX55" s="1258"/>
      <c r="AY55" s="1258"/>
      <c r="AZ55" s="1258"/>
      <c r="BA55" s="1258"/>
      <c r="BB55" s="1256" t="s">
        <v>565</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566</v>
      </c>
      <c r="BC57" s="1256"/>
      <c r="BD57" s="1256"/>
      <c r="BE57" s="1256"/>
      <c r="BF57" s="1256"/>
      <c r="BG57" s="1256"/>
      <c r="BH57" s="1256"/>
      <c r="BI57" s="1256"/>
      <c r="BJ57" s="1256"/>
      <c r="BK57" s="1256"/>
      <c r="BL57" s="1256"/>
      <c r="BM57" s="1256"/>
      <c r="BN57" s="1256"/>
      <c r="BO57" s="1256"/>
      <c r="BP57" s="1253">
        <v>61.6</v>
      </c>
      <c r="BQ57" s="1253"/>
      <c r="BR57" s="1253"/>
      <c r="BS57" s="1253"/>
      <c r="BT57" s="1253"/>
      <c r="BU57" s="1253"/>
      <c r="BV57" s="1253"/>
      <c r="BW57" s="1253"/>
      <c r="BX57" s="1253">
        <v>64.400000000000006</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568</v>
      </c>
    </row>
    <row r="64" spans="1:109" ht="13.2" x14ac:dyDescent="0.2">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569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563</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564</v>
      </c>
      <c r="AO73" s="1256"/>
      <c r="AP73" s="1256"/>
      <c r="AQ73" s="1256"/>
      <c r="AR73" s="1256"/>
      <c r="AS73" s="1256"/>
      <c r="AT73" s="1256"/>
      <c r="AU73" s="1256"/>
      <c r="AV73" s="1256"/>
      <c r="AW73" s="1256"/>
      <c r="AX73" s="1256"/>
      <c r="AY73" s="1256"/>
      <c r="AZ73" s="1256"/>
      <c r="BA73" s="1256"/>
      <c r="BB73" s="1256" t="s">
        <v>565</v>
      </c>
      <c r="BC73" s="1256"/>
      <c r="BD73" s="1256"/>
      <c r="BE73" s="1256"/>
      <c r="BF73" s="1256"/>
      <c r="BG73" s="1256"/>
      <c r="BH73" s="1256"/>
      <c r="BI73" s="1256"/>
      <c r="BJ73" s="1256"/>
      <c r="BK73" s="1256"/>
      <c r="BL73" s="1256"/>
      <c r="BM73" s="1256"/>
      <c r="BN73" s="1256"/>
      <c r="BO73" s="1256"/>
      <c r="BP73" s="1253">
        <v>50.4</v>
      </c>
      <c r="BQ73" s="1253"/>
      <c r="BR73" s="1253"/>
      <c r="BS73" s="1253"/>
      <c r="BT73" s="1253"/>
      <c r="BU73" s="1253"/>
      <c r="BV73" s="1253"/>
      <c r="BW73" s="1253"/>
      <c r="BX73" s="1253">
        <v>36.799999999999997</v>
      </c>
      <c r="BY73" s="1253"/>
      <c r="BZ73" s="1253"/>
      <c r="CA73" s="1253"/>
      <c r="CB73" s="1253"/>
      <c r="CC73" s="1253"/>
      <c r="CD73" s="1253"/>
      <c r="CE73" s="1253"/>
      <c r="CF73" s="1253">
        <v>11.9</v>
      </c>
      <c r="CG73" s="1253"/>
      <c r="CH73" s="1253"/>
      <c r="CI73" s="1253"/>
      <c r="CJ73" s="1253"/>
      <c r="CK73" s="1253"/>
      <c r="CL73" s="1253"/>
      <c r="CM73" s="1253"/>
      <c r="CN73" s="1253">
        <v>41.4</v>
      </c>
      <c r="CO73" s="1253"/>
      <c r="CP73" s="1253"/>
      <c r="CQ73" s="1253"/>
      <c r="CR73" s="1253"/>
      <c r="CS73" s="1253"/>
      <c r="CT73" s="1253"/>
      <c r="CU73" s="1253"/>
      <c r="CV73" s="1253">
        <v>82.5</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570</v>
      </c>
      <c r="BC75" s="1256"/>
      <c r="BD75" s="1256"/>
      <c r="BE75" s="1256"/>
      <c r="BF75" s="1256"/>
      <c r="BG75" s="1256"/>
      <c r="BH75" s="1256"/>
      <c r="BI75" s="1256"/>
      <c r="BJ75" s="1256"/>
      <c r="BK75" s="1256"/>
      <c r="BL75" s="1256"/>
      <c r="BM75" s="1256"/>
      <c r="BN75" s="1256"/>
      <c r="BO75" s="1256"/>
      <c r="BP75" s="1253">
        <v>11.2</v>
      </c>
      <c r="BQ75" s="1253"/>
      <c r="BR75" s="1253"/>
      <c r="BS75" s="1253"/>
      <c r="BT75" s="1253"/>
      <c r="BU75" s="1253"/>
      <c r="BV75" s="1253"/>
      <c r="BW75" s="1253"/>
      <c r="BX75" s="1253">
        <v>10.8</v>
      </c>
      <c r="BY75" s="1253"/>
      <c r="BZ75" s="1253"/>
      <c r="CA75" s="1253"/>
      <c r="CB75" s="1253"/>
      <c r="CC75" s="1253"/>
      <c r="CD75" s="1253"/>
      <c r="CE75" s="1253"/>
      <c r="CF75" s="1253">
        <v>11.1</v>
      </c>
      <c r="CG75" s="1253"/>
      <c r="CH75" s="1253"/>
      <c r="CI75" s="1253"/>
      <c r="CJ75" s="1253"/>
      <c r="CK75" s="1253"/>
      <c r="CL75" s="1253"/>
      <c r="CM75" s="1253"/>
      <c r="CN75" s="1253">
        <v>10.7</v>
      </c>
      <c r="CO75" s="1253"/>
      <c r="CP75" s="1253"/>
      <c r="CQ75" s="1253"/>
      <c r="CR75" s="1253"/>
      <c r="CS75" s="1253"/>
      <c r="CT75" s="1253"/>
      <c r="CU75" s="1253"/>
      <c r="CV75" s="1253">
        <v>11.5</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567</v>
      </c>
      <c r="AO77" s="1258"/>
      <c r="AP77" s="1258"/>
      <c r="AQ77" s="1258"/>
      <c r="AR77" s="1258"/>
      <c r="AS77" s="1258"/>
      <c r="AT77" s="1258"/>
      <c r="AU77" s="1258"/>
      <c r="AV77" s="1258"/>
      <c r="AW77" s="1258"/>
      <c r="AX77" s="1258"/>
      <c r="AY77" s="1258"/>
      <c r="AZ77" s="1258"/>
      <c r="BA77" s="1258"/>
      <c r="BB77" s="1256" t="s">
        <v>565</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570</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8.9</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ATLSzDXn4c7ZTHdt3diOvuFcy2xG4XIeSAXhYyvBJauJnND/ljMC3z931E1EzQHKSFle6dYafRPCSbnSzRIEBQ==" saltValue="KSITekHBssLx3pDm7j9g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DB394-00E2-485F-B07D-EE9FDCD9ABF6}">
  <sheetPr>
    <pageSetUpPr fitToPage="1"/>
  </sheetPr>
  <dimension ref="A1:DR125"/>
  <sheetViews>
    <sheetView showGridLines="0" topLeftCell="S94" zoomScaleNormal="100" zoomScaleSheetLayoutView="70" workbookViewId="0">
      <selection activeCell="BP73" sqref="BP73:BW7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hIh//21hs1zR22aW61A4Q5FpFRdbmNBg5b1giTF5OnRy0nQUCFJ+x0X69oSCbiYe1v0MAPuV6edVwwK9+Enm8g==" saltValue="V6RcTs1E7SFrA9T28BPeU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46424-0360-41CB-8ADB-A2901EC4F187}">
  <sheetPr>
    <pageSetUpPr fitToPage="1"/>
  </sheetPr>
  <dimension ref="A1:DR125"/>
  <sheetViews>
    <sheetView showGridLines="0" tabSelected="1" zoomScaleNormal="100" zoomScaleSheetLayoutView="55" workbookViewId="0">
      <selection activeCell="BP73" sqref="BP73:BW7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jiO4UOhHd/yZB+fvGrk74IIlk4lGG8SMGatJhfq8o5AiRzXPS26HAP6Kp8/035rAgJ4q4DweT/ru+ZVrfAp7mA==" saltValue="cpvd9wPx5MSs5E9hom/rt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52</v>
      </c>
      <c r="E2" s="149"/>
      <c r="F2" s="150" t="s">
        <v>527</v>
      </c>
      <c r="G2" s="151"/>
      <c r="H2" s="152"/>
    </row>
    <row r="3" spans="1:8" x14ac:dyDescent="0.2">
      <c r="A3" s="148" t="s">
        <v>520</v>
      </c>
      <c r="B3" s="153"/>
      <c r="C3" s="154"/>
      <c r="D3" s="155">
        <v>66394</v>
      </c>
      <c r="E3" s="156"/>
      <c r="F3" s="157">
        <v>190274</v>
      </c>
      <c r="G3" s="158"/>
      <c r="H3" s="159"/>
    </row>
    <row r="4" spans="1:8" x14ac:dyDescent="0.2">
      <c r="A4" s="160"/>
      <c r="B4" s="161"/>
      <c r="C4" s="162"/>
      <c r="D4" s="163">
        <v>34151</v>
      </c>
      <c r="E4" s="164"/>
      <c r="F4" s="165">
        <v>88584</v>
      </c>
      <c r="G4" s="166"/>
      <c r="H4" s="167"/>
    </row>
    <row r="5" spans="1:8" x14ac:dyDescent="0.2">
      <c r="A5" s="148" t="s">
        <v>522</v>
      </c>
      <c r="B5" s="153"/>
      <c r="C5" s="154"/>
      <c r="D5" s="155">
        <v>218031</v>
      </c>
      <c r="E5" s="156"/>
      <c r="F5" s="157">
        <v>200194</v>
      </c>
      <c r="G5" s="158"/>
      <c r="H5" s="159"/>
    </row>
    <row r="6" spans="1:8" x14ac:dyDescent="0.2">
      <c r="A6" s="160"/>
      <c r="B6" s="161"/>
      <c r="C6" s="162"/>
      <c r="D6" s="163">
        <v>85916</v>
      </c>
      <c r="E6" s="164"/>
      <c r="F6" s="165">
        <v>106422</v>
      </c>
      <c r="G6" s="166"/>
      <c r="H6" s="167"/>
    </row>
    <row r="7" spans="1:8" x14ac:dyDescent="0.2">
      <c r="A7" s="148" t="s">
        <v>523</v>
      </c>
      <c r="B7" s="153"/>
      <c r="C7" s="154"/>
      <c r="D7" s="155">
        <v>91293</v>
      </c>
      <c r="E7" s="156"/>
      <c r="F7" s="157">
        <v>122054</v>
      </c>
      <c r="G7" s="158"/>
      <c r="H7" s="159"/>
    </row>
    <row r="8" spans="1:8" x14ac:dyDescent="0.2">
      <c r="A8" s="160"/>
      <c r="B8" s="161"/>
      <c r="C8" s="162"/>
      <c r="D8" s="163">
        <v>33703</v>
      </c>
      <c r="E8" s="164"/>
      <c r="F8" s="165">
        <v>68298</v>
      </c>
      <c r="G8" s="166"/>
      <c r="H8" s="167"/>
    </row>
    <row r="9" spans="1:8" x14ac:dyDescent="0.2">
      <c r="A9" s="148" t="s">
        <v>524</v>
      </c>
      <c r="B9" s="153"/>
      <c r="C9" s="154"/>
      <c r="D9" s="155">
        <v>81986</v>
      </c>
      <c r="E9" s="156"/>
      <c r="F9" s="157">
        <v>111644</v>
      </c>
      <c r="G9" s="158"/>
      <c r="H9" s="159"/>
    </row>
    <row r="10" spans="1:8" x14ac:dyDescent="0.2">
      <c r="A10" s="160"/>
      <c r="B10" s="161"/>
      <c r="C10" s="162"/>
      <c r="D10" s="163">
        <v>25345</v>
      </c>
      <c r="E10" s="164"/>
      <c r="F10" s="165">
        <v>66606</v>
      </c>
      <c r="G10" s="166"/>
      <c r="H10" s="167"/>
    </row>
    <row r="11" spans="1:8" x14ac:dyDescent="0.2">
      <c r="A11" s="148" t="s">
        <v>525</v>
      </c>
      <c r="B11" s="153"/>
      <c r="C11" s="154"/>
      <c r="D11" s="155">
        <v>149405</v>
      </c>
      <c r="E11" s="156"/>
      <c r="F11" s="157">
        <v>127917</v>
      </c>
      <c r="G11" s="158"/>
      <c r="H11" s="159"/>
    </row>
    <row r="12" spans="1:8" x14ac:dyDescent="0.2">
      <c r="A12" s="160"/>
      <c r="B12" s="161"/>
      <c r="C12" s="168"/>
      <c r="D12" s="163">
        <v>67457</v>
      </c>
      <c r="E12" s="164"/>
      <c r="F12" s="165">
        <v>69746</v>
      </c>
      <c r="G12" s="166"/>
      <c r="H12" s="167"/>
    </row>
    <row r="13" spans="1:8" x14ac:dyDescent="0.2">
      <c r="A13" s="148"/>
      <c r="B13" s="153"/>
      <c r="C13" s="169"/>
      <c r="D13" s="170">
        <v>121422</v>
      </c>
      <c r="E13" s="171"/>
      <c r="F13" s="172">
        <v>150417</v>
      </c>
      <c r="G13" s="173"/>
      <c r="H13" s="159"/>
    </row>
    <row r="14" spans="1:8" x14ac:dyDescent="0.2">
      <c r="A14" s="160"/>
      <c r="B14" s="161"/>
      <c r="C14" s="162"/>
      <c r="D14" s="163">
        <v>49314</v>
      </c>
      <c r="E14" s="164"/>
      <c r="F14" s="165">
        <v>79931</v>
      </c>
      <c r="G14" s="166"/>
      <c r="H14" s="167"/>
    </row>
    <row r="17" spans="1:11" x14ac:dyDescent="0.2">
      <c r="A17" s="144" t="s">
        <v>53</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54</v>
      </c>
      <c r="B19" s="174">
        <f>ROUND(VALUE(SUBSTITUTE(実質収支比率等に係る経年分析!F$48,"▲","-")),2)</f>
        <v>9.5</v>
      </c>
      <c r="C19" s="174">
        <f>ROUND(VALUE(SUBSTITUTE(実質収支比率等に係る経年分析!G$48,"▲","-")),2)</f>
        <v>14.23</v>
      </c>
      <c r="D19" s="174">
        <f>ROUND(VALUE(SUBSTITUTE(実質収支比率等に係る経年分析!H$48,"▲","-")),2)</f>
        <v>10.15</v>
      </c>
      <c r="E19" s="174">
        <f>ROUND(VALUE(SUBSTITUTE(実質収支比率等に係る経年分析!I$48,"▲","-")),2)</f>
        <v>13.34</v>
      </c>
      <c r="F19" s="174">
        <f>ROUND(VALUE(SUBSTITUTE(実質収支比率等に係る経年分析!J$48,"▲","-")),2)</f>
        <v>13.01</v>
      </c>
    </row>
    <row r="20" spans="1:11" x14ac:dyDescent="0.2">
      <c r="A20" s="174" t="s">
        <v>55</v>
      </c>
      <c r="B20" s="174">
        <f>ROUND(VALUE(SUBSTITUTE(実質収支比率等に係る経年分析!F$47,"▲","-")),2)</f>
        <v>25.69</v>
      </c>
      <c r="C20" s="174">
        <f>ROUND(VALUE(SUBSTITUTE(実質収支比率等に係る経年分析!G$47,"▲","-")),2)</f>
        <v>28.87</v>
      </c>
      <c r="D20" s="174">
        <f>ROUND(VALUE(SUBSTITUTE(実質収支比率等に係る経年分析!H$47,"▲","-")),2)</f>
        <v>33.35</v>
      </c>
      <c r="E20" s="174">
        <f>ROUND(VALUE(SUBSTITUTE(実質収支比率等に係る経年分析!I$47,"▲","-")),2)</f>
        <v>38.06</v>
      </c>
      <c r="F20" s="174">
        <f>ROUND(VALUE(SUBSTITUTE(実質収支比率等に係る経年分析!J$47,"▲","-")),2)</f>
        <v>35.14</v>
      </c>
    </row>
    <row r="21" spans="1:11" x14ac:dyDescent="0.2">
      <c r="A21" s="174" t="s">
        <v>56</v>
      </c>
      <c r="B21" s="174">
        <f>IF(ISNUMBER(VALUE(SUBSTITUTE(実質収支比率等に係る経年分析!F$49,"▲","-"))),ROUND(VALUE(SUBSTITUTE(実質収支比率等に係る経年分析!F$49,"▲","-")),2),NA())</f>
        <v>5.94</v>
      </c>
      <c r="C21" s="174">
        <f>IF(ISNUMBER(VALUE(SUBSTITUTE(実質収支比率等に係る経年分析!G$49,"▲","-"))),ROUND(VALUE(SUBSTITUTE(実質収支比率等に係る経年分析!G$49,"▲","-")),2),NA())</f>
        <v>9.89</v>
      </c>
      <c r="D21" s="174">
        <f>IF(ISNUMBER(VALUE(SUBSTITUTE(実質収支比率等に係る経年分析!H$49,"▲","-"))),ROUND(VALUE(SUBSTITUTE(実質収支比率等に係る経年分析!H$49,"▲","-")),2),NA())</f>
        <v>3.56</v>
      </c>
      <c r="E21" s="174">
        <f>IF(ISNUMBER(VALUE(SUBSTITUTE(実質収支比率等に係る経年分析!I$49,"▲","-"))),ROUND(VALUE(SUBSTITUTE(実質収支比率等に係る経年分析!I$49,"▲","-")),2),NA())</f>
        <v>7.18</v>
      </c>
      <c r="F21" s="174">
        <f>IF(ISNUMBER(VALUE(SUBSTITUTE(実質収支比率等に係る経年分析!J$49,"▲","-"))),ROUND(VALUE(SUBSTITUTE(実質収支比率等に係る経年分析!J$49,"▲","-")),2),NA())</f>
        <v>-2.13</v>
      </c>
    </row>
    <row r="24" spans="1:11" x14ac:dyDescent="0.2">
      <c r="A24" s="144" t="s">
        <v>57</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0.37</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宅地造成特別会計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3.84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3.46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2.5499999999999998</v>
      </c>
    </row>
    <row r="34" spans="1:16" x14ac:dyDescent="0.2">
      <c r="A34" s="175" t="str">
        <f>IF(連結実質赤字比率に係る赤字・黒字の構成分析!C$36="",NA(),連結実質赤字比率に係る赤字・黒字の構成分析!C$36)</f>
        <v>農業集落排水事業会計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4.07</v>
      </c>
    </row>
    <row r="35" spans="1:16" x14ac:dyDescent="0.2">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17.899999999999999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16.600000000000001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17.940000000000001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10.15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13.01</v>
      </c>
    </row>
    <row r="39" spans="1:16" x14ac:dyDescent="0.2">
      <c r="A39" s="144" t="s">
        <v>60</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285</v>
      </c>
      <c r="E42" s="176"/>
      <c r="F42" s="176"/>
      <c r="G42" s="176">
        <f>'実質公債費比率（分子）の構造'!L$52</f>
        <v>273</v>
      </c>
      <c r="H42" s="176"/>
      <c r="I42" s="176"/>
      <c r="J42" s="176">
        <f>'実質公債費比率（分子）の構造'!M$52</f>
        <v>275</v>
      </c>
      <c r="K42" s="176"/>
      <c r="L42" s="176"/>
      <c r="M42" s="176">
        <f>'実質公債費比率（分子）の構造'!N$52</f>
        <v>288</v>
      </c>
      <c r="N42" s="176"/>
      <c r="O42" s="176"/>
      <c r="P42" s="176">
        <f>'実質公債費比率（分子）の構造'!O$52</f>
        <v>313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64</v>
      </c>
      <c r="B44" s="176">
        <f>'実質公債費比率（分子）の構造'!K$50</f>
        <v>8</v>
      </c>
      <c r="C44" s="176"/>
      <c r="D44" s="176"/>
      <c r="E44" s="176">
        <f>'実質公債費比率（分子）の構造'!L$50</f>
        <v>7</v>
      </c>
      <c r="F44" s="176"/>
      <c r="G44" s="176"/>
      <c r="H44" s="176">
        <f>'実質公債費比率（分子）の構造'!M$50</f>
        <v>6</v>
      </c>
      <c r="I44" s="176"/>
      <c r="J44" s="176"/>
      <c r="K44" s="176">
        <f>'実質公債費比率（分子）の構造'!N$50</f>
        <v>6</v>
      </c>
      <c r="L44" s="176"/>
      <c r="M44" s="176"/>
      <c r="N44" s="176">
        <f>'実質公債費比率（分子）の構造'!O$50</f>
        <v>6</v>
      </c>
      <c r="O44" s="176"/>
      <c r="P44" s="176"/>
    </row>
    <row r="45" spans="1:16" x14ac:dyDescent="0.2">
      <c r="A45" s="176" t="s">
        <v>65</v>
      </c>
      <c r="B45" s="176">
        <f>'実質公債費比率（分子）の構造'!K$49</f>
        <v>0</v>
      </c>
      <c r="C45" s="176"/>
      <c r="D45" s="176"/>
      <c r="E45" s="176">
        <f>'実質公債費比率（分子）の構造'!L$49</f>
        <v>2</v>
      </c>
      <c r="F45" s="176"/>
      <c r="G45" s="176"/>
      <c r="H45" s="176">
        <f>'実質公債費比率（分子）の構造'!M$49</f>
        <v>7</v>
      </c>
      <c r="I45" s="176"/>
      <c r="J45" s="176"/>
      <c r="K45" s="176">
        <f>'実質公債費比率（分子）の構造'!N$49</f>
        <v>12</v>
      </c>
      <c r="L45" s="176"/>
      <c r="M45" s="176"/>
      <c r="N45" s="176">
        <f>'実質公債費比率（分子）の構造'!O$49</f>
        <v>12</v>
      </c>
      <c r="O45" s="176"/>
      <c r="P45" s="176"/>
    </row>
    <row r="46" spans="1:16" x14ac:dyDescent="0.2">
      <c r="A46" s="176" t="s">
        <v>66</v>
      </c>
      <c r="B46" s="176">
        <f>'実質公債費比率（分子）の構造'!K$48</f>
        <v>155</v>
      </c>
      <c r="C46" s="176"/>
      <c r="D46" s="176"/>
      <c r="E46" s="176">
        <f>'実質公債費比率（分子）の構造'!L$48</f>
        <v>87</v>
      </c>
      <c r="F46" s="176"/>
      <c r="G46" s="176"/>
      <c r="H46" s="176">
        <f>'実質公債費比率（分子）の構造'!M$48</f>
        <v>154</v>
      </c>
      <c r="I46" s="176"/>
      <c r="J46" s="176"/>
      <c r="K46" s="176">
        <f>'実質公債費比率（分子）の構造'!N$48</f>
        <v>155</v>
      </c>
      <c r="L46" s="176"/>
      <c r="M46" s="176"/>
      <c r="N46" s="176">
        <f>'実質公債費比率（分子）の構造'!O$48</f>
        <v>151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68</v>
      </c>
      <c r="B49" s="176">
        <f>'実質公債費比率（分子）の構造'!K$45</f>
        <v>374</v>
      </c>
      <c r="C49" s="176"/>
      <c r="D49" s="176"/>
      <c r="E49" s="176">
        <f>'実質公債費比率（分子）の構造'!L$45</f>
        <v>366</v>
      </c>
      <c r="F49" s="176"/>
      <c r="G49" s="176"/>
      <c r="H49" s="176">
        <f>'実質公債費比率（分子）の構造'!M$45</f>
        <v>374</v>
      </c>
      <c r="I49" s="176"/>
      <c r="J49" s="176"/>
      <c r="K49" s="176">
        <f>'実質公債費比率（分子）の構造'!N$45</f>
        <v>373</v>
      </c>
      <c r="L49" s="176"/>
      <c r="M49" s="176"/>
      <c r="N49" s="176">
        <f>'実質公債費比率（分子）の構造'!O$45</f>
        <v>402</v>
      </c>
      <c r="O49" s="176"/>
      <c r="P49" s="176"/>
    </row>
    <row r="50" spans="1:16" x14ac:dyDescent="0.2">
      <c r="A50" s="176" t="s">
        <v>69</v>
      </c>
      <c r="B50" s="176" t="e">
        <f>NA()</f>
        <v>#N/A</v>
      </c>
      <c r="C50" s="176">
        <f>IF(ISNUMBER('実質公債費比率（分子）の構造'!K$53),'実質公債費比率（分子）の構造'!K$53,NA())</f>
        <v>252</v>
      </c>
      <c r="D50" s="176" t="e">
        <f>NA()</f>
        <v>#N/A</v>
      </c>
      <c r="E50" s="176" t="e">
        <f>NA()</f>
        <v>#N/A</v>
      </c>
      <c r="F50" s="176">
        <f>IF(ISNUMBER('実質公債費比率（分子）の構造'!L$53),'実質公債費比率（分子）の構造'!L$53,NA())</f>
        <v>189</v>
      </c>
      <c r="G50" s="176" t="e">
        <f>NA()</f>
        <v>#N/A</v>
      </c>
      <c r="H50" s="176" t="e">
        <f>NA()</f>
        <v>#N/A</v>
      </c>
      <c r="I50" s="176">
        <f>IF(ISNUMBER('実質公債費比率（分子）の構造'!M$53),'実質公債費比率（分子）の構造'!M$53,NA())</f>
        <v>266</v>
      </c>
      <c r="J50" s="176" t="e">
        <f>NA()</f>
        <v>#N/A</v>
      </c>
      <c r="K50" s="176" t="e">
        <f>NA()</f>
        <v>#N/A</v>
      </c>
      <c r="L50" s="176">
        <f>IF(ISNUMBER('実質公債費比率（分子）の構造'!N$53),'実質公債費比率（分子）の構造'!N$53,NA())</f>
        <v>258</v>
      </c>
      <c r="M50" s="176" t="e">
        <f>NA()</f>
        <v>#N/A</v>
      </c>
      <c r="N50" s="176" t="e">
        <f>NA()</f>
        <v>#N/A</v>
      </c>
      <c r="O50" s="176">
        <f>IF(ISNUMBER('実質公債費比率（分子）の構造'!O$53),'実質公債費比率（分子）の構造'!O$53,NA())</f>
        <v>258</v>
      </c>
      <c r="P50" s="176" t="e">
        <f>NA()</f>
        <v>#N/A</v>
      </c>
    </row>
    <row r="53" spans="1:16" x14ac:dyDescent="0.2">
      <c r="A53" s="144" t="s">
        <v>70</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2">
      <c r="A56" s="175" t="s">
        <v>43</v>
      </c>
      <c r="B56" s="175"/>
      <c r="C56" s="175"/>
      <c r="D56" s="175">
        <f>'将来負担比率（分子）の構造'!I$52</f>
        <v>2898</v>
      </c>
      <c r="E56" s="175"/>
      <c r="F56" s="175"/>
      <c r="G56" s="175">
        <f>'将来負担比率（分子）の構造'!J$52</f>
        <v>3143</v>
      </c>
      <c r="H56" s="175"/>
      <c r="I56" s="175"/>
      <c r="J56" s="175">
        <f>'将来負担比率（分子）の構造'!K$52</f>
        <v>3283</v>
      </c>
      <c r="K56" s="175"/>
      <c r="L56" s="175"/>
      <c r="M56" s="175">
        <f>'将来負担比率（分子）の構造'!L$52</f>
        <v>3359</v>
      </c>
      <c r="N56" s="175"/>
      <c r="O56" s="175"/>
      <c r="P56" s="175">
        <f>'将来負担比率（分子）の構造'!M$52</f>
        <v>3473</v>
      </c>
    </row>
    <row r="57" spans="1:16" x14ac:dyDescent="0.2">
      <c r="A57" s="175" t="s">
        <v>42</v>
      </c>
      <c r="B57" s="175"/>
      <c r="C57" s="175"/>
      <c r="D57" s="175">
        <f>'将来負担比率（分子）の構造'!I$51</f>
        <v>47</v>
      </c>
      <c r="E57" s="175"/>
      <c r="F57" s="175"/>
      <c r="G57" s="175">
        <f>'将来負担比率（分子）の構造'!J$51</f>
        <v>41</v>
      </c>
      <c r="H57" s="175"/>
      <c r="I57" s="175"/>
      <c r="J57" s="175">
        <f>'将来負担比率（分子）の構造'!K$51</f>
        <v>36</v>
      </c>
      <c r="K57" s="175"/>
      <c r="L57" s="175"/>
      <c r="M57" s="175">
        <f>'将来負担比率（分子）の構造'!L$51</f>
        <v>31</v>
      </c>
      <c r="N57" s="175"/>
      <c r="O57" s="175"/>
      <c r="P57" s="175">
        <f>'将来負担比率（分子）の構造'!M$51</f>
        <v>26</v>
      </c>
    </row>
    <row r="58" spans="1:16" x14ac:dyDescent="0.2">
      <c r="A58" s="175" t="s">
        <v>41</v>
      </c>
      <c r="B58" s="175"/>
      <c r="C58" s="175"/>
      <c r="D58" s="175">
        <f>'将来負担比率（分子）の構造'!I$50</f>
        <v>1563</v>
      </c>
      <c r="E58" s="175"/>
      <c r="F58" s="175"/>
      <c r="G58" s="175">
        <f>'将来負担比率（分子）の構造'!J$50</f>
        <v>1649</v>
      </c>
      <c r="H58" s="175"/>
      <c r="I58" s="175"/>
      <c r="J58" s="175">
        <f>'将来負担比率（分子）の構造'!K$50</f>
        <v>2087</v>
      </c>
      <c r="K58" s="175"/>
      <c r="L58" s="175"/>
      <c r="M58" s="175">
        <f>'将来負担比率（分子）の構造'!L$50</f>
        <v>1999</v>
      </c>
      <c r="N58" s="175"/>
      <c r="O58" s="175"/>
      <c r="P58" s="175">
        <f>'将来負担比率（分子）の構造'!M$50</f>
        <v>1887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521</v>
      </c>
      <c r="C62" s="175"/>
      <c r="D62" s="175"/>
      <c r="E62" s="175">
        <f>'将来負担比率（分子）の構造'!J$45</f>
        <v>507</v>
      </c>
      <c r="F62" s="175"/>
      <c r="G62" s="175"/>
      <c r="H62" s="175">
        <f>'将来負担比率（分子）の構造'!K$45</f>
        <v>467</v>
      </c>
      <c r="I62" s="175"/>
      <c r="J62" s="175"/>
      <c r="K62" s="175">
        <f>'将来負担比率（分子）の構造'!L$45</f>
        <v>462</v>
      </c>
      <c r="L62" s="175"/>
      <c r="M62" s="175"/>
      <c r="N62" s="175">
        <f>'将来負担比率（分子）の構造'!M$45</f>
        <v>477</v>
      </c>
      <c r="O62" s="175"/>
      <c r="P62" s="175"/>
    </row>
    <row r="63" spans="1:16" x14ac:dyDescent="0.2">
      <c r="A63" s="175" t="s">
        <v>34</v>
      </c>
      <c r="B63" s="175">
        <f>'将来負担比率（分子）の構造'!I$44</f>
        <v>159</v>
      </c>
      <c r="C63" s="175"/>
      <c r="D63" s="175"/>
      <c r="E63" s="175">
        <f>'将来負担比率（分子）の構造'!J$44</f>
        <v>243</v>
      </c>
      <c r="F63" s="175"/>
      <c r="G63" s="175"/>
      <c r="H63" s="175">
        <f>'将来負担比率（分子）の構造'!K$44</f>
        <v>237</v>
      </c>
      <c r="I63" s="175"/>
      <c r="J63" s="175"/>
      <c r="K63" s="175">
        <f>'将来負担比率（分子）の構造'!L$44</f>
        <v>245</v>
      </c>
      <c r="L63" s="175"/>
      <c r="M63" s="175"/>
      <c r="N63" s="175">
        <f>'将来負担比率（分子）の構造'!M$44</f>
        <v>242</v>
      </c>
      <c r="O63" s="175"/>
      <c r="P63" s="175"/>
    </row>
    <row r="64" spans="1:16" x14ac:dyDescent="0.2">
      <c r="A64" s="175" t="s">
        <v>33</v>
      </c>
      <c r="B64" s="175">
        <f>'将来負担比率（分子）の構造'!I$43</f>
        <v>1680</v>
      </c>
      <c r="C64" s="175"/>
      <c r="D64" s="175"/>
      <c r="E64" s="175">
        <f>'将来負担比率（分子）の構造'!J$43</f>
        <v>1554</v>
      </c>
      <c r="F64" s="175"/>
      <c r="G64" s="175"/>
      <c r="H64" s="175">
        <f>'将来負担比率（分子）の構造'!K$43</f>
        <v>1601</v>
      </c>
      <c r="I64" s="175"/>
      <c r="J64" s="175"/>
      <c r="K64" s="175">
        <f>'将来負担比率（分子）の構造'!L$43</f>
        <v>1868</v>
      </c>
      <c r="L64" s="175"/>
      <c r="M64" s="175"/>
      <c r="N64" s="175">
        <f>'将来負担比率（分子）の構造'!M$43</f>
        <v>2761</v>
      </c>
      <c r="O64" s="175"/>
      <c r="P64" s="175"/>
    </row>
    <row r="65" spans="1:16" x14ac:dyDescent="0.2">
      <c r="A65" s="175" t="s">
        <v>32</v>
      </c>
      <c r="B65" s="175">
        <f>'将来負担比率（分子）の構造'!I$42</f>
        <v>26</v>
      </c>
      <c r="C65" s="175"/>
      <c r="D65" s="175"/>
      <c r="E65" s="175">
        <f>'将来負担比率（分子）の構造'!J$42</f>
        <v>19</v>
      </c>
      <c r="F65" s="175"/>
      <c r="G65" s="175"/>
      <c r="H65" s="175">
        <f>'将来負担比率（分子）の構造'!K$42</f>
        <v>12</v>
      </c>
      <c r="I65" s="175"/>
      <c r="J65" s="175"/>
      <c r="K65" s="175">
        <f>'将来負担比率（分子）の構造'!L$42</f>
        <v>349</v>
      </c>
      <c r="L65" s="175"/>
      <c r="M65" s="175"/>
      <c r="N65" s="175">
        <f>'将来負担比率（分子）の構造'!M$42</f>
        <v>343</v>
      </c>
      <c r="O65" s="175"/>
      <c r="P65" s="175"/>
    </row>
    <row r="66" spans="1:16" x14ac:dyDescent="0.2">
      <c r="A66" s="175" t="s">
        <v>31</v>
      </c>
      <c r="B66" s="175">
        <f>'将来負担比率（分子）の構造'!I$41</f>
        <v>3110</v>
      </c>
      <c r="C66" s="175"/>
      <c r="D66" s="175"/>
      <c r="E66" s="175">
        <f>'将来負担比率（分子）の構造'!J$41</f>
        <v>3285</v>
      </c>
      <c r="F66" s="175"/>
      <c r="G66" s="175"/>
      <c r="H66" s="175">
        <f>'将来負担比率（分子）の構造'!K$41</f>
        <v>3363</v>
      </c>
      <c r="I66" s="175"/>
      <c r="J66" s="175"/>
      <c r="K66" s="175">
        <f>'将来負担比率（分子）の構造'!L$41</f>
        <v>3388</v>
      </c>
      <c r="L66" s="175"/>
      <c r="M66" s="175"/>
      <c r="N66" s="175">
        <f>'将来負担比率（分子）の構造'!M$41</f>
        <v>3429</v>
      </c>
      <c r="O66" s="175"/>
      <c r="P66" s="175"/>
    </row>
    <row r="67" spans="1:16" x14ac:dyDescent="0.2">
      <c r="A67" s="175" t="s">
        <v>73</v>
      </c>
      <c r="B67" s="175" t="e">
        <f>NA()</f>
        <v>#N/A</v>
      </c>
      <c r="C67" s="175">
        <f>IF(ISNUMBER('将来負担比率（分子）の構造'!I$53), IF('将来負担比率（分子）の構造'!I$53 &lt; 0, 0, '将来負担比率（分子）の構造'!I$53), NA())</f>
        <v>988</v>
      </c>
      <c r="D67" s="175" t="e">
        <f>NA()</f>
        <v>#N/A</v>
      </c>
      <c r="E67" s="175" t="e">
        <f>NA()</f>
        <v>#N/A</v>
      </c>
      <c r="F67" s="175">
        <f>IF(ISNUMBER('将来負担比率（分子）の構造'!J$53), IF('将来負担比率（分子）の構造'!J$53 &lt; 0, 0, '将来負担比率（分子）の構造'!J$53), NA())</f>
        <v>775</v>
      </c>
      <c r="G67" s="175" t="e">
        <f>NA()</f>
        <v>#N/A</v>
      </c>
      <c r="H67" s="175" t="e">
        <f>NA()</f>
        <v>#N/A</v>
      </c>
      <c r="I67" s="175">
        <f>IF(ISNUMBER('将来負担比率（分子）の構造'!K$53), IF('将来負担比率（分子）の構造'!K$53 &lt; 0, 0, '将来負担比率（分子）の構造'!K$53), NA())</f>
        <v>274</v>
      </c>
      <c r="J67" s="175" t="e">
        <f>NA()</f>
        <v>#N/A</v>
      </c>
      <c r="K67" s="175" t="e">
        <f>NA()</f>
        <v>#N/A</v>
      </c>
      <c r="L67" s="175">
        <f>IF(ISNUMBER('将来負担比率（分子）の構造'!L$53), IF('将来負担比率（分子）の構造'!L$53 &lt; 0, 0, '将来負担比率（分子）の構造'!L$53), NA())</f>
        <v>924</v>
      </c>
      <c r="M67" s="175" t="e">
        <f>NA()</f>
        <v>#N/A</v>
      </c>
      <c r="N67" s="175" t="e">
        <f>NA()</f>
        <v>#N/A</v>
      </c>
      <c r="O67" s="175">
        <f>IF(ISNUMBER('将来負担比率（分子）の構造'!M$53), IF('将来負担比率（分子）の構造'!M$53 &lt; 0, 0, '将来負担比率（分子）の構造'!M$53), NA())</f>
        <v>1866</v>
      </c>
      <c r="P67" s="175" t="e">
        <f>NA()</f>
        <v>#N/A</v>
      </c>
    </row>
    <row r="70" spans="1:16" x14ac:dyDescent="0.2">
      <c r="A70" s="177" t="s">
        <v>74</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75</v>
      </c>
      <c r="B72" s="179">
        <f>基金残高に係る経年分析!F55</f>
        <v>851</v>
      </c>
      <c r="C72" s="179">
        <f>基金残高に係る経年分析!G55</f>
        <v>956</v>
      </c>
      <c r="D72" s="179">
        <f>基金残高に係る経年分析!H55</f>
        <v>902</v>
      </c>
    </row>
    <row r="73" spans="1:16" x14ac:dyDescent="0.2">
      <c r="A73" s="178" t="s">
        <v>76</v>
      </c>
      <c r="B73" s="179">
        <f>基金残高に係る経年分析!F56</f>
        <v>3</v>
      </c>
      <c r="C73" s="179">
        <f>基金残高に係る経年分析!G56</f>
        <v>3</v>
      </c>
      <c r="D73" s="179">
        <f>基金残高に係る経年分析!H56</f>
        <v>3</v>
      </c>
    </row>
    <row r="74" spans="1:16" x14ac:dyDescent="0.2">
      <c r="A74" s="178" t="s">
        <v>77</v>
      </c>
      <c r="B74" s="179">
        <f>基金残高に係る経年分析!F57</f>
        <v>1056</v>
      </c>
      <c r="C74" s="179">
        <f>基金残高に係る経年分析!G57</f>
        <v>871</v>
      </c>
      <c r="D74" s="179">
        <f>基金残高に係る経年分析!H57</f>
        <v>751</v>
      </c>
    </row>
  </sheetData>
  <sheetProtection algorithmName="SHA-512" hashValue="wxZOnzfSkDyKGs9V09LMyVar+eTUWWVUtCNhUy7TmCtWkl6kNt9VengJUqpa+ZSFW/oRXwqRDNKNQWble4sBeg==" saltValue="RoD8tZ2RimOPKrZH4njR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204</v>
      </c>
      <c r="DI1" s="639"/>
      <c r="DJ1" s="639"/>
      <c r="DK1" s="639"/>
      <c r="DL1" s="639"/>
      <c r="DM1" s="639"/>
      <c r="DN1" s="640"/>
      <c r="DO1" s="214"/>
      <c r="DP1" s="638" t="s">
        <v>205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210</v>
      </c>
      <c r="S4" s="642"/>
      <c r="T4" s="642"/>
      <c r="U4" s="642"/>
      <c r="V4" s="642"/>
      <c r="W4" s="642"/>
      <c r="X4" s="642"/>
      <c r="Y4" s="643"/>
      <c r="Z4" s="641" t="s">
        <v>211</v>
      </c>
      <c r="AA4" s="642"/>
      <c r="AB4" s="642"/>
      <c r="AC4" s="643"/>
      <c r="AD4" s="641" t="s">
        <v>212</v>
      </c>
      <c r="AE4" s="642"/>
      <c r="AF4" s="642"/>
      <c r="AG4" s="642"/>
      <c r="AH4" s="642"/>
      <c r="AI4" s="642"/>
      <c r="AJ4" s="642"/>
      <c r="AK4" s="643"/>
      <c r="AL4" s="641" t="s">
        <v>211</v>
      </c>
      <c r="AM4" s="642"/>
      <c r="AN4" s="642"/>
      <c r="AO4" s="643"/>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217</v>
      </c>
      <c r="C5" s="646"/>
      <c r="D5" s="646"/>
      <c r="E5" s="646"/>
      <c r="F5" s="646"/>
      <c r="G5" s="646"/>
      <c r="H5" s="646"/>
      <c r="I5" s="646"/>
      <c r="J5" s="646"/>
      <c r="K5" s="646"/>
      <c r="L5" s="646"/>
      <c r="M5" s="646"/>
      <c r="N5" s="646"/>
      <c r="O5" s="646"/>
      <c r="P5" s="646"/>
      <c r="Q5" s="647"/>
      <c r="R5" s="648">
        <v>744589</v>
      </c>
      <c r="S5" s="649"/>
      <c r="T5" s="649"/>
      <c r="U5" s="649"/>
      <c r="V5" s="649"/>
      <c r="W5" s="649"/>
      <c r="X5" s="649"/>
      <c r="Y5" s="650"/>
      <c r="Z5" s="651">
        <v>13.9</v>
      </c>
      <c r="AA5" s="651"/>
      <c r="AB5" s="651"/>
      <c r="AC5" s="651"/>
      <c r="AD5" s="652">
        <v>744589</v>
      </c>
      <c r="AE5" s="652"/>
      <c r="AF5" s="652"/>
      <c r="AG5" s="652"/>
      <c r="AH5" s="652"/>
      <c r="AI5" s="652"/>
      <c r="AJ5" s="652"/>
      <c r="AK5" s="652"/>
      <c r="AL5" s="653">
        <v>29.1</v>
      </c>
      <c r="AM5" s="654"/>
      <c r="AN5" s="654"/>
      <c r="AO5" s="655"/>
      <c r="AP5" s="645" t="s">
        <v>218</v>
      </c>
      <c r="AQ5" s="646"/>
      <c r="AR5" s="646"/>
      <c r="AS5" s="646"/>
      <c r="AT5" s="646"/>
      <c r="AU5" s="646"/>
      <c r="AV5" s="646"/>
      <c r="AW5" s="646"/>
      <c r="AX5" s="646"/>
      <c r="AY5" s="646"/>
      <c r="AZ5" s="646"/>
      <c r="BA5" s="646"/>
      <c r="BB5" s="646"/>
      <c r="BC5" s="646"/>
      <c r="BD5" s="646"/>
      <c r="BE5" s="646"/>
      <c r="BF5" s="647"/>
      <c r="BG5" s="659">
        <v>744451</v>
      </c>
      <c r="BH5" s="660"/>
      <c r="BI5" s="660"/>
      <c r="BJ5" s="660"/>
      <c r="BK5" s="660"/>
      <c r="BL5" s="660"/>
      <c r="BM5" s="660"/>
      <c r="BN5" s="661"/>
      <c r="BO5" s="662">
        <v>100</v>
      </c>
      <c r="BP5" s="662"/>
      <c r="BQ5" s="662"/>
      <c r="BR5" s="662"/>
      <c r="BS5" s="663" t="s">
        <v>123</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2">
      <c r="B6" s="656" t="s">
        <v>222</v>
      </c>
      <c r="C6" s="657"/>
      <c r="D6" s="657"/>
      <c r="E6" s="657"/>
      <c r="F6" s="657"/>
      <c r="G6" s="657"/>
      <c r="H6" s="657"/>
      <c r="I6" s="657"/>
      <c r="J6" s="657"/>
      <c r="K6" s="657"/>
      <c r="L6" s="657"/>
      <c r="M6" s="657"/>
      <c r="N6" s="657"/>
      <c r="O6" s="657"/>
      <c r="P6" s="657"/>
      <c r="Q6" s="658"/>
      <c r="R6" s="659">
        <v>54569</v>
      </c>
      <c r="S6" s="660"/>
      <c r="T6" s="660"/>
      <c r="U6" s="660"/>
      <c r="V6" s="660"/>
      <c r="W6" s="660"/>
      <c r="X6" s="660"/>
      <c r="Y6" s="661"/>
      <c r="Z6" s="662">
        <v>1</v>
      </c>
      <c r="AA6" s="662"/>
      <c r="AB6" s="662"/>
      <c r="AC6" s="662"/>
      <c r="AD6" s="663">
        <v>54569</v>
      </c>
      <c r="AE6" s="663"/>
      <c r="AF6" s="663"/>
      <c r="AG6" s="663"/>
      <c r="AH6" s="663"/>
      <c r="AI6" s="663"/>
      <c r="AJ6" s="663"/>
      <c r="AK6" s="663"/>
      <c r="AL6" s="664">
        <v>2.1</v>
      </c>
      <c r="AM6" s="665"/>
      <c r="AN6" s="665"/>
      <c r="AO6" s="666"/>
      <c r="AP6" s="656" t="s">
        <v>223</v>
      </c>
      <c r="AQ6" s="657"/>
      <c r="AR6" s="657"/>
      <c r="AS6" s="657"/>
      <c r="AT6" s="657"/>
      <c r="AU6" s="657"/>
      <c r="AV6" s="657"/>
      <c r="AW6" s="657"/>
      <c r="AX6" s="657"/>
      <c r="AY6" s="657"/>
      <c r="AZ6" s="657"/>
      <c r="BA6" s="657"/>
      <c r="BB6" s="657"/>
      <c r="BC6" s="657"/>
      <c r="BD6" s="657"/>
      <c r="BE6" s="657"/>
      <c r="BF6" s="658"/>
      <c r="BG6" s="659">
        <v>744451</v>
      </c>
      <c r="BH6" s="660"/>
      <c r="BI6" s="660"/>
      <c r="BJ6" s="660"/>
      <c r="BK6" s="660"/>
      <c r="BL6" s="660"/>
      <c r="BM6" s="660"/>
      <c r="BN6" s="661"/>
      <c r="BO6" s="662">
        <v>100</v>
      </c>
      <c r="BP6" s="662"/>
      <c r="BQ6" s="662"/>
      <c r="BR6" s="662"/>
      <c r="BS6" s="663" t="s">
        <v>123</v>
      </c>
      <c r="BT6" s="663"/>
      <c r="BU6" s="663"/>
      <c r="BV6" s="663"/>
      <c r="BW6" s="663"/>
      <c r="BX6" s="663"/>
      <c r="BY6" s="663"/>
      <c r="BZ6" s="663"/>
      <c r="CA6" s="663"/>
      <c r="CB6" s="667"/>
      <c r="CD6" s="645" t="s">
        <v>224</v>
      </c>
      <c r="CE6" s="646"/>
      <c r="CF6" s="646"/>
      <c r="CG6" s="646"/>
      <c r="CH6" s="646"/>
      <c r="CI6" s="646"/>
      <c r="CJ6" s="646"/>
      <c r="CK6" s="646"/>
      <c r="CL6" s="646"/>
      <c r="CM6" s="646"/>
      <c r="CN6" s="646"/>
      <c r="CO6" s="646"/>
      <c r="CP6" s="646"/>
      <c r="CQ6" s="647"/>
      <c r="CR6" s="659">
        <v>68827</v>
      </c>
      <c r="CS6" s="660"/>
      <c r="CT6" s="660"/>
      <c r="CU6" s="660"/>
      <c r="CV6" s="660"/>
      <c r="CW6" s="660"/>
      <c r="CX6" s="660"/>
      <c r="CY6" s="661"/>
      <c r="CZ6" s="653">
        <v>1.4</v>
      </c>
      <c r="DA6" s="654"/>
      <c r="DB6" s="654"/>
      <c r="DC6" s="670"/>
      <c r="DD6" s="668" t="s">
        <v>123</v>
      </c>
      <c r="DE6" s="660"/>
      <c r="DF6" s="660"/>
      <c r="DG6" s="660"/>
      <c r="DH6" s="660"/>
      <c r="DI6" s="660"/>
      <c r="DJ6" s="660"/>
      <c r="DK6" s="660"/>
      <c r="DL6" s="660"/>
      <c r="DM6" s="660"/>
      <c r="DN6" s="660"/>
      <c r="DO6" s="660"/>
      <c r="DP6" s="661"/>
      <c r="DQ6" s="668">
        <v>68827</v>
      </c>
      <c r="DR6" s="660"/>
      <c r="DS6" s="660"/>
      <c r="DT6" s="660"/>
      <c r="DU6" s="660"/>
      <c r="DV6" s="660"/>
      <c r="DW6" s="660"/>
      <c r="DX6" s="660"/>
      <c r="DY6" s="660"/>
      <c r="DZ6" s="660"/>
      <c r="EA6" s="660"/>
      <c r="EB6" s="660"/>
      <c r="EC6" s="669"/>
    </row>
    <row r="7" spans="2:143" ht="11.25" customHeight="1" x14ac:dyDescent="0.2">
      <c r="B7" s="656" t="s">
        <v>225</v>
      </c>
      <c r="C7" s="657"/>
      <c r="D7" s="657"/>
      <c r="E7" s="657"/>
      <c r="F7" s="657"/>
      <c r="G7" s="657"/>
      <c r="H7" s="657"/>
      <c r="I7" s="657"/>
      <c r="J7" s="657"/>
      <c r="K7" s="657"/>
      <c r="L7" s="657"/>
      <c r="M7" s="657"/>
      <c r="N7" s="657"/>
      <c r="O7" s="657"/>
      <c r="P7" s="657"/>
      <c r="Q7" s="658"/>
      <c r="R7" s="659">
        <v>191</v>
      </c>
      <c r="S7" s="660"/>
      <c r="T7" s="660"/>
      <c r="U7" s="660"/>
      <c r="V7" s="660"/>
      <c r="W7" s="660"/>
      <c r="X7" s="660"/>
      <c r="Y7" s="661"/>
      <c r="Z7" s="662">
        <v>0</v>
      </c>
      <c r="AA7" s="662"/>
      <c r="AB7" s="662"/>
      <c r="AC7" s="662"/>
      <c r="AD7" s="663">
        <v>191</v>
      </c>
      <c r="AE7" s="663"/>
      <c r="AF7" s="663"/>
      <c r="AG7" s="663"/>
      <c r="AH7" s="663"/>
      <c r="AI7" s="663"/>
      <c r="AJ7" s="663"/>
      <c r="AK7" s="663"/>
      <c r="AL7" s="664">
        <v>0</v>
      </c>
      <c r="AM7" s="665"/>
      <c r="AN7" s="665"/>
      <c r="AO7" s="666"/>
      <c r="AP7" s="656" t="s">
        <v>226</v>
      </c>
      <c r="AQ7" s="657"/>
      <c r="AR7" s="657"/>
      <c r="AS7" s="657"/>
      <c r="AT7" s="657"/>
      <c r="AU7" s="657"/>
      <c r="AV7" s="657"/>
      <c r="AW7" s="657"/>
      <c r="AX7" s="657"/>
      <c r="AY7" s="657"/>
      <c r="AZ7" s="657"/>
      <c r="BA7" s="657"/>
      <c r="BB7" s="657"/>
      <c r="BC7" s="657"/>
      <c r="BD7" s="657"/>
      <c r="BE7" s="657"/>
      <c r="BF7" s="658"/>
      <c r="BG7" s="659">
        <v>264138</v>
      </c>
      <c r="BH7" s="660"/>
      <c r="BI7" s="660"/>
      <c r="BJ7" s="660"/>
      <c r="BK7" s="660"/>
      <c r="BL7" s="660"/>
      <c r="BM7" s="660"/>
      <c r="BN7" s="661"/>
      <c r="BO7" s="662">
        <v>35.5</v>
      </c>
      <c r="BP7" s="662"/>
      <c r="BQ7" s="662"/>
      <c r="BR7" s="662"/>
      <c r="BS7" s="663" t="s">
        <v>123</v>
      </c>
      <c r="BT7" s="663"/>
      <c r="BU7" s="663"/>
      <c r="BV7" s="663"/>
      <c r="BW7" s="663"/>
      <c r="BX7" s="663"/>
      <c r="BY7" s="663"/>
      <c r="BZ7" s="663"/>
      <c r="CA7" s="663"/>
      <c r="CB7" s="667"/>
      <c r="CD7" s="656" t="s">
        <v>227</v>
      </c>
      <c r="CE7" s="657"/>
      <c r="CF7" s="657"/>
      <c r="CG7" s="657"/>
      <c r="CH7" s="657"/>
      <c r="CI7" s="657"/>
      <c r="CJ7" s="657"/>
      <c r="CK7" s="657"/>
      <c r="CL7" s="657"/>
      <c r="CM7" s="657"/>
      <c r="CN7" s="657"/>
      <c r="CO7" s="657"/>
      <c r="CP7" s="657"/>
      <c r="CQ7" s="658"/>
      <c r="CR7" s="659">
        <v>1032030</v>
      </c>
      <c r="CS7" s="660"/>
      <c r="CT7" s="660"/>
      <c r="CU7" s="660"/>
      <c r="CV7" s="660"/>
      <c r="CW7" s="660"/>
      <c r="CX7" s="660"/>
      <c r="CY7" s="661"/>
      <c r="CZ7" s="662">
        <v>20.7</v>
      </c>
      <c r="DA7" s="662"/>
      <c r="DB7" s="662"/>
      <c r="DC7" s="662"/>
      <c r="DD7" s="668">
        <v>173812</v>
      </c>
      <c r="DE7" s="660"/>
      <c r="DF7" s="660"/>
      <c r="DG7" s="660"/>
      <c r="DH7" s="660"/>
      <c r="DI7" s="660"/>
      <c r="DJ7" s="660"/>
      <c r="DK7" s="660"/>
      <c r="DL7" s="660"/>
      <c r="DM7" s="660"/>
      <c r="DN7" s="660"/>
      <c r="DO7" s="660"/>
      <c r="DP7" s="661"/>
      <c r="DQ7" s="668">
        <v>697957</v>
      </c>
      <c r="DR7" s="660"/>
      <c r="DS7" s="660"/>
      <c r="DT7" s="660"/>
      <c r="DU7" s="660"/>
      <c r="DV7" s="660"/>
      <c r="DW7" s="660"/>
      <c r="DX7" s="660"/>
      <c r="DY7" s="660"/>
      <c r="DZ7" s="660"/>
      <c r="EA7" s="660"/>
      <c r="EB7" s="660"/>
      <c r="EC7" s="669"/>
    </row>
    <row r="8" spans="2:143" ht="11.25" customHeight="1" x14ac:dyDescent="0.2">
      <c r="B8" s="656" t="s">
        <v>228</v>
      </c>
      <c r="C8" s="657"/>
      <c r="D8" s="657"/>
      <c r="E8" s="657"/>
      <c r="F8" s="657"/>
      <c r="G8" s="657"/>
      <c r="H8" s="657"/>
      <c r="I8" s="657"/>
      <c r="J8" s="657"/>
      <c r="K8" s="657"/>
      <c r="L8" s="657"/>
      <c r="M8" s="657"/>
      <c r="N8" s="657"/>
      <c r="O8" s="657"/>
      <c r="P8" s="657"/>
      <c r="Q8" s="658"/>
      <c r="R8" s="659">
        <v>2540</v>
      </c>
      <c r="S8" s="660"/>
      <c r="T8" s="660"/>
      <c r="U8" s="660"/>
      <c r="V8" s="660"/>
      <c r="W8" s="660"/>
      <c r="X8" s="660"/>
      <c r="Y8" s="661"/>
      <c r="Z8" s="662">
        <v>0</v>
      </c>
      <c r="AA8" s="662"/>
      <c r="AB8" s="662"/>
      <c r="AC8" s="662"/>
      <c r="AD8" s="663">
        <v>2540</v>
      </c>
      <c r="AE8" s="663"/>
      <c r="AF8" s="663"/>
      <c r="AG8" s="663"/>
      <c r="AH8" s="663"/>
      <c r="AI8" s="663"/>
      <c r="AJ8" s="663"/>
      <c r="AK8" s="663"/>
      <c r="AL8" s="664">
        <v>0.1</v>
      </c>
      <c r="AM8" s="665"/>
      <c r="AN8" s="665"/>
      <c r="AO8" s="666"/>
      <c r="AP8" s="656" t="s">
        <v>229</v>
      </c>
      <c r="AQ8" s="657"/>
      <c r="AR8" s="657"/>
      <c r="AS8" s="657"/>
      <c r="AT8" s="657"/>
      <c r="AU8" s="657"/>
      <c r="AV8" s="657"/>
      <c r="AW8" s="657"/>
      <c r="AX8" s="657"/>
      <c r="AY8" s="657"/>
      <c r="AZ8" s="657"/>
      <c r="BA8" s="657"/>
      <c r="BB8" s="657"/>
      <c r="BC8" s="657"/>
      <c r="BD8" s="657"/>
      <c r="BE8" s="657"/>
      <c r="BF8" s="658"/>
      <c r="BG8" s="659">
        <v>11060</v>
      </c>
      <c r="BH8" s="660"/>
      <c r="BI8" s="660"/>
      <c r="BJ8" s="660"/>
      <c r="BK8" s="660"/>
      <c r="BL8" s="660"/>
      <c r="BM8" s="660"/>
      <c r="BN8" s="661"/>
      <c r="BO8" s="662">
        <v>1.5</v>
      </c>
      <c r="BP8" s="662"/>
      <c r="BQ8" s="662"/>
      <c r="BR8" s="662"/>
      <c r="BS8" s="663" t="s">
        <v>123</v>
      </c>
      <c r="BT8" s="663"/>
      <c r="BU8" s="663"/>
      <c r="BV8" s="663"/>
      <c r="BW8" s="663"/>
      <c r="BX8" s="663"/>
      <c r="BY8" s="663"/>
      <c r="BZ8" s="663"/>
      <c r="CA8" s="663"/>
      <c r="CB8" s="667"/>
      <c r="CD8" s="656" t="s">
        <v>230</v>
      </c>
      <c r="CE8" s="657"/>
      <c r="CF8" s="657"/>
      <c r="CG8" s="657"/>
      <c r="CH8" s="657"/>
      <c r="CI8" s="657"/>
      <c r="CJ8" s="657"/>
      <c r="CK8" s="657"/>
      <c r="CL8" s="657"/>
      <c r="CM8" s="657"/>
      <c r="CN8" s="657"/>
      <c r="CO8" s="657"/>
      <c r="CP8" s="657"/>
      <c r="CQ8" s="658"/>
      <c r="CR8" s="659">
        <v>1108905</v>
      </c>
      <c r="CS8" s="660"/>
      <c r="CT8" s="660"/>
      <c r="CU8" s="660"/>
      <c r="CV8" s="660"/>
      <c r="CW8" s="660"/>
      <c r="CX8" s="660"/>
      <c r="CY8" s="661"/>
      <c r="CZ8" s="662">
        <v>22.3</v>
      </c>
      <c r="DA8" s="662"/>
      <c r="DB8" s="662"/>
      <c r="DC8" s="662"/>
      <c r="DD8" s="668">
        <v>70918</v>
      </c>
      <c r="DE8" s="660"/>
      <c r="DF8" s="660"/>
      <c r="DG8" s="660"/>
      <c r="DH8" s="660"/>
      <c r="DI8" s="660"/>
      <c r="DJ8" s="660"/>
      <c r="DK8" s="660"/>
      <c r="DL8" s="660"/>
      <c r="DM8" s="660"/>
      <c r="DN8" s="660"/>
      <c r="DO8" s="660"/>
      <c r="DP8" s="661"/>
      <c r="DQ8" s="668">
        <v>630681</v>
      </c>
      <c r="DR8" s="660"/>
      <c r="DS8" s="660"/>
      <c r="DT8" s="660"/>
      <c r="DU8" s="660"/>
      <c r="DV8" s="660"/>
      <c r="DW8" s="660"/>
      <c r="DX8" s="660"/>
      <c r="DY8" s="660"/>
      <c r="DZ8" s="660"/>
      <c r="EA8" s="660"/>
      <c r="EB8" s="660"/>
      <c r="EC8" s="669"/>
    </row>
    <row r="9" spans="2:143" ht="11.25" customHeight="1" x14ac:dyDescent="0.2">
      <c r="B9" s="656" t="s">
        <v>231</v>
      </c>
      <c r="C9" s="657"/>
      <c r="D9" s="657"/>
      <c r="E9" s="657"/>
      <c r="F9" s="657"/>
      <c r="G9" s="657"/>
      <c r="H9" s="657"/>
      <c r="I9" s="657"/>
      <c r="J9" s="657"/>
      <c r="K9" s="657"/>
      <c r="L9" s="657"/>
      <c r="M9" s="657"/>
      <c r="N9" s="657"/>
      <c r="O9" s="657"/>
      <c r="P9" s="657"/>
      <c r="Q9" s="658"/>
      <c r="R9" s="659">
        <v>2742</v>
      </c>
      <c r="S9" s="660"/>
      <c r="T9" s="660"/>
      <c r="U9" s="660"/>
      <c r="V9" s="660"/>
      <c r="W9" s="660"/>
      <c r="X9" s="660"/>
      <c r="Y9" s="661"/>
      <c r="Z9" s="662">
        <v>0.1</v>
      </c>
      <c r="AA9" s="662"/>
      <c r="AB9" s="662"/>
      <c r="AC9" s="662"/>
      <c r="AD9" s="663">
        <v>2742</v>
      </c>
      <c r="AE9" s="663"/>
      <c r="AF9" s="663"/>
      <c r="AG9" s="663"/>
      <c r="AH9" s="663"/>
      <c r="AI9" s="663"/>
      <c r="AJ9" s="663"/>
      <c r="AK9" s="663"/>
      <c r="AL9" s="664">
        <v>0.1</v>
      </c>
      <c r="AM9" s="665"/>
      <c r="AN9" s="665"/>
      <c r="AO9" s="666"/>
      <c r="AP9" s="656" t="s">
        <v>232</v>
      </c>
      <c r="AQ9" s="657"/>
      <c r="AR9" s="657"/>
      <c r="AS9" s="657"/>
      <c r="AT9" s="657"/>
      <c r="AU9" s="657"/>
      <c r="AV9" s="657"/>
      <c r="AW9" s="657"/>
      <c r="AX9" s="657"/>
      <c r="AY9" s="657"/>
      <c r="AZ9" s="657"/>
      <c r="BA9" s="657"/>
      <c r="BB9" s="657"/>
      <c r="BC9" s="657"/>
      <c r="BD9" s="657"/>
      <c r="BE9" s="657"/>
      <c r="BF9" s="658"/>
      <c r="BG9" s="659">
        <v>228567</v>
      </c>
      <c r="BH9" s="660"/>
      <c r="BI9" s="660"/>
      <c r="BJ9" s="660"/>
      <c r="BK9" s="660"/>
      <c r="BL9" s="660"/>
      <c r="BM9" s="660"/>
      <c r="BN9" s="661"/>
      <c r="BO9" s="662">
        <v>30.7</v>
      </c>
      <c r="BP9" s="662"/>
      <c r="BQ9" s="662"/>
      <c r="BR9" s="662"/>
      <c r="BS9" s="663" t="s">
        <v>123</v>
      </c>
      <c r="BT9" s="663"/>
      <c r="BU9" s="663"/>
      <c r="BV9" s="663"/>
      <c r="BW9" s="663"/>
      <c r="BX9" s="663"/>
      <c r="BY9" s="663"/>
      <c r="BZ9" s="663"/>
      <c r="CA9" s="663"/>
      <c r="CB9" s="667"/>
      <c r="CD9" s="656" t="s">
        <v>233</v>
      </c>
      <c r="CE9" s="657"/>
      <c r="CF9" s="657"/>
      <c r="CG9" s="657"/>
      <c r="CH9" s="657"/>
      <c r="CI9" s="657"/>
      <c r="CJ9" s="657"/>
      <c r="CK9" s="657"/>
      <c r="CL9" s="657"/>
      <c r="CM9" s="657"/>
      <c r="CN9" s="657"/>
      <c r="CO9" s="657"/>
      <c r="CP9" s="657"/>
      <c r="CQ9" s="658"/>
      <c r="CR9" s="659">
        <v>408724</v>
      </c>
      <c r="CS9" s="660"/>
      <c r="CT9" s="660"/>
      <c r="CU9" s="660"/>
      <c r="CV9" s="660"/>
      <c r="CW9" s="660"/>
      <c r="CX9" s="660"/>
      <c r="CY9" s="661"/>
      <c r="CZ9" s="662">
        <v>8.1999999999999993</v>
      </c>
      <c r="DA9" s="662"/>
      <c r="DB9" s="662"/>
      <c r="DC9" s="662"/>
      <c r="DD9" s="668">
        <v>3178</v>
      </c>
      <c r="DE9" s="660"/>
      <c r="DF9" s="660"/>
      <c r="DG9" s="660"/>
      <c r="DH9" s="660"/>
      <c r="DI9" s="660"/>
      <c r="DJ9" s="660"/>
      <c r="DK9" s="660"/>
      <c r="DL9" s="660"/>
      <c r="DM9" s="660"/>
      <c r="DN9" s="660"/>
      <c r="DO9" s="660"/>
      <c r="DP9" s="661"/>
      <c r="DQ9" s="668">
        <v>358814</v>
      </c>
      <c r="DR9" s="660"/>
      <c r="DS9" s="660"/>
      <c r="DT9" s="660"/>
      <c r="DU9" s="660"/>
      <c r="DV9" s="660"/>
      <c r="DW9" s="660"/>
      <c r="DX9" s="660"/>
      <c r="DY9" s="660"/>
      <c r="DZ9" s="660"/>
      <c r="EA9" s="660"/>
      <c r="EB9" s="660"/>
      <c r="EC9" s="669"/>
    </row>
    <row r="10" spans="2:143" ht="11.25" customHeight="1" x14ac:dyDescent="0.2">
      <c r="B10" s="656" t="s">
        <v>234</v>
      </c>
      <c r="C10" s="657"/>
      <c r="D10" s="657"/>
      <c r="E10" s="657"/>
      <c r="F10" s="657"/>
      <c r="G10" s="657"/>
      <c r="H10" s="657"/>
      <c r="I10" s="657"/>
      <c r="J10" s="657"/>
      <c r="K10" s="657"/>
      <c r="L10" s="657"/>
      <c r="M10" s="657"/>
      <c r="N10" s="657"/>
      <c r="O10" s="657"/>
      <c r="P10" s="657"/>
      <c r="Q10" s="658"/>
      <c r="R10" s="659" t="s">
        <v>123</v>
      </c>
      <c r="S10" s="660"/>
      <c r="T10" s="660"/>
      <c r="U10" s="660"/>
      <c r="V10" s="660"/>
      <c r="W10" s="660"/>
      <c r="X10" s="660"/>
      <c r="Y10" s="661"/>
      <c r="Z10" s="662" t="s">
        <v>123</v>
      </c>
      <c r="AA10" s="662"/>
      <c r="AB10" s="662"/>
      <c r="AC10" s="662"/>
      <c r="AD10" s="663" t="s">
        <v>123</v>
      </c>
      <c r="AE10" s="663"/>
      <c r="AF10" s="663"/>
      <c r="AG10" s="663"/>
      <c r="AH10" s="663"/>
      <c r="AI10" s="663"/>
      <c r="AJ10" s="663"/>
      <c r="AK10" s="663"/>
      <c r="AL10" s="664" t="s">
        <v>123</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16081</v>
      </c>
      <c r="BH10" s="660"/>
      <c r="BI10" s="660"/>
      <c r="BJ10" s="660"/>
      <c r="BK10" s="660"/>
      <c r="BL10" s="660"/>
      <c r="BM10" s="660"/>
      <c r="BN10" s="661"/>
      <c r="BO10" s="662">
        <v>2.2000000000000002</v>
      </c>
      <c r="BP10" s="662"/>
      <c r="BQ10" s="662"/>
      <c r="BR10" s="662"/>
      <c r="BS10" s="663" t="s">
        <v>123</v>
      </c>
      <c r="BT10" s="663"/>
      <c r="BU10" s="663"/>
      <c r="BV10" s="663"/>
      <c r="BW10" s="663"/>
      <c r="BX10" s="663"/>
      <c r="BY10" s="663"/>
      <c r="BZ10" s="663"/>
      <c r="CA10" s="663"/>
      <c r="CB10" s="667"/>
      <c r="CD10" s="656" t="s">
        <v>236</v>
      </c>
      <c r="CE10" s="657"/>
      <c r="CF10" s="657"/>
      <c r="CG10" s="657"/>
      <c r="CH10" s="657"/>
      <c r="CI10" s="657"/>
      <c r="CJ10" s="657"/>
      <c r="CK10" s="657"/>
      <c r="CL10" s="657"/>
      <c r="CM10" s="657"/>
      <c r="CN10" s="657"/>
      <c r="CO10" s="657"/>
      <c r="CP10" s="657"/>
      <c r="CQ10" s="658"/>
      <c r="CR10" s="659">
        <v>103</v>
      </c>
      <c r="CS10" s="660"/>
      <c r="CT10" s="660"/>
      <c r="CU10" s="660"/>
      <c r="CV10" s="660"/>
      <c r="CW10" s="660"/>
      <c r="CX10" s="660"/>
      <c r="CY10" s="661"/>
      <c r="CZ10" s="662">
        <v>0</v>
      </c>
      <c r="DA10" s="662"/>
      <c r="DB10" s="662"/>
      <c r="DC10" s="662"/>
      <c r="DD10" s="668" t="s">
        <v>123</v>
      </c>
      <c r="DE10" s="660"/>
      <c r="DF10" s="660"/>
      <c r="DG10" s="660"/>
      <c r="DH10" s="660"/>
      <c r="DI10" s="660"/>
      <c r="DJ10" s="660"/>
      <c r="DK10" s="660"/>
      <c r="DL10" s="660"/>
      <c r="DM10" s="660"/>
      <c r="DN10" s="660"/>
      <c r="DO10" s="660"/>
      <c r="DP10" s="661"/>
      <c r="DQ10" s="668">
        <v>103</v>
      </c>
      <c r="DR10" s="660"/>
      <c r="DS10" s="660"/>
      <c r="DT10" s="660"/>
      <c r="DU10" s="660"/>
      <c r="DV10" s="660"/>
      <c r="DW10" s="660"/>
      <c r="DX10" s="660"/>
      <c r="DY10" s="660"/>
      <c r="DZ10" s="660"/>
      <c r="EA10" s="660"/>
      <c r="EB10" s="660"/>
      <c r="EC10" s="669"/>
    </row>
    <row r="11" spans="2:143" ht="11.25" customHeight="1" x14ac:dyDescent="0.2">
      <c r="B11" s="656" t="s">
        <v>237</v>
      </c>
      <c r="C11" s="657"/>
      <c r="D11" s="657"/>
      <c r="E11" s="657"/>
      <c r="F11" s="657"/>
      <c r="G11" s="657"/>
      <c r="H11" s="657"/>
      <c r="I11" s="657"/>
      <c r="J11" s="657"/>
      <c r="K11" s="657"/>
      <c r="L11" s="657"/>
      <c r="M11" s="657"/>
      <c r="N11" s="657"/>
      <c r="O11" s="657"/>
      <c r="P11" s="657"/>
      <c r="Q11" s="658"/>
      <c r="R11" s="659">
        <v>165485</v>
      </c>
      <c r="S11" s="660"/>
      <c r="T11" s="660"/>
      <c r="U11" s="660"/>
      <c r="V11" s="660"/>
      <c r="W11" s="660"/>
      <c r="X11" s="660"/>
      <c r="Y11" s="661"/>
      <c r="Z11" s="664">
        <v>3.1</v>
      </c>
      <c r="AA11" s="665"/>
      <c r="AB11" s="665"/>
      <c r="AC11" s="671"/>
      <c r="AD11" s="668">
        <v>165485</v>
      </c>
      <c r="AE11" s="660"/>
      <c r="AF11" s="660"/>
      <c r="AG11" s="660"/>
      <c r="AH11" s="660"/>
      <c r="AI11" s="660"/>
      <c r="AJ11" s="660"/>
      <c r="AK11" s="661"/>
      <c r="AL11" s="664">
        <v>6.5</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8430</v>
      </c>
      <c r="BH11" s="660"/>
      <c r="BI11" s="660"/>
      <c r="BJ11" s="660"/>
      <c r="BK11" s="660"/>
      <c r="BL11" s="660"/>
      <c r="BM11" s="660"/>
      <c r="BN11" s="661"/>
      <c r="BO11" s="662">
        <v>1.1000000000000001</v>
      </c>
      <c r="BP11" s="662"/>
      <c r="BQ11" s="662"/>
      <c r="BR11" s="662"/>
      <c r="BS11" s="663" t="s">
        <v>123</v>
      </c>
      <c r="BT11" s="663"/>
      <c r="BU11" s="663"/>
      <c r="BV11" s="663"/>
      <c r="BW11" s="663"/>
      <c r="BX11" s="663"/>
      <c r="BY11" s="663"/>
      <c r="BZ11" s="663"/>
      <c r="CA11" s="663"/>
      <c r="CB11" s="667"/>
      <c r="CD11" s="656" t="s">
        <v>239</v>
      </c>
      <c r="CE11" s="657"/>
      <c r="CF11" s="657"/>
      <c r="CG11" s="657"/>
      <c r="CH11" s="657"/>
      <c r="CI11" s="657"/>
      <c r="CJ11" s="657"/>
      <c r="CK11" s="657"/>
      <c r="CL11" s="657"/>
      <c r="CM11" s="657"/>
      <c r="CN11" s="657"/>
      <c r="CO11" s="657"/>
      <c r="CP11" s="657"/>
      <c r="CQ11" s="658"/>
      <c r="CR11" s="659">
        <v>521435</v>
      </c>
      <c r="CS11" s="660"/>
      <c r="CT11" s="660"/>
      <c r="CU11" s="660"/>
      <c r="CV11" s="660"/>
      <c r="CW11" s="660"/>
      <c r="CX11" s="660"/>
      <c r="CY11" s="661"/>
      <c r="CZ11" s="662">
        <v>10.5</v>
      </c>
      <c r="DA11" s="662"/>
      <c r="DB11" s="662"/>
      <c r="DC11" s="662"/>
      <c r="DD11" s="668">
        <v>142623</v>
      </c>
      <c r="DE11" s="660"/>
      <c r="DF11" s="660"/>
      <c r="DG11" s="660"/>
      <c r="DH11" s="660"/>
      <c r="DI11" s="660"/>
      <c r="DJ11" s="660"/>
      <c r="DK11" s="660"/>
      <c r="DL11" s="660"/>
      <c r="DM11" s="660"/>
      <c r="DN11" s="660"/>
      <c r="DO11" s="660"/>
      <c r="DP11" s="661"/>
      <c r="DQ11" s="668">
        <v>267782</v>
      </c>
      <c r="DR11" s="660"/>
      <c r="DS11" s="660"/>
      <c r="DT11" s="660"/>
      <c r="DU11" s="660"/>
      <c r="DV11" s="660"/>
      <c r="DW11" s="660"/>
      <c r="DX11" s="660"/>
      <c r="DY11" s="660"/>
      <c r="DZ11" s="660"/>
      <c r="EA11" s="660"/>
      <c r="EB11" s="660"/>
      <c r="EC11" s="669"/>
    </row>
    <row r="12" spans="2:143" ht="11.25" customHeight="1" x14ac:dyDescent="0.2">
      <c r="B12" s="656" t="s">
        <v>240</v>
      </c>
      <c r="C12" s="657"/>
      <c r="D12" s="657"/>
      <c r="E12" s="657"/>
      <c r="F12" s="657"/>
      <c r="G12" s="657"/>
      <c r="H12" s="657"/>
      <c r="I12" s="657"/>
      <c r="J12" s="657"/>
      <c r="K12" s="657"/>
      <c r="L12" s="657"/>
      <c r="M12" s="657"/>
      <c r="N12" s="657"/>
      <c r="O12" s="657"/>
      <c r="P12" s="657"/>
      <c r="Q12" s="658"/>
      <c r="R12" s="659" t="s">
        <v>123</v>
      </c>
      <c r="S12" s="660"/>
      <c r="T12" s="660"/>
      <c r="U12" s="660"/>
      <c r="V12" s="660"/>
      <c r="W12" s="660"/>
      <c r="X12" s="660"/>
      <c r="Y12" s="661"/>
      <c r="Z12" s="662" t="s">
        <v>123</v>
      </c>
      <c r="AA12" s="662"/>
      <c r="AB12" s="662"/>
      <c r="AC12" s="662"/>
      <c r="AD12" s="663" t="s">
        <v>123</v>
      </c>
      <c r="AE12" s="663"/>
      <c r="AF12" s="663"/>
      <c r="AG12" s="663"/>
      <c r="AH12" s="663"/>
      <c r="AI12" s="663"/>
      <c r="AJ12" s="663"/>
      <c r="AK12" s="663"/>
      <c r="AL12" s="664" t="s">
        <v>123</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377505</v>
      </c>
      <c r="BH12" s="660"/>
      <c r="BI12" s="660"/>
      <c r="BJ12" s="660"/>
      <c r="BK12" s="660"/>
      <c r="BL12" s="660"/>
      <c r="BM12" s="660"/>
      <c r="BN12" s="661"/>
      <c r="BO12" s="662">
        <v>50.7</v>
      </c>
      <c r="BP12" s="662"/>
      <c r="BQ12" s="662"/>
      <c r="BR12" s="662"/>
      <c r="BS12" s="663" t="s">
        <v>123</v>
      </c>
      <c r="BT12" s="663"/>
      <c r="BU12" s="663"/>
      <c r="BV12" s="663"/>
      <c r="BW12" s="663"/>
      <c r="BX12" s="663"/>
      <c r="BY12" s="663"/>
      <c r="BZ12" s="663"/>
      <c r="CA12" s="663"/>
      <c r="CB12" s="667"/>
      <c r="CD12" s="656" t="s">
        <v>242</v>
      </c>
      <c r="CE12" s="657"/>
      <c r="CF12" s="657"/>
      <c r="CG12" s="657"/>
      <c r="CH12" s="657"/>
      <c r="CI12" s="657"/>
      <c r="CJ12" s="657"/>
      <c r="CK12" s="657"/>
      <c r="CL12" s="657"/>
      <c r="CM12" s="657"/>
      <c r="CN12" s="657"/>
      <c r="CO12" s="657"/>
      <c r="CP12" s="657"/>
      <c r="CQ12" s="658"/>
      <c r="CR12" s="659">
        <v>168632</v>
      </c>
      <c r="CS12" s="660"/>
      <c r="CT12" s="660"/>
      <c r="CU12" s="660"/>
      <c r="CV12" s="660"/>
      <c r="CW12" s="660"/>
      <c r="CX12" s="660"/>
      <c r="CY12" s="661"/>
      <c r="CZ12" s="662">
        <v>3.4</v>
      </c>
      <c r="DA12" s="662"/>
      <c r="DB12" s="662"/>
      <c r="DC12" s="662"/>
      <c r="DD12" s="668">
        <v>42649</v>
      </c>
      <c r="DE12" s="660"/>
      <c r="DF12" s="660"/>
      <c r="DG12" s="660"/>
      <c r="DH12" s="660"/>
      <c r="DI12" s="660"/>
      <c r="DJ12" s="660"/>
      <c r="DK12" s="660"/>
      <c r="DL12" s="660"/>
      <c r="DM12" s="660"/>
      <c r="DN12" s="660"/>
      <c r="DO12" s="660"/>
      <c r="DP12" s="661"/>
      <c r="DQ12" s="668">
        <v>107089</v>
      </c>
      <c r="DR12" s="660"/>
      <c r="DS12" s="660"/>
      <c r="DT12" s="660"/>
      <c r="DU12" s="660"/>
      <c r="DV12" s="660"/>
      <c r="DW12" s="660"/>
      <c r="DX12" s="660"/>
      <c r="DY12" s="660"/>
      <c r="DZ12" s="660"/>
      <c r="EA12" s="660"/>
      <c r="EB12" s="660"/>
      <c r="EC12" s="669"/>
    </row>
    <row r="13" spans="2:143" ht="11.25" customHeight="1" x14ac:dyDescent="0.2">
      <c r="B13" s="656" t="s">
        <v>243</v>
      </c>
      <c r="C13" s="657"/>
      <c r="D13" s="657"/>
      <c r="E13" s="657"/>
      <c r="F13" s="657"/>
      <c r="G13" s="657"/>
      <c r="H13" s="657"/>
      <c r="I13" s="657"/>
      <c r="J13" s="657"/>
      <c r="K13" s="657"/>
      <c r="L13" s="657"/>
      <c r="M13" s="657"/>
      <c r="N13" s="657"/>
      <c r="O13" s="657"/>
      <c r="P13" s="657"/>
      <c r="Q13" s="658"/>
      <c r="R13" s="659" t="s">
        <v>123</v>
      </c>
      <c r="S13" s="660"/>
      <c r="T13" s="660"/>
      <c r="U13" s="660"/>
      <c r="V13" s="660"/>
      <c r="W13" s="660"/>
      <c r="X13" s="660"/>
      <c r="Y13" s="661"/>
      <c r="Z13" s="662" t="s">
        <v>123</v>
      </c>
      <c r="AA13" s="662"/>
      <c r="AB13" s="662"/>
      <c r="AC13" s="662"/>
      <c r="AD13" s="663" t="s">
        <v>123</v>
      </c>
      <c r="AE13" s="663"/>
      <c r="AF13" s="663"/>
      <c r="AG13" s="663"/>
      <c r="AH13" s="663"/>
      <c r="AI13" s="663"/>
      <c r="AJ13" s="663"/>
      <c r="AK13" s="663"/>
      <c r="AL13" s="664" t="s">
        <v>123</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361355</v>
      </c>
      <c r="BH13" s="660"/>
      <c r="BI13" s="660"/>
      <c r="BJ13" s="660"/>
      <c r="BK13" s="660"/>
      <c r="BL13" s="660"/>
      <c r="BM13" s="660"/>
      <c r="BN13" s="661"/>
      <c r="BO13" s="662">
        <v>48.5</v>
      </c>
      <c r="BP13" s="662"/>
      <c r="BQ13" s="662"/>
      <c r="BR13" s="662"/>
      <c r="BS13" s="663" t="s">
        <v>123</v>
      </c>
      <c r="BT13" s="663"/>
      <c r="BU13" s="663"/>
      <c r="BV13" s="663"/>
      <c r="BW13" s="663"/>
      <c r="BX13" s="663"/>
      <c r="BY13" s="663"/>
      <c r="BZ13" s="663"/>
      <c r="CA13" s="663"/>
      <c r="CB13" s="667"/>
      <c r="CD13" s="656" t="s">
        <v>245</v>
      </c>
      <c r="CE13" s="657"/>
      <c r="CF13" s="657"/>
      <c r="CG13" s="657"/>
      <c r="CH13" s="657"/>
      <c r="CI13" s="657"/>
      <c r="CJ13" s="657"/>
      <c r="CK13" s="657"/>
      <c r="CL13" s="657"/>
      <c r="CM13" s="657"/>
      <c r="CN13" s="657"/>
      <c r="CO13" s="657"/>
      <c r="CP13" s="657"/>
      <c r="CQ13" s="658"/>
      <c r="CR13" s="659">
        <v>533965</v>
      </c>
      <c r="CS13" s="660"/>
      <c r="CT13" s="660"/>
      <c r="CU13" s="660"/>
      <c r="CV13" s="660"/>
      <c r="CW13" s="660"/>
      <c r="CX13" s="660"/>
      <c r="CY13" s="661"/>
      <c r="CZ13" s="662">
        <v>10.7</v>
      </c>
      <c r="DA13" s="662"/>
      <c r="DB13" s="662"/>
      <c r="DC13" s="662"/>
      <c r="DD13" s="668">
        <v>388517</v>
      </c>
      <c r="DE13" s="660"/>
      <c r="DF13" s="660"/>
      <c r="DG13" s="660"/>
      <c r="DH13" s="660"/>
      <c r="DI13" s="660"/>
      <c r="DJ13" s="660"/>
      <c r="DK13" s="660"/>
      <c r="DL13" s="660"/>
      <c r="DM13" s="660"/>
      <c r="DN13" s="660"/>
      <c r="DO13" s="660"/>
      <c r="DP13" s="661"/>
      <c r="DQ13" s="668">
        <v>144537</v>
      </c>
      <c r="DR13" s="660"/>
      <c r="DS13" s="660"/>
      <c r="DT13" s="660"/>
      <c r="DU13" s="660"/>
      <c r="DV13" s="660"/>
      <c r="DW13" s="660"/>
      <c r="DX13" s="660"/>
      <c r="DY13" s="660"/>
      <c r="DZ13" s="660"/>
      <c r="EA13" s="660"/>
      <c r="EB13" s="660"/>
      <c r="EC13" s="669"/>
    </row>
    <row r="14" spans="2:143" ht="11.25" customHeight="1" x14ac:dyDescent="0.2">
      <c r="B14" s="656" t="s">
        <v>246</v>
      </c>
      <c r="C14" s="657"/>
      <c r="D14" s="657"/>
      <c r="E14" s="657"/>
      <c r="F14" s="657"/>
      <c r="G14" s="657"/>
      <c r="H14" s="657"/>
      <c r="I14" s="657"/>
      <c r="J14" s="657"/>
      <c r="K14" s="657"/>
      <c r="L14" s="657"/>
      <c r="M14" s="657"/>
      <c r="N14" s="657"/>
      <c r="O14" s="657"/>
      <c r="P14" s="657"/>
      <c r="Q14" s="658"/>
      <c r="R14" s="659">
        <v>540</v>
      </c>
      <c r="S14" s="660"/>
      <c r="T14" s="660"/>
      <c r="U14" s="660"/>
      <c r="V14" s="660"/>
      <c r="W14" s="660"/>
      <c r="X14" s="660"/>
      <c r="Y14" s="661"/>
      <c r="Z14" s="662">
        <v>0</v>
      </c>
      <c r="AA14" s="662"/>
      <c r="AB14" s="662"/>
      <c r="AC14" s="662"/>
      <c r="AD14" s="663">
        <v>540</v>
      </c>
      <c r="AE14" s="663"/>
      <c r="AF14" s="663"/>
      <c r="AG14" s="663"/>
      <c r="AH14" s="663"/>
      <c r="AI14" s="663"/>
      <c r="AJ14" s="663"/>
      <c r="AK14" s="663"/>
      <c r="AL14" s="664">
        <v>0</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28853</v>
      </c>
      <c r="BH14" s="660"/>
      <c r="BI14" s="660"/>
      <c r="BJ14" s="660"/>
      <c r="BK14" s="660"/>
      <c r="BL14" s="660"/>
      <c r="BM14" s="660"/>
      <c r="BN14" s="661"/>
      <c r="BO14" s="662">
        <v>3.9</v>
      </c>
      <c r="BP14" s="662"/>
      <c r="BQ14" s="662"/>
      <c r="BR14" s="662"/>
      <c r="BS14" s="663" t="s">
        <v>123</v>
      </c>
      <c r="BT14" s="663"/>
      <c r="BU14" s="663"/>
      <c r="BV14" s="663"/>
      <c r="BW14" s="663"/>
      <c r="BX14" s="663"/>
      <c r="BY14" s="663"/>
      <c r="BZ14" s="663"/>
      <c r="CA14" s="663"/>
      <c r="CB14" s="667"/>
      <c r="CD14" s="656" t="s">
        <v>248</v>
      </c>
      <c r="CE14" s="657"/>
      <c r="CF14" s="657"/>
      <c r="CG14" s="657"/>
      <c r="CH14" s="657"/>
      <c r="CI14" s="657"/>
      <c r="CJ14" s="657"/>
      <c r="CK14" s="657"/>
      <c r="CL14" s="657"/>
      <c r="CM14" s="657"/>
      <c r="CN14" s="657"/>
      <c r="CO14" s="657"/>
      <c r="CP14" s="657"/>
      <c r="CQ14" s="658"/>
      <c r="CR14" s="659">
        <v>271965</v>
      </c>
      <c r="CS14" s="660"/>
      <c r="CT14" s="660"/>
      <c r="CU14" s="660"/>
      <c r="CV14" s="660"/>
      <c r="CW14" s="660"/>
      <c r="CX14" s="660"/>
      <c r="CY14" s="661"/>
      <c r="CZ14" s="662">
        <v>5.5</v>
      </c>
      <c r="DA14" s="662"/>
      <c r="DB14" s="662"/>
      <c r="DC14" s="662"/>
      <c r="DD14" s="668">
        <v>76300</v>
      </c>
      <c r="DE14" s="660"/>
      <c r="DF14" s="660"/>
      <c r="DG14" s="660"/>
      <c r="DH14" s="660"/>
      <c r="DI14" s="660"/>
      <c r="DJ14" s="660"/>
      <c r="DK14" s="660"/>
      <c r="DL14" s="660"/>
      <c r="DM14" s="660"/>
      <c r="DN14" s="660"/>
      <c r="DO14" s="660"/>
      <c r="DP14" s="661"/>
      <c r="DQ14" s="668">
        <v>189022</v>
      </c>
      <c r="DR14" s="660"/>
      <c r="DS14" s="660"/>
      <c r="DT14" s="660"/>
      <c r="DU14" s="660"/>
      <c r="DV14" s="660"/>
      <c r="DW14" s="660"/>
      <c r="DX14" s="660"/>
      <c r="DY14" s="660"/>
      <c r="DZ14" s="660"/>
      <c r="EA14" s="660"/>
      <c r="EB14" s="660"/>
      <c r="EC14" s="669"/>
    </row>
    <row r="15" spans="2:143" ht="11.25" customHeight="1" x14ac:dyDescent="0.2">
      <c r="B15" s="656" t="s">
        <v>249</v>
      </c>
      <c r="C15" s="657"/>
      <c r="D15" s="657"/>
      <c r="E15" s="657"/>
      <c r="F15" s="657"/>
      <c r="G15" s="657"/>
      <c r="H15" s="657"/>
      <c r="I15" s="657"/>
      <c r="J15" s="657"/>
      <c r="K15" s="657"/>
      <c r="L15" s="657"/>
      <c r="M15" s="657"/>
      <c r="N15" s="657"/>
      <c r="O15" s="657"/>
      <c r="P15" s="657"/>
      <c r="Q15" s="658"/>
      <c r="R15" s="659" t="s">
        <v>123</v>
      </c>
      <c r="S15" s="660"/>
      <c r="T15" s="660"/>
      <c r="U15" s="660"/>
      <c r="V15" s="660"/>
      <c r="W15" s="660"/>
      <c r="X15" s="660"/>
      <c r="Y15" s="661"/>
      <c r="Z15" s="662" t="s">
        <v>123</v>
      </c>
      <c r="AA15" s="662"/>
      <c r="AB15" s="662"/>
      <c r="AC15" s="662"/>
      <c r="AD15" s="663" t="s">
        <v>123</v>
      </c>
      <c r="AE15" s="663"/>
      <c r="AF15" s="663"/>
      <c r="AG15" s="663"/>
      <c r="AH15" s="663"/>
      <c r="AI15" s="663"/>
      <c r="AJ15" s="663"/>
      <c r="AK15" s="663"/>
      <c r="AL15" s="664" t="s">
        <v>123</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73955</v>
      </c>
      <c r="BH15" s="660"/>
      <c r="BI15" s="660"/>
      <c r="BJ15" s="660"/>
      <c r="BK15" s="660"/>
      <c r="BL15" s="660"/>
      <c r="BM15" s="660"/>
      <c r="BN15" s="661"/>
      <c r="BO15" s="662">
        <v>9.9</v>
      </c>
      <c r="BP15" s="662"/>
      <c r="BQ15" s="662"/>
      <c r="BR15" s="662"/>
      <c r="BS15" s="663" t="s">
        <v>123</v>
      </c>
      <c r="BT15" s="663"/>
      <c r="BU15" s="663"/>
      <c r="BV15" s="663"/>
      <c r="BW15" s="663"/>
      <c r="BX15" s="663"/>
      <c r="BY15" s="663"/>
      <c r="BZ15" s="663"/>
      <c r="CA15" s="663"/>
      <c r="CB15" s="667"/>
      <c r="CD15" s="656" t="s">
        <v>251</v>
      </c>
      <c r="CE15" s="657"/>
      <c r="CF15" s="657"/>
      <c r="CG15" s="657"/>
      <c r="CH15" s="657"/>
      <c r="CI15" s="657"/>
      <c r="CJ15" s="657"/>
      <c r="CK15" s="657"/>
      <c r="CL15" s="657"/>
      <c r="CM15" s="657"/>
      <c r="CN15" s="657"/>
      <c r="CO15" s="657"/>
      <c r="CP15" s="657"/>
      <c r="CQ15" s="658"/>
      <c r="CR15" s="659">
        <v>428274</v>
      </c>
      <c r="CS15" s="660"/>
      <c r="CT15" s="660"/>
      <c r="CU15" s="660"/>
      <c r="CV15" s="660"/>
      <c r="CW15" s="660"/>
      <c r="CX15" s="660"/>
      <c r="CY15" s="661"/>
      <c r="CZ15" s="662">
        <v>8.6</v>
      </c>
      <c r="DA15" s="662"/>
      <c r="DB15" s="662"/>
      <c r="DC15" s="662"/>
      <c r="DD15" s="668">
        <v>26969</v>
      </c>
      <c r="DE15" s="660"/>
      <c r="DF15" s="660"/>
      <c r="DG15" s="660"/>
      <c r="DH15" s="660"/>
      <c r="DI15" s="660"/>
      <c r="DJ15" s="660"/>
      <c r="DK15" s="660"/>
      <c r="DL15" s="660"/>
      <c r="DM15" s="660"/>
      <c r="DN15" s="660"/>
      <c r="DO15" s="660"/>
      <c r="DP15" s="661"/>
      <c r="DQ15" s="668">
        <v>375835</v>
      </c>
      <c r="DR15" s="660"/>
      <c r="DS15" s="660"/>
      <c r="DT15" s="660"/>
      <c r="DU15" s="660"/>
      <c r="DV15" s="660"/>
      <c r="DW15" s="660"/>
      <c r="DX15" s="660"/>
      <c r="DY15" s="660"/>
      <c r="DZ15" s="660"/>
      <c r="EA15" s="660"/>
      <c r="EB15" s="660"/>
      <c r="EC15" s="669"/>
    </row>
    <row r="16" spans="2:143" ht="11.25" customHeight="1" x14ac:dyDescent="0.2">
      <c r="B16" s="656" t="s">
        <v>252</v>
      </c>
      <c r="C16" s="657"/>
      <c r="D16" s="657"/>
      <c r="E16" s="657"/>
      <c r="F16" s="657"/>
      <c r="G16" s="657"/>
      <c r="H16" s="657"/>
      <c r="I16" s="657"/>
      <c r="J16" s="657"/>
      <c r="K16" s="657"/>
      <c r="L16" s="657"/>
      <c r="M16" s="657"/>
      <c r="N16" s="657"/>
      <c r="O16" s="657"/>
      <c r="P16" s="657"/>
      <c r="Q16" s="658"/>
      <c r="R16" s="659">
        <v>3969</v>
      </c>
      <c r="S16" s="660"/>
      <c r="T16" s="660"/>
      <c r="U16" s="660"/>
      <c r="V16" s="660"/>
      <c r="W16" s="660"/>
      <c r="X16" s="660"/>
      <c r="Y16" s="661"/>
      <c r="Z16" s="662">
        <v>0.1</v>
      </c>
      <c r="AA16" s="662"/>
      <c r="AB16" s="662"/>
      <c r="AC16" s="662"/>
      <c r="AD16" s="663">
        <v>3969</v>
      </c>
      <c r="AE16" s="663"/>
      <c r="AF16" s="663"/>
      <c r="AG16" s="663"/>
      <c r="AH16" s="663"/>
      <c r="AI16" s="663"/>
      <c r="AJ16" s="663"/>
      <c r="AK16" s="663"/>
      <c r="AL16" s="664">
        <v>0.2</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123</v>
      </c>
      <c r="BP16" s="662"/>
      <c r="BQ16" s="662"/>
      <c r="BR16" s="662"/>
      <c r="BS16" s="663" t="s">
        <v>123</v>
      </c>
      <c r="BT16" s="663"/>
      <c r="BU16" s="663"/>
      <c r="BV16" s="663"/>
      <c r="BW16" s="663"/>
      <c r="BX16" s="663"/>
      <c r="BY16" s="663"/>
      <c r="BZ16" s="663"/>
      <c r="CA16" s="663"/>
      <c r="CB16" s="667"/>
      <c r="CD16" s="656" t="s">
        <v>254</v>
      </c>
      <c r="CE16" s="657"/>
      <c r="CF16" s="657"/>
      <c r="CG16" s="657"/>
      <c r="CH16" s="657"/>
      <c r="CI16" s="657"/>
      <c r="CJ16" s="657"/>
      <c r="CK16" s="657"/>
      <c r="CL16" s="657"/>
      <c r="CM16" s="657"/>
      <c r="CN16" s="657"/>
      <c r="CO16" s="657"/>
      <c r="CP16" s="657"/>
      <c r="CQ16" s="658"/>
      <c r="CR16" s="659">
        <v>31463</v>
      </c>
      <c r="CS16" s="660"/>
      <c r="CT16" s="660"/>
      <c r="CU16" s="660"/>
      <c r="CV16" s="660"/>
      <c r="CW16" s="660"/>
      <c r="CX16" s="660"/>
      <c r="CY16" s="661"/>
      <c r="CZ16" s="662">
        <v>0.6</v>
      </c>
      <c r="DA16" s="662"/>
      <c r="DB16" s="662"/>
      <c r="DC16" s="662"/>
      <c r="DD16" s="668" t="s">
        <v>123</v>
      </c>
      <c r="DE16" s="660"/>
      <c r="DF16" s="660"/>
      <c r="DG16" s="660"/>
      <c r="DH16" s="660"/>
      <c r="DI16" s="660"/>
      <c r="DJ16" s="660"/>
      <c r="DK16" s="660"/>
      <c r="DL16" s="660"/>
      <c r="DM16" s="660"/>
      <c r="DN16" s="660"/>
      <c r="DO16" s="660"/>
      <c r="DP16" s="661"/>
      <c r="DQ16" s="668">
        <v>100</v>
      </c>
      <c r="DR16" s="660"/>
      <c r="DS16" s="660"/>
      <c r="DT16" s="660"/>
      <c r="DU16" s="660"/>
      <c r="DV16" s="660"/>
      <c r="DW16" s="660"/>
      <c r="DX16" s="660"/>
      <c r="DY16" s="660"/>
      <c r="DZ16" s="660"/>
      <c r="EA16" s="660"/>
      <c r="EB16" s="660"/>
      <c r="EC16" s="669"/>
    </row>
    <row r="17" spans="2:133" ht="11.25" customHeight="1" x14ac:dyDescent="0.2">
      <c r="B17" s="656" t="s">
        <v>255</v>
      </c>
      <c r="C17" s="657"/>
      <c r="D17" s="657"/>
      <c r="E17" s="657"/>
      <c r="F17" s="657"/>
      <c r="G17" s="657"/>
      <c r="H17" s="657"/>
      <c r="I17" s="657"/>
      <c r="J17" s="657"/>
      <c r="K17" s="657"/>
      <c r="L17" s="657"/>
      <c r="M17" s="657"/>
      <c r="N17" s="657"/>
      <c r="O17" s="657"/>
      <c r="P17" s="657"/>
      <c r="Q17" s="658"/>
      <c r="R17" s="659">
        <v>16366</v>
      </c>
      <c r="S17" s="660"/>
      <c r="T17" s="660"/>
      <c r="U17" s="660"/>
      <c r="V17" s="660"/>
      <c r="W17" s="660"/>
      <c r="X17" s="660"/>
      <c r="Y17" s="661"/>
      <c r="Z17" s="662">
        <v>0.3</v>
      </c>
      <c r="AA17" s="662"/>
      <c r="AB17" s="662"/>
      <c r="AC17" s="662"/>
      <c r="AD17" s="663">
        <v>16366</v>
      </c>
      <c r="AE17" s="663"/>
      <c r="AF17" s="663"/>
      <c r="AG17" s="663"/>
      <c r="AH17" s="663"/>
      <c r="AI17" s="663"/>
      <c r="AJ17" s="663"/>
      <c r="AK17" s="663"/>
      <c r="AL17" s="664">
        <v>0.6</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123</v>
      </c>
      <c r="BH17" s="660"/>
      <c r="BI17" s="660"/>
      <c r="BJ17" s="660"/>
      <c r="BK17" s="660"/>
      <c r="BL17" s="660"/>
      <c r="BM17" s="660"/>
      <c r="BN17" s="661"/>
      <c r="BO17" s="662" t="s">
        <v>123</v>
      </c>
      <c r="BP17" s="662"/>
      <c r="BQ17" s="662"/>
      <c r="BR17" s="662"/>
      <c r="BS17" s="663" t="s">
        <v>123</v>
      </c>
      <c r="BT17" s="663"/>
      <c r="BU17" s="663"/>
      <c r="BV17" s="663"/>
      <c r="BW17" s="663"/>
      <c r="BX17" s="663"/>
      <c r="BY17" s="663"/>
      <c r="BZ17" s="663"/>
      <c r="CA17" s="663"/>
      <c r="CB17" s="667"/>
      <c r="CD17" s="656" t="s">
        <v>257</v>
      </c>
      <c r="CE17" s="657"/>
      <c r="CF17" s="657"/>
      <c r="CG17" s="657"/>
      <c r="CH17" s="657"/>
      <c r="CI17" s="657"/>
      <c r="CJ17" s="657"/>
      <c r="CK17" s="657"/>
      <c r="CL17" s="657"/>
      <c r="CM17" s="657"/>
      <c r="CN17" s="657"/>
      <c r="CO17" s="657"/>
      <c r="CP17" s="657"/>
      <c r="CQ17" s="658"/>
      <c r="CR17" s="659">
        <v>402378</v>
      </c>
      <c r="CS17" s="660"/>
      <c r="CT17" s="660"/>
      <c r="CU17" s="660"/>
      <c r="CV17" s="660"/>
      <c r="CW17" s="660"/>
      <c r="CX17" s="660"/>
      <c r="CY17" s="661"/>
      <c r="CZ17" s="662">
        <v>8.1</v>
      </c>
      <c r="DA17" s="662"/>
      <c r="DB17" s="662"/>
      <c r="DC17" s="662"/>
      <c r="DD17" s="668" t="s">
        <v>123</v>
      </c>
      <c r="DE17" s="660"/>
      <c r="DF17" s="660"/>
      <c r="DG17" s="660"/>
      <c r="DH17" s="660"/>
      <c r="DI17" s="660"/>
      <c r="DJ17" s="660"/>
      <c r="DK17" s="660"/>
      <c r="DL17" s="660"/>
      <c r="DM17" s="660"/>
      <c r="DN17" s="660"/>
      <c r="DO17" s="660"/>
      <c r="DP17" s="661"/>
      <c r="DQ17" s="668">
        <v>396562</v>
      </c>
      <c r="DR17" s="660"/>
      <c r="DS17" s="660"/>
      <c r="DT17" s="660"/>
      <c r="DU17" s="660"/>
      <c r="DV17" s="660"/>
      <c r="DW17" s="660"/>
      <c r="DX17" s="660"/>
      <c r="DY17" s="660"/>
      <c r="DZ17" s="660"/>
      <c r="EA17" s="660"/>
      <c r="EB17" s="660"/>
      <c r="EC17" s="669"/>
    </row>
    <row r="18" spans="2:133" ht="11.25" customHeight="1" x14ac:dyDescent="0.2">
      <c r="B18" s="656" t="s">
        <v>258</v>
      </c>
      <c r="C18" s="657"/>
      <c r="D18" s="657"/>
      <c r="E18" s="657"/>
      <c r="F18" s="657"/>
      <c r="G18" s="657"/>
      <c r="H18" s="657"/>
      <c r="I18" s="657"/>
      <c r="J18" s="657"/>
      <c r="K18" s="657"/>
      <c r="L18" s="657"/>
      <c r="M18" s="657"/>
      <c r="N18" s="657"/>
      <c r="O18" s="657"/>
      <c r="P18" s="657"/>
      <c r="Q18" s="658"/>
      <c r="R18" s="659">
        <v>8408</v>
      </c>
      <c r="S18" s="660"/>
      <c r="T18" s="660"/>
      <c r="U18" s="660"/>
      <c r="V18" s="660"/>
      <c r="W18" s="660"/>
      <c r="X18" s="660"/>
      <c r="Y18" s="661"/>
      <c r="Z18" s="662">
        <v>0.2</v>
      </c>
      <c r="AA18" s="662"/>
      <c r="AB18" s="662"/>
      <c r="AC18" s="662"/>
      <c r="AD18" s="663">
        <v>8408</v>
      </c>
      <c r="AE18" s="663"/>
      <c r="AF18" s="663"/>
      <c r="AG18" s="663"/>
      <c r="AH18" s="663"/>
      <c r="AI18" s="663"/>
      <c r="AJ18" s="663"/>
      <c r="AK18" s="663"/>
      <c r="AL18" s="664">
        <v>0.3</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123</v>
      </c>
      <c r="BP18" s="662"/>
      <c r="BQ18" s="662"/>
      <c r="BR18" s="662"/>
      <c r="BS18" s="663" t="s">
        <v>123</v>
      </c>
      <c r="BT18" s="663"/>
      <c r="BU18" s="663"/>
      <c r="BV18" s="663"/>
      <c r="BW18" s="663"/>
      <c r="BX18" s="663"/>
      <c r="BY18" s="663"/>
      <c r="BZ18" s="663"/>
      <c r="CA18" s="663"/>
      <c r="CB18" s="667"/>
      <c r="CD18" s="656" t="s">
        <v>260</v>
      </c>
      <c r="CE18" s="657"/>
      <c r="CF18" s="657"/>
      <c r="CG18" s="657"/>
      <c r="CH18" s="657"/>
      <c r="CI18" s="657"/>
      <c r="CJ18" s="657"/>
      <c r="CK18" s="657"/>
      <c r="CL18" s="657"/>
      <c r="CM18" s="657"/>
      <c r="CN18" s="657"/>
      <c r="CO18" s="657"/>
      <c r="CP18" s="657"/>
      <c r="CQ18" s="658"/>
      <c r="CR18" s="659" t="s">
        <v>123</v>
      </c>
      <c r="CS18" s="660"/>
      <c r="CT18" s="660"/>
      <c r="CU18" s="660"/>
      <c r="CV18" s="660"/>
      <c r="CW18" s="660"/>
      <c r="CX18" s="660"/>
      <c r="CY18" s="661"/>
      <c r="CZ18" s="662" t="s">
        <v>123</v>
      </c>
      <c r="DA18" s="662"/>
      <c r="DB18" s="662"/>
      <c r="DC18" s="662"/>
      <c r="DD18" s="668" t="s">
        <v>123</v>
      </c>
      <c r="DE18" s="660"/>
      <c r="DF18" s="660"/>
      <c r="DG18" s="660"/>
      <c r="DH18" s="660"/>
      <c r="DI18" s="660"/>
      <c r="DJ18" s="660"/>
      <c r="DK18" s="660"/>
      <c r="DL18" s="660"/>
      <c r="DM18" s="660"/>
      <c r="DN18" s="660"/>
      <c r="DO18" s="660"/>
      <c r="DP18" s="661"/>
      <c r="DQ18" s="668" t="s">
        <v>123</v>
      </c>
      <c r="DR18" s="660"/>
      <c r="DS18" s="660"/>
      <c r="DT18" s="660"/>
      <c r="DU18" s="660"/>
      <c r="DV18" s="660"/>
      <c r="DW18" s="660"/>
      <c r="DX18" s="660"/>
      <c r="DY18" s="660"/>
      <c r="DZ18" s="660"/>
      <c r="EA18" s="660"/>
      <c r="EB18" s="660"/>
      <c r="EC18" s="669"/>
    </row>
    <row r="19" spans="2:133" ht="11.25" customHeight="1" x14ac:dyDescent="0.2">
      <c r="B19" s="656" t="s">
        <v>261</v>
      </c>
      <c r="C19" s="657"/>
      <c r="D19" s="657"/>
      <c r="E19" s="657"/>
      <c r="F19" s="657"/>
      <c r="G19" s="657"/>
      <c r="H19" s="657"/>
      <c r="I19" s="657"/>
      <c r="J19" s="657"/>
      <c r="K19" s="657"/>
      <c r="L19" s="657"/>
      <c r="M19" s="657"/>
      <c r="N19" s="657"/>
      <c r="O19" s="657"/>
      <c r="P19" s="657"/>
      <c r="Q19" s="658"/>
      <c r="R19" s="659">
        <v>7263</v>
      </c>
      <c r="S19" s="660"/>
      <c r="T19" s="660"/>
      <c r="U19" s="660"/>
      <c r="V19" s="660"/>
      <c r="W19" s="660"/>
      <c r="X19" s="660"/>
      <c r="Y19" s="661"/>
      <c r="Z19" s="662">
        <v>0.1</v>
      </c>
      <c r="AA19" s="662"/>
      <c r="AB19" s="662"/>
      <c r="AC19" s="662"/>
      <c r="AD19" s="663">
        <v>7263</v>
      </c>
      <c r="AE19" s="663"/>
      <c r="AF19" s="663"/>
      <c r="AG19" s="663"/>
      <c r="AH19" s="663"/>
      <c r="AI19" s="663"/>
      <c r="AJ19" s="663"/>
      <c r="AK19" s="663"/>
      <c r="AL19" s="664">
        <v>0.3</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138</v>
      </c>
      <c r="BH19" s="660"/>
      <c r="BI19" s="660"/>
      <c r="BJ19" s="660"/>
      <c r="BK19" s="660"/>
      <c r="BL19" s="660"/>
      <c r="BM19" s="660"/>
      <c r="BN19" s="661"/>
      <c r="BO19" s="662">
        <v>0</v>
      </c>
      <c r="BP19" s="662"/>
      <c r="BQ19" s="662"/>
      <c r="BR19" s="662"/>
      <c r="BS19" s="663" t="s">
        <v>123</v>
      </c>
      <c r="BT19" s="663"/>
      <c r="BU19" s="663"/>
      <c r="BV19" s="663"/>
      <c r="BW19" s="663"/>
      <c r="BX19" s="663"/>
      <c r="BY19" s="663"/>
      <c r="BZ19" s="663"/>
      <c r="CA19" s="663"/>
      <c r="CB19" s="667"/>
      <c r="CD19" s="656" t="s">
        <v>263</v>
      </c>
      <c r="CE19" s="657"/>
      <c r="CF19" s="657"/>
      <c r="CG19" s="657"/>
      <c r="CH19" s="657"/>
      <c r="CI19" s="657"/>
      <c r="CJ19" s="657"/>
      <c r="CK19" s="657"/>
      <c r="CL19" s="657"/>
      <c r="CM19" s="657"/>
      <c r="CN19" s="657"/>
      <c r="CO19" s="657"/>
      <c r="CP19" s="657"/>
      <c r="CQ19" s="658"/>
      <c r="CR19" s="659" t="s">
        <v>123</v>
      </c>
      <c r="CS19" s="660"/>
      <c r="CT19" s="660"/>
      <c r="CU19" s="660"/>
      <c r="CV19" s="660"/>
      <c r="CW19" s="660"/>
      <c r="CX19" s="660"/>
      <c r="CY19" s="661"/>
      <c r="CZ19" s="662" t="s">
        <v>123</v>
      </c>
      <c r="DA19" s="662"/>
      <c r="DB19" s="662"/>
      <c r="DC19" s="662"/>
      <c r="DD19" s="668" t="s">
        <v>123</v>
      </c>
      <c r="DE19" s="660"/>
      <c r="DF19" s="660"/>
      <c r="DG19" s="660"/>
      <c r="DH19" s="660"/>
      <c r="DI19" s="660"/>
      <c r="DJ19" s="660"/>
      <c r="DK19" s="660"/>
      <c r="DL19" s="660"/>
      <c r="DM19" s="660"/>
      <c r="DN19" s="660"/>
      <c r="DO19" s="660"/>
      <c r="DP19" s="661"/>
      <c r="DQ19" s="668" t="s">
        <v>123</v>
      </c>
      <c r="DR19" s="660"/>
      <c r="DS19" s="660"/>
      <c r="DT19" s="660"/>
      <c r="DU19" s="660"/>
      <c r="DV19" s="660"/>
      <c r="DW19" s="660"/>
      <c r="DX19" s="660"/>
      <c r="DY19" s="660"/>
      <c r="DZ19" s="660"/>
      <c r="EA19" s="660"/>
      <c r="EB19" s="660"/>
      <c r="EC19" s="669"/>
    </row>
    <row r="20" spans="2:133" ht="11.25" customHeight="1" x14ac:dyDescent="0.2">
      <c r="B20" s="672" t="s">
        <v>264</v>
      </c>
      <c r="C20" s="673"/>
      <c r="D20" s="673"/>
      <c r="E20" s="673"/>
      <c r="F20" s="673"/>
      <c r="G20" s="673"/>
      <c r="H20" s="673"/>
      <c r="I20" s="673"/>
      <c r="J20" s="673"/>
      <c r="K20" s="673"/>
      <c r="L20" s="673"/>
      <c r="M20" s="673"/>
      <c r="N20" s="673"/>
      <c r="O20" s="673"/>
      <c r="P20" s="673"/>
      <c r="Q20" s="674"/>
      <c r="R20" s="659">
        <v>1145</v>
      </c>
      <c r="S20" s="660"/>
      <c r="T20" s="660"/>
      <c r="U20" s="660"/>
      <c r="V20" s="660"/>
      <c r="W20" s="660"/>
      <c r="X20" s="660"/>
      <c r="Y20" s="661"/>
      <c r="Z20" s="662">
        <v>0</v>
      </c>
      <c r="AA20" s="662"/>
      <c r="AB20" s="662"/>
      <c r="AC20" s="662"/>
      <c r="AD20" s="663">
        <v>1145</v>
      </c>
      <c r="AE20" s="663"/>
      <c r="AF20" s="663"/>
      <c r="AG20" s="663"/>
      <c r="AH20" s="663"/>
      <c r="AI20" s="663"/>
      <c r="AJ20" s="663"/>
      <c r="AK20" s="663"/>
      <c r="AL20" s="664">
        <v>0</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138</v>
      </c>
      <c r="BH20" s="660"/>
      <c r="BI20" s="660"/>
      <c r="BJ20" s="660"/>
      <c r="BK20" s="660"/>
      <c r="BL20" s="660"/>
      <c r="BM20" s="660"/>
      <c r="BN20" s="661"/>
      <c r="BO20" s="662">
        <v>0</v>
      </c>
      <c r="BP20" s="662"/>
      <c r="BQ20" s="662"/>
      <c r="BR20" s="662"/>
      <c r="BS20" s="663" t="s">
        <v>123</v>
      </c>
      <c r="BT20" s="663"/>
      <c r="BU20" s="663"/>
      <c r="BV20" s="663"/>
      <c r="BW20" s="663"/>
      <c r="BX20" s="663"/>
      <c r="BY20" s="663"/>
      <c r="BZ20" s="663"/>
      <c r="CA20" s="663"/>
      <c r="CB20" s="667"/>
      <c r="CD20" s="656" t="s">
        <v>266</v>
      </c>
      <c r="CE20" s="657"/>
      <c r="CF20" s="657"/>
      <c r="CG20" s="657"/>
      <c r="CH20" s="657"/>
      <c r="CI20" s="657"/>
      <c r="CJ20" s="657"/>
      <c r="CK20" s="657"/>
      <c r="CL20" s="657"/>
      <c r="CM20" s="657"/>
      <c r="CN20" s="657"/>
      <c r="CO20" s="657"/>
      <c r="CP20" s="657"/>
      <c r="CQ20" s="658"/>
      <c r="CR20" s="659">
        <v>4976701</v>
      </c>
      <c r="CS20" s="660"/>
      <c r="CT20" s="660"/>
      <c r="CU20" s="660"/>
      <c r="CV20" s="660"/>
      <c r="CW20" s="660"/>
      <c r="CX20" s="660"/>
      <c r="CY20" s="661"/>
      <c r="CZ20" s="662">
        <v>100</v>
      </c>
      <c r="DA20" s="662"/>
      <c r="DB20" s="662"/>
      <c r="DC20" s="662"/>
      <c r="DD20" s="668">
        <v>924966</v>
      </c>
      <c r="DE20" s="660"/>
      <c r="DF20" s="660"/>
      <c r="DG20" s="660"/>
      <c r="DH20" s="660"/>
      <c r="DI20" s="660"/>
      <c r="DJ20" s="660"/>
      <c r="DK20" s="660"/>
      <c r="DL20" s="660"/>
      <c r="DM20" s="660"/>
      <c r="DN20" s="660"/>
      <c r="DO20" s="660"/>
      <c r="DP20" s="661"/>
      <c r="DQ20" s="668">
        <v>3237309</v>
      </c>
      <c r="DR20" s="660"/>
      <c r="DS20" s="660"/>
      <c r="DT20" s="660"/>
      <c r="DU20" s="660"/>
      <c r="DV20" s="660"/>
      <c r="DW20" s="660"/>
      <c r="DX20" s="660"/>
      <c r="DY20" s="660"/>
      <c r="DZ20" s="660"/>
      <c r="EA20" s="660"/>
      <c r="EB20" s="660"/>
      <c r="EC20" s="669"/>
    </row>
    <row r="21" spans="2:133" ht="11.25" customHeight="1" x14ac:dyDescent="0.2">
      <c r="B21" s="656" t="s">
        <v>267</v>
      </c>
      <c r="C21" s="657"/>
      <c r="D21" s="657"/>
      <c r="E21" s="657"/>
      <c r="F21" s="657"/>
      <c r="G21" s="657"/>
      <c r="H21" s="657"/>
      <c r="I21" s="657"/>
      <c r="J21" s="657"/>
      <c r="K21" s="657"/>
      <c r="L21" s="657"/>
      <c r="M21" s="657"/>
      <c r="N21" s="657"/>
      <c r="O21" s="657"/>
      <c r="P21" s="657"/>
      <c r="Q21" s="658"/>
      <c r="R21" s="659">
        <v>1813706</v>
      </c>
      <c r="S21" s="660"/>
      <c r="T21" s="660"/>
      <c r="U21" s="660"/>
      <c r="V21" s="660"/>
      <c r="W21" s="660"/>
      <c r="X21" s="660"/>
      <c r="Y21" s="661"/>
      <c r="Z21" s="662">
        <v>33.9</v>
      </c>
      <c r="AA21" s="662"/>
      <c r="AB21" s="662"/>
      <c r="AC21" s="662"/>
      <c r="AD21" s="663">
        <v>1550839</v>
      </c>
      <c r="AE21" s="663"/>
      <c r="AF21" s="663"/>
      <c r="AG21" s="663"/>
      <c r="AH21" s="663"/>
      <c r="AI21" s="663"/>
      <c r="AJ21" s="663"/>
      <c r="AK21" s="663"/>
      <c r="AL21" s="664">
        <v>60.7</v>
      </c>
      <c r="AM21" s="665"/>
      <c r="AN21" s="665"/>
      <c r="AO21" s="666"/>
      <c r="AP21" s="656" t="s">
        <v>268</v>
      </c>
      <c r="AQ21" s="675"/>
      <c r="AR21" s="675"/>
      <c r="AS21" s="675"/>
      <c r="AT21" s="675"/>
      <c r="AU21" s="675"/>
      <c r="AV21" s="675"/>
      <c r="AW21" s="675"/>
      <c r="AX21" s="675"/>
      <c r="AY21" s="675"/>
      <c r="AZ21" s="675"/>
      <c r="BA21" s="675"/>
      <c r="BB21" s="675"/>
      <c r="BC21" s="675"/>
      <c r="BD21" s="675"/>
      <c r="BE21" s="675"/>
      <c r="BF21" s="676"/>
      <c r="BG21" s="659">
        <v>138</v>
      </c>
      <c r="BH21" s="660"/>
      <c r="BI21" s="660"/>
      <c r="BJ21" s="660"/>
      <c r="BK21" s="660"/>
      <c r="BL21" s="660"/>
      <c r="BM21" s="660"/>
      <c r="BN21" s="661"/>
      <c r="BO21" s="662">
        <v>0</v>
      </c>
      <c r="BP21" s="662"/>
      <c r="BQ21" s="662"/>
      <c r="BR21" s="662"/>
      <c r="BS21" s="663" t="s">
        <v>123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269</v>
      </c>
      <c r="C22" s="657"/>
      <c r="D22" s="657"/>
      <c r="E22" s="657"/>
      <c r="F22" s="657"/>
      <c r="G22" s="657"/>
      <c r="H22" s="657"/>
      <c r="I22" s="657"/>
      <c r="J22" s="657"/>
      <c r="K22" s="657"/>
      <c r="L22" s="657"/>
      <c r="M22" s="657"/>
      <c r="N22" s="657"/>
      <c r="O22" s="657"/>
      <c r="P22" s="657"/>
      <c r="Q22" s="658"/>
      <c r="R22" s="659">
        <v>1550839</v>
      </c>
      <c r="S22" s="660"/>
      <c r="T22" s="660"/>
      <c r="U22" s="660"/>
      <c r="V22" s="660"/>
      <c r="W22" s="660"/>
      <c r="X22" s="660"/>
      <c r="Y22" s="661"/>
      <c r="Z22" s="662">
        <v>29</v>
      </c>
      <c r="AA22" s="662"/>
      <c r="AB22" s="662"/>
      <c r="AC22" s="662"/>
      <c r="AD22" s="663">
        <v>1550839</v>
      </c>
      <c r="AE22" s="663"/>
      <c r="AF22" s="663"/>
      <c r="AG22" s="663"/>
      <c r="AH22" s="663"/>
      <c r="AI22" s="663"/>
      <c r="AJ22" s="663"/>
      <c r="AK22" s="663"/>
      <c r="AL22" s="664">
        <v>60.7</v>
      </c>
      <c r="AM22" s="665"/>
      <c r="AN22" s="665"/>
      <c r="AO22" s="666"/>
      <c r="AP22" s="656" t="s">
        <v>270</v>
      </c>
      <c r="AQ22" s="675"/>
      <c r="AR22" s="675"/>
      <c r="AS22" s="675"/>
      <c r="AT22" s="675"/>
      <c r="AU22" s="675"/>
      <c r="AV22" s="675"/>
      <c r="AW22" s="675"/>
      <c r="AX22" s="675"/>
      <c r="AY22" s="675"/>
      <c r="AZ22" s="675"/>
      <c r="BA22" s="675"/>
      <c r="BB22" s="675"/>
      <c r="BC22" s="675"/>
      <c r="BD22" s="675"/>
      <c r="BE22" s="675"/>
      <c r="BF22" s="676"/>
      <c r="BG22" s="659" t="s">
        <v>123</v>
      </c>
      <c r="BH22" s="660"/>
      <c r="BI22" s="660"/>
      <c r="BJ22" s="660"/>
      <c r="BK22" s="660"/>
      <c r="BL22" s="660"/>
      <c r="BM22" s="660"/>
      <c r="BN22" s="661"/>
      <c r="BO22" s="662" t="s">
        <v>123</v>
      </c>
      <c r="BP22" s="662"/>
      <c r="BQ22" s="662"/>
      <c r="BR22" s="662"/>
      <c r="BS22" s="663" t="s">
        <v>123</v>
      </c>
      <c r="BT22" s="663"/>
      <c r="BU22" s="663"/>
      <c r="BV22" s="663"/>
      <c r="BW22" s="663"/>
      <c r="BX22" s="663"/>
      <c r="BY22" s="663"/>
      <c r="BZ22" s="663"/>
      <c r="CA22" s="663"/>
      <c r="CB22" s="667"/>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272</v>
      </c>
      <c r="C23" s="657"/>
      <c r="D23" s="657"/>
      <c r="E23" s="657"/>
      <c r="F23" s="657"/>
      <c r="G23" s="657"/>
      <c r="H23" s="657"/>
      <c r="I23" s="657"/>
      <c r="J23" s="657"/>
      <c r="K23" s="657"/>
      <c r="L23" s="657"/>
      <c r="M23" s="657"/>
      <c r="N23" s="657"/>
      <c r="O23" s="657"/>
      <c r="P23" s="657"/>
      <c r="Q23" s="658"/>
      <c r="R23" s="659">
        <v>213944</v>
      </c>
      <c r="S23" s="660"/>
      <c r="T23" s="660"/>
      <c r="U23" s="660"/>
      <c r="V23" s="660"/>
      <c r="W23" s="660"/>
      <c r="X23" s="660"/>
      <c r="Y23" s="661"/>
      <c r="Z23" s="662">
        <v>4</v>
      </c>
      <c r="AA23" s="662"/>
      <c r="AB23" s="662"/>
      <c r="AC23" s="662"/>
      <c r="AD23" s="663" t="s">
        <v>123</v>
      </c>
      <c r="AE23" s="663"/>
      <c r="AF23" s="663"/>
      <c r="AG23" s="663"/>
      <c r="AH23" s="663"/>
      <c r="AI23" s="663"/>
      <c r="AJ23" s="663"/>
      <c r="AK23" s="663"/>
      <c r="AL23" s="664" t="s">
        <v>123</v>
      </c>
      <c r="AM23" s="665"/>
      <c r="AN23" s="665"/>
      <c r="AO23" s="666"/>
      <c r="AP23" s="656" t="s">
        <v>273</v>
      </c>
      <c r="AQ23" s="675"/>
      <c r="AR23" s="675"/>
      <c r="AS23" s="675"/>
      <c r="AT23" s="675"/>
      <c r="AU23" s="675"/>
      <c r="AV23" s="675"/>
      <c r="AW23" s="675"/>
      <c r="AX23" s="675"/>
      <c r="AY23" s="675"/>
      <c r="AZ23" s="675"/>
      <c r="BA23" s="675"/>
      <c r="BB23" s="675"/>
      <c r="BC23" s="675"/>
      <c r="BD23" s="675"/>
      <c r="BE23" s="675"/>
      <c r="BF23" s="676"/>
      <c r="BG23" s="659" t="s">
        <v>123</v>
      </c>
      <c r="BH23" s="660"/>
      <c r="BI23" s="660"/>
      <c r="BJ23" s="660"/>
      <c r="BK23" s="660"/>
      <c r="BL23" s="660"/>
      <c r="BM23" s="660"/>
      <c r="BN23" s="661"/>
      <c r="BO23" s="662" t="s">
        <v>123</v>
      </c>
      <c r="BP23" s="662"/>
      <c r="BQ23" s="662"/>
      <c r="BR23" s="662"/>
      <c r="BS23" s="663" t="s">
        <v>123</v>
      </c>
      <c r="BT23" s="663"/>
      <c r="BU23" s="663"/>
      <c r="BV23" s="663"/>
      <c r="BW23" s="663"/>
      <c r="BX23" s="663"/>
      <c r="BY23" s="663"/>
      <c r="BZ23" s="663"/>
      <c r="CA23" s="663"/>
      <c r="CB23" s="667"/>
      <c r="CD23" s="641" t="s">
        <v>213</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6" t="s">
        <v>277</v>
      </c>
      <c r="DM23" s="687"/>
      <c r="DN23" s="687"/>
      <c r="DO23" s="687"/>
      <c r="DP23" s="687"/>
      <c r="DQ23" s="687"/>
      <c r="DR23" s="687"/>
      <c r="DS23" s="687"/>
      <c r="DT23" s="687"/>
      <c r="DU23" s="687"/>
      <c r="DV23" s="688"/>
      <c r="DW23" s="641" t="s">
        <v>278</v>
      </c>
      <c r="DX23" s="642"/>
      <c r="DY23" s="642"/>
      <c r="DZ23" s="642"/>
      <c r="EA23" s="642"/>
      <c r="EB23" s="642"/>
      <c r="EC23" s="643"/>
    </row>
    <row r="24" spans="2:133" ht="11.25" customHeight="1" x14ac:dyDescent="0.2">
      <c r="B24" s="656" t="s">
        <v>279</v>
      </c>
      <c r="C24" s="657"/>
      <c r="D24" s="657"/>
      <c r="E24" s="657"/>
      <c r="F24" s="657"/>
      <c r="G24" s="657"/>
      <c r="H24" s="657"/>
      <c r="I24" s="657"/>
      <c r="J24" s="657"/>
      <c r="K24" s="657"/>
      <c r="L24" s="657"/>
      <c r="M24" s="657"/>
      <c r="N24" s="657"/>
      <c r="O24" s="657"/>
      <c r="P24" s="657"/>
      <c r="Q24" s="658"/>
      <c r="R24" s="659">
        <v>48923</v>
      </c>
      <c r="S24" s="660"/>
      <c r="T24" s="660"/>
      <c r="U24" s="660"/>
      <c r="V24" s="660"/>
      <c r="W24" s="660"/>
      <c r="X24" s="660"/>
      <c r="Y24" s="661"/>
      <c r="Z24" s="662">
        <v>0.9</v>
      </c>
      <c r="AA24" s="662"/>
      <c r="AB24" s="662"/>
      <c r="AC24" s="662"/>
      <c r="AD24" s="663" t="s">
        <v>123</v>
      </c>
      <c r="AE24" s="663"/>
      <c r="AF24" s="663"/>
      <c r="AG24" s="663"/>
      <c r="AH24" s="663"/>
      <c r="AI24" s="663"/>
      <c r="AJ24" s="663"/>
      <c r="AK24" s="663"/>
      <c r="AL24" s="664" t="s">
        <v>123</v>
      </c>
      <c r="AM24" s="665"/>
      <c r="AN24" s="665"/>
      <c r="AO24" s="666"/>
      <c r="AP24" s="656" t="s">
        <v>280</v>
      </c>
      <c r="AQ24" s="675"/>
      <c r="AR24" s="675"/>
      <c r="AS24" s="675"/>
      <c r="AT24" s="675"/>
      <c r="AU24" s="675"/>
      <c r="AV24" s="675"/>
      <c r="AW24" s="675"/>
      <c r="AX24" s="675"/>
      <c r="AY24" s="675"/>
      <c r="AZ24" s="675"/>
      <c r="BA24" s="675"/>
      <c r="BB24" s="675"/>
      <c r="BC24" s="675"/>
      <c r="BD24" s="675"/>
      <c r="BE24" s="675"/>
      <c r="BF24" s="676"/>
      <c r="BG24" s="659" t="s">
        <v>123</v>
      </c>
      <c r="BH24" s="660"/>
      <c r="BI24" s="660"/>
      <c r="BJ24" s="660"/>
      <c r="BK24" s="660"/>
      <c r="BL24" s="660"/>
      <c r="BM24" s="660"/>
      <c r="BN24" s="661"/>
      <c r="BO24" s="662" t="s">
        <v>123</v>
      </c>
      <c r="BP24" s="662"/>
      <c r="BQ24" s="662"/>
      <c r="BR24" s="662"/>
      <c r="BS24" s="663" t="s">
        <v>123</v>
      </c>
      <c r="BT24" s="663"/>
      <c r="BU24" s="663"/>
      <c r="BV24" s="663"/>
      <c r="BW24" s="663"/>
      <c r="BX24" s="663"/>
      <c r="BY24" s="663"/>
      <c r="BZ24" s="663"/>
      <c r="CA24" s="663"/>
      <c r="CB24" s="667"/>
      <c r="CD24" s="645" t="s">
        <v>281</v>
      </c>
      <c r="CE24" s="646"/>
      <c r="CF24" s="646"/>
      <c r="CG24" s="646"/>
      <c r="CH24" s="646"/>
      <c r="CI24" s="646"/>
      <c r="CJ24" s="646"/>
      <c r="CK24" s="646"/>
      <c r="CL24" s="646"/>
      <c r="CM24" s="646"/>
      <c r="CN24" s="646"/>
      <c r="CO24" s="646"/>
      <c r="CP24" s="646"/>
      <c r="CQ24" s="647"/>
      <c r="CR24" s="648">
        <v>1631484</v>
      </c>
      <c r="CS24" s="649"/>
      <c r="CT24" s="649"/>
      <c r="CU24" s="649"/>
      <c r="CV24" s="649"/>
      <c r="CW24" s="649"/>
      <c r="CX24" s="649"/>
      <c r="CY24" s="650"/>
      <c r="CZ24" s="653">
        <v>32.799999999999997</v>
      </c>
      <c r="DA24" s="654"/>
      <c r="DB24" s="654"/>
      <c r="DC24" s="670"/>
      <c r="DD24" s="693">
        <v>1222615</v>
      </c>
      <c r="DE24" s="649"/>
      <c r="DF24" s="649"/>
      <c r="DG24" s="649"/>
      <c r="DH24" s="649"/>
      <c r="DI24" s="649"/>
      <c r="DJ24" s="649"/>
      <c r="DK24" s="650"/>
      <c r="DL24" s="693">
        <v>1101834</v>
      </c>
      <c r="DM24" s="649"/>
      <c r="DN24" s="649"/>
      <c r="DO24" s="649"/>
      <c r="DP24" s="649"/>
      <c r="DQ24" s="649"/>
      <c r="DR24" s="649"/>
      <c r="DS24" s="649"/>
      <c r="DT24" s="649"/>
      <c r="DU24" s="649"/>
      <c r="DV24" s="650"/>
      <c r="DW24" s="653">
        <v>42.9</v>
      </c>
      <c r="DX24" s="654"/>
      <c r="DY24" s="654"/>
      <c r="DZ24" s="654"/>
      <c r="EA24" s="654"/>
      <c r="EB24" s="654"/>
      <c r="EC24" s="655"/>
    </row>
    <row r="25" spans="2:133" ht="11.25" customHeight="1" x14ac:dyDescent="0.2">
      <c r="B25" s="656" t="s">
        <v>282</v>
      </c>
      <c r="C25" s="657"/>
      <c r="D25" s="657"/>
      <c r="E25" s="657"/>
      <c r="F25" s="657"/>
      <c r="G25" s="657"/>
      <c r="H25" s="657"/>
      <c r="I25" s="657"/>
      <c r="J25" s="657"/>
      <c r="K25" s="657"/>
      <c r="L25" s="657"/>
      <c r="M25" s="657"/>
      <c r="N25" s="657"/>
      <c r="O25" s="657"/>
      <c r="P25" s="657"/>
      <c r="Q25" s="658"/>
      <c r="R25" s="659">
        <v>2813105</v>
      </c>
      <c r="S25" s="660"/>
      <c r="T25" s="660"/>
      <c r="U25" s="660"/>
      <c r="V25" s="660"/>
      <c r="W25" s="660"/>
      <c r="X25" s="660"/>
      <c r="Y25" s="661"/>
      <c r="Z25" s="662">
        <v>52.6</v>
      </c>
      <c r="AA25" s="662"/>
      <c r="AB25" s="662"/>
      <c r="AC25" s="662"/>
      <c r="AD25" s="663">
        <v>2550238</v>
      </c>
      <c r="AE25" s="663"/>
      <c r="AF25" s="663"/>
      <c r="AG25" s="663"/>
      <c r="AH25" s="663"/>
      <c r="AI25" s="663"/>
      <c r="AJ25" s="663"/>
      <c r="AK25" s="663"/>
      <c r="AL25" s="664">
        <v>99.8</v>
      </c>
      <c r="AM25" s="665"/>
      <c r="AN25" s="665"/>
      <c r="AO25" s="666"/>
      <c r="AP25" s="656" t="s">
        <v>283</v>
      </c>
      <c r="AQ25" s="675"/>
      <c r="AR25" s="675"/>
      <c r="AS25" s="675"/>
      <c r="AT25" s="675"/>
      <c r="AU25" s="675"/>
      <c r="AV25" s="675"/>
      <c r="AW25" s="675"/>
      <c r="AX25" s="675"/>
      <c r="AY25" s="675"/>
      <c r="AZ25" s="675"/>
      <c r="BA25" s="675"/>
      <c r="BB25" s="675"/>
      <c r="BC25" s="675"/>
      <c r="BD25" s="675"/>
      <c r="BE25" s="675"/>
      <c r="BF25" s="676"/>
      <c r="BG25" s="659" t="s">
        <v>123</v>
      </c>
      <c r="BH25" s="660"/>
      <c r="BI25" s="660"/>
      <c r="BJ25" s="660"/>
      <c r="BK25" s="660"/>
      <c r="BL25" s="660"/>
      <c r="BM25" s="660"/>
      <c r="BN25" s="661"/>
      <c r="BO25" s="662" t="s">
        <v>123</v>
      </c>
      <c r="BP25" s="662"/>
      <c r="BQ25" s="662"/>
      <c r="BR25" s="662"/>
      <c r="BS25" s="663" t="s">
        <v>123</v>
      </c>
      <c r="BT25" s="663"/>
      <c r="BU25" s="663"/>
      <c r="BV25" s="663"/>
      <c r="BW25" s="663"/>
      <c r="BX25" s="663"/>
      <c r="BY25" s="663"/>
      <c r="BZ25" s="663"/>
      <c r="CA25" s="663"/>
      <c r="CB25" s="667"/>
      <c r="CD25" s="656" t="s">
        <v>284</v>
      </c>
      <c r="CE25" s="657"/>
      <c r="CF25" s="657"/>
      <c r="CG25" s="657"/>
      <c r="CH25" s="657"/>
      <c r="CI25" s="657"/>
      <c r="CJ25" s="657"/>
      <c r="CK25" s="657"/>
      <c r="CL25" s="657"/>
      <c r="CM25" s="657"/>
      <c r="CN25" s="657"/>
      <c r="CO25" s="657"/>
      <c r="CP25" s="657"/>
      <c r="CQ25" s="658"/>
      <c r="CR25" s="659">
        <v>703072</v>
      </c>
      <c r="CS25" s="689"/>
      <c r="CT25" s="689"/>
      <c r="CU25" s="689"/>
      <c r="CV25" s="689"/>
      <c r="CW25" s="689"/>
      <c r="CX25" s="689"/>
      <c r="CY25" s="690"/>
      <c r="CZ25" s="664">
        <v>14.1</v>
      </c>
      <c r="DA25" s="691"/>
      <c r="DB25" s="691"/>
      <c r="DC25" s="694"/>
      <c r="DD25" s="668">
        <v>638376</v>
      </c>
      <c r="DE25" s="689"/>
      <c r="DF25" s="689"/>
      <c r="DG25" s="689"/>
      <c r="DH25" s="689"/>
      <c r="DI25" s="689"/>
      <c r="DJ25" s="689"/>
      <c r="DK25" s="690"/>
      <c r="DL25" s="668">
        <v>589415</v>
      </c>
      <c r="DM25" s="689"/>
      <c r="DN25" s="689"/>
      <c r="DO25" s="689"/>
      <c r="DP25" s="689"/>
      <c r="DQ25" s="689"/>
      <c r="DR25" s="689"/>
      <c r="DS25" s="689"/>
      <c r="DT25" s="689"/>
      <c r="DU25" s="689"/>
      <c r="DV25" s="690"/>
      <c r="DW25" s="664">
        <v>22.9</v>
      </c>
      <c r="DX25" s="691"/>
      <c r="DY25" s="691"/>
      <c r="DZ25" s="691"/>
      <c r="EA25" s="691"/>
      <c r="EB25" s="691"/>
      <c r="EC25" s="692"/>
    </row>
    <row r="26" spans="2:133" ht="11.25" customHeight="1" x14ac:dyDescent="0.2">
      <c r="B26" s="656" t="s">
        <v>285</v>
      </c>
      <c r="C26" s="657"/>
      <c r="D26" s="657"/>
      <c r="E26" s="657"/>
      <c r="F26" s="657"/>
      <c r="G26" s="657"/>
      <c r="H26" s="657"/>
      <c r="I26" s="657"/>
      <c r="J26" s="657"/>
      <c r="K26" s="657"/>
      <c r="L26" s="657"/>
      <c r="M26" s="657"/>
      <c r="N26" s="657"/>
      <c r="O26" s="657"/>
      <c r="P26" s="657"/>
      <c r="Q26" s="658"/>
      <c r="R26" s="659">
        <v>521</v>
      </c>
      <c r="S26" s="660"/>
      <c r="T26" s="660"/>
      <c r="U26" s="660"/>
      <c r="V26" s="660"/>
      <c r="W26" s="660"/>
      <c r="X26" s="660"/>
      <c r="Y26" s="661"/>
      <c r="Z26" s="662">
        <v>0</v>
      </c>
      <c r="AA26" s="662"/>
      <c r="AB26" s="662"/>
      <c r="AC26" s="662"/>
      <c r="AD26" s="663">
        <v>521</v>
      </c>
      <c r="AE26" s="663"/>
      <c r="AF26" s="663"/>
      <c r="AG26" s="663"/>
      <c r="AH26" s="663"/>
      <c r="AI26" s="663"/>
      <c r="AJ26" s="663"/>
      <c r="AK26" s="663"/>
      <c r="AL26" s="664">
        <v>0</v>
      </c>
      <c r="AM26" s="665"/>
      <c r="AN26" s="665"/>
      <c r="AO26" s="666"/>
      <c r="AP26" s="656" t="s">
        <v>286</v>
      </c>
      <c r="AQ26" s="675"/>
      <c r="AR26" s="675"/>
      <c r="AS26" s="675"/>
      <c r="AT26" s="675"/>
      <c r="AU26" s="675"/>
      <c r="AV26" s="675"/>
      <c r="AW26" s="675"/>
      <c r="AX26" s="675"/>
      <c r="AY26" s="675"/>
      <c r="AZ26" s="675"/>
      <c r="BA26" s="675"/>
      <c r="BB26" s="675"/>
      <c r="BC26" s="675"/>
      <c r="BD26" s="675"/>
      <c r="BE26" s="675"/>
      <c r="BF26" s="676"/>
      <c r="BG26" s="659" t="s">
        <v>123</v>
      </c>
      <c r="BH26" s="660"/>
      <c r="BI26" s="660"/>
      <c r="BJ26" s="660"/>
      <c r="BK26" s="660"/>
      <c r="BL26" s="660"/>
      <c r="BM26" s="660"/>
      <c r="BN26" s="661"/>
      <c r="BO26" s="662" t="s">
        <v>123</v>
      </c>
      <c r="BP26" s="662"/>
      <c r="BQ26" s="662"/>
      <c r="BR26" s="662"/>
      <c r="BS26" s="663" t="s">
        <v>123</v>
      </c>
      <c r="BT26" s="663"/>
      <c r="BU26" s="663"/>
      <c r="BV26" s="663"/>
      <c r="BW26" s="663"/>
      <c r="BX26" s="663"/>
      <c r="BY26" s="663"/>
      <c r="BZ26" s="663"/>
      <c r="CA26" s="663"/>
      <c r="CB26" s="667"/>
      <c r="CD26" s="656" t="s">
        <v>287</v>
      </c>
      <c r="CE26" s="657"/>
      <c r="CF26" s="657"/>
      <c r="CG26" s="657"/>
      <c r="CH26" s="657"/>
      <c r="CI26" s="657"/>
      <c r="CJ26" s="657"/>
      <c r="CK26" s="657"/>
      <c r="CL26" s="657"/>
      <c r="CM26" s="657"/>
      <c r="CN26" s="657"/>
      <c r="CO26" s="657"/>
      <c r="CP26" s="657"/>
      <c r="CQ26" s="658"/>
      <c r="CR26" s="659">
        <v>355122</v>
      </c>
      <c r="CS26" s="660"/>
      <c r="CT26" s="660"/>
      <c r="CU26" s="660"/>
      <c r="CV26" s="660"/>
      <c r="CW26" s="660"/>
      <c r="CX26" s="660"/>
      <c r="CY26" s="661"/>
      <c r="CZ26" s="664">
        <v>7.1</v>
      </c>
      <c r="DA26" s="691"/>
      <c r="DB26" s="691"/>
      <c r="DC26" s="694"/>
      <c r="DD26" s="668">
        <v>314339</v>
      </c>
      <c r="DE26" s="660"/>
      <c r="DF26" s="660"/>
      <c r="DG26" s="660"/>
      <c r="DH26" s="660"/>
      <c r="DI26" s="660"/>
      <c r="DJ26" s="660"/>
      <c r="DK26" s="661"/>
      <c r="DL26" s="668" t="s">
        <v>123</v>
      </c>
      <c r="DM26" s="660"/>
      <c r="DN26" s="660"/>
      <c r="DO26" s="660"/>
      <c r="DP26" s="660"/>
      <c r="DQ26" s="660"/>
      <c r="DR26" s="660"/>
      <c r="DS26" s="660"/>
      <c r="DT26" s="660"/>
      <c r="DU26" s="660"/>
      <c r="DV26" s="661"/>
      <c r="DW26" s="664" t="s">
        <v>123</v>
      </c>
      <c r="DX26" s="691"/>
      <c r="DY26" s="691"/>
      <c r="DZ26" s="691"/>
      <c r="EA26" s="691"/>
      <c r="EB26" s="691"/>
      <c r="EC26" s="692"/>
    </row>
    <row r="27" spans="2:133" ht="11.25" customHeight="1" x14ac:dyDescent="0.2">
      <c r="B27" s="656" t="s">
        <v>288</v>
      </c>
      <c r="C27" s="657"/>
      <c r="D27" s="657"/>
      <c r="E27" s="657"/>
      <c r="F27" s="657"/>
      <c r="G27" s="657"/>
      <c r="H27" s="657"/>
      <c r="I27" s="657"/>
      <c r="J27" s="657"/>
      <c r="K27" s="657"/>
      <c r="L27" s="657"/>
      <c r="M27" s="657"/>
      <c r="N27" s="657"/>
      <c r="O27" s="657"/>
      <c r="P27" s="657"/>
      <c r="Q27" s="658"/>
      <c r="R27" s="659">
        <v>9624</v>
      </c>
      <c r="S27" s="660"/>
      <c r="T27" s="660"/>
      <c r="U27" s="660"/>
      <c r="V27" s="660"/>
      <c r="W27" s="660"/>
      <c r="X27" s="660"/>
      <c r="Y27" s="661"/>
      <c r="Z27" s="662">
        <v>0.2</v>
      </c>
      <c r="AA27" s="662"/>
      <c r="AB27" s="662"/>
      <c r="AC27" s="662"/>
      <c r="AD27" s="663">
        <v>2305</v>
      </c>
      <c r="AE27" s="663"/>
      <c r="AF27" s="663"/>
      <c r="AG27" s="663"/>
      <c r="AH27" s="663"/>
      <c r="AI27" s="663"/>
      <c r="AJ27" s="663"/>
      <c r="AK27" s="663"/>
      <c r="AL27" s="664">
        <v>0.1</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744589</v>
      </c>
      <c r="BH27" s="660"/>
      <c r="BI27" s="660"/>
      <c r="BJ27" s="660"/>
      <c r="BK27" s="660"/>
      <c r="BL27" s="660"/>
      <c r="BM27" s="660"/>
      <c r="BN27" s="661"/>
      <c r="BO27" s="662">
        <v>100</v>
      </c>
      <c r="BP27" s="662"/>
      <c r="BQ27" s="662"/>
      <c r="BR27" s="662"/>
      <c r="BS27" s="663" t="s">
        <v>123</v>
      </c>
      <c r="BT27" s="663"/>
      <c r="BU27" s="663"/>
      <c r="BV27" s="663"/>
      <c r="BW27" s="663"/>
      <c r="BX27" s="663"/>
      <c r="BY27" s="663"/>
      <c r="BZ27" s="663"/>
      <c r="CA27" s="663"/>
      <c r="CB27" s="667"/>
      <c r="CD27" s="656" t="s">
        <v>290</v>
      </c>
      <c r="CE27" s="657"/>
      <c r="CF27" s="657"/>
      <c r="CG27" s="657"/>
      <c r="CH27" s="657"/>
      <c r="CI27" s="657"/>
      <c r="CJ27" s="657"/>
      <c r="CK27" s="657"/>
      <c r="CL27" s="657"/>
      <c r="CM27" s="657"/>
      <c r="CN27" s="657"/>
      <c r="CO27" s="657"/>
      <c r="CP27" s="657"/>
      <c r="CQ27" s="658"/>
      <c r="CR27" s="659">
        <v>526034</v>
      </c>
      <c r="CS27" s="689"/>
      <c r="CT27" s="689"/>
      <c r="CU27" s="689"/>
      <c r="CV27" s="689"/>
      <c r="CW27" s="689"/>
      <c r="CX27" s="689"/>
      <c r="CY27" s="690"/>
      <c r="CZ27" s="664">
        <v>10.6</v>
      </c>
      <c r="DA27" s="691"/>
      <c r="DB27" s="691"/>
      <c r="DC27" s="694"/>
      <c r="DD27" s="668">
        <v>187677</v>
      </c>
      <c r="DE27" s="689"/>
      <c r="DF27" s="689"/>
      <c r="DG27" s="689"/>
      <c r="DH27" s="689"/>
      <c r="DI27" s="689"/>
      <c r="DJ27" s="689"/>
      <c r="DK27" s="690"/>
      <c r="DL27" s="668">
        <v>115857</v>
      </c>
      <c r="DM27" s="689"/>
      <c r="DN27" s="689"/>
      <c r="DO27" s="689"/>
      <c r="DP27" s="689"/>
      <c r="DQ27" s="689"/>
      <c r="DR27" s="689"/>
      <c r="DS27" s="689"/>
      <c r="DT27" s="689"/>
      <c r="DU27" s="689"/>
      <c r="DV27" s="690"/>
      <c r="DW27" s="664">
        <v>4.5</v>
      </c>
      <c r="DX27" s="691"/>
      <c r="DY27" s="691"/>
      <c r="DZ27" s="691"/>
      <c r="EA27" s="691"/>
      <c r="EB27" s="691"/>
      <c r="EC27" s="692"/>
    </row>
    <row r="28" spans="2:133" ht="11.25" customHeight="1" x14ac:dyDescent="0.2">
      <c r="B28" s="656" t="s">
        <v>291</v>
      </c>
      <c r="C28" s="657"/>
      <c r="D28" s="657"/>
      <c r="E28" s="657"/>
      <c r="F28" s="657"/>
      <c r="G28" s="657"/>
      <c r="H28" s="657"/>
      <c r="I28" s="657"/>
      <c r="J28" s="657"/>
      <c r="K28" s="657"/>
      <c r="L28" s="657"/>
      <c r="M28" s="657"/>
      <c r="N28" s="657"/>
      <c r="O28" s="657"/>
      <c r="P28" s="657"/>
      <c r="Q28" s="658"/>
      <c r="R28" s="659">
        <v>45392</v>
      </c>
      <c r="S28" s="660"/>
      <c r="T28" s="660"/>
      <c r="U28" s="660"/>
      <c r="V28" s="660"/>
      <c r="W28" s="660"/>
      <c r="X28" s="660"/>
      <c r="Y28" s="661"/>
      <c r="Z28" s="662">
        <v>0.8</v>
      </c>
      <c r="AA28" s="662"/>
      <c r="AB28" s="662"/>
      <c r="AC28" s="662"/>
      <c r="AD28" s="663">
        <v>1439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292</v>
      </c>
      <c r="CE28" s="657"/>
      <c r="CF28" s="657"/>
      <c r="CG28" s="657"/>
      <c r="CH28" s="657"/>
      <c r="CI28" s="657"/>
      <c r="CJ28" s="657"/>
      <c r="CK28" s="657"/>
      <c r="CL28" s="657"/>
      <c r="CM28" s="657"/>
      <c r="CN28" s="657"/>
      <c r="CO28" s="657"/>
      <c r="CP28" s="657"/>
      <c r="CQ28" s="658"/>
      <c r="CR28" s="659">
        <v>402378</v>
      </c>
      <c r="CS28" s="660"/>
      <c r="CT28" s="660"/>
      <c r="CU28" s="660"/>
      <c r="CV28" s="660"/>
      <c r="CW28" s="660"/>
      <c r="CX28" s="660"/>
      <c r="CY28" s="661"/>
      <c r="CZ28" s="664">
        <v>8.1</v>
      </c>
      <c r="DA28" s="691"/>
      <c r="DB28" s="691"/>
      <c r="DC28" s="694"/>
      <c r="DD28" s="668">
        <v>396562</v>
      </c>
      <c r="DE28" s="660"/>
      <c r="DF28" s="660"/>
      <c r="DG28" s="660"/>
      <c r="DH28" s="660"/>
      <c r="DI28" s="660"/>
      <c r="DJ28" s="660"/>
      <c r="DK28" s="661"/>
      <c r="DL28" s="668">
        <v>396562</v>
      </c>
      <c r="DM28" s="660"/>
      <c r="DN28" s="660"/>
      <c r="DO28" s="660"/>
      <c r="DP28" s="660"/>
      <c r="DQ28" s="660"/>
      <c r="DR28" s="660"/>
      <c r="DS28" s="660"/>
      <c r="DT28" s="660"/>
      <c r="DU28" s="660"/>
      <c r="DV28" s="661"/>
      <c r="DW28" s="664">
        <v>15.4</v>
      </c>
      <c r="DX28" s="691"/>
      <c r="DY28" s="691"/>
      <c r="DZ28" s="691"/>
      <c r="EA28" s="691"/>
      <c r="EB28" s="691"/>
      <c r="EC28" s="692"/>
    </row>
    <row r="29" spans="2:133" ht="11.25" customHeight="1" x14ac:dyDescent="0.2">
      <c r="B29" s="656" t="s">
        <v>293</v>
      </c>
      <c r="C29" s="657"/>
      <c r="D29" s="657"/>
      <c r="E29" s="657"/>
      <c r="F29" s="657"/>
      <c r="G29" s="657"/>
      <c r="H29" s="657"/>
      <c r="I29" s="657"/>
      <c r="J29" s="657"/>
      <c r="K29" s="657"/>
      <c r="L29" s="657"/>
      <c r="M29" s="657"/>
      <c r="N29" s="657"/>
      <c r="O29" s="657"/>
      <c r="P29" s="657"/>
      <c r="Q29" s="658"/>
      <c r="R29" s="659">
        <v>3810</v>
      </c>
      <c r="S29" s="660"/>
      <c r="T29" s="660"/>
      <c r="U29" s="660"/>
      <c r="V29" s="660"/>
      <c r="W29" s="660"/>
      <c r="X29" s="660"/>
      <c r="Y29" s="661"/>
      <c r="Z29" s="662">
        <v>0.1</v>
      </c>
      <c r="AA29" s="662"/>
      <c r="AB29" s="662"/>
      <c r="AC29" s="662"/>
      <c r="AD29" s="663" t="s">
        <v>123</v>
      </c>
      <c r="AE29" s="663"/>
      <c r="AF29" s="663"/>
      <c r="AG29" s="663"/>
      <c r="AH29" s="663"/>
      <c r="AI29" s="663"/>
      <c r="AJ29" s="663"/>
      <c r="AK29" s="663"/>
      <c r="AL29" s="664" t="s">
        <v>123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294</v>
      </c>
      <c r="CE29" s="698"/>
      <c r="CF29" s="656" t="s">
        <v>68</v>
      </c>
      <c r="CG29" s="657"/>
      <c r="CH29" s="657"/>
      <c r="CI29" s="657"/>
      <c r="CJ29" s="657"/>
      <c r="CK29" s="657"/>
      <c r="CL29" s="657"/>
      <c r="CM29" s="657"/>
      <c r="CN29" s="657"/>
      <c r="CO29" s="657"/>
      <c r="CP29" s="657"/>
      <c r="CQ29" s="658"/>
      <c r="CR29" s="659">
        <v>402378</v>
      </c>
      <c r="CS29" s="689"/>
      <c r="CT29" s="689"/>
      <c r="CU29" s="689"/>
      <c r="CV29" s="689"/>
      <c r="CW29" s="689"/>
      <c r="CX29" s="689"/>
      <c r="CY29" s="690"/>
      <c r="CZ29" s="664">
        <v>8.1</v>
      </c>
      <c r="DA29" s="691"/>
      <c r="DB29" s="691"/>
      <c r="DC29" s="694"/>
      <c r="DD29" s="668">
        <v>396562</v>
      </c>
      <c r="DE29" s="689"/>
      <c r="DF29" s="689"/>
      <c r="DG29" s="689"/>
      <c r="DH29" s="689"/>
      <c r="DI29" s="689"/>
      <c r="DJ29" s="689"/>
      <c r="DK29" s="690"/>
      <c r="DL29" s="668">
        <v>396562</v>
      </c>
      <c r="DM29" s="689"/>
      <c r="DN29" s="689"/>
      <c r="DO29" s="689"/>
      <c r="DP29" s="689"/>
      <c r="DQ29" s="689"/>
      <c r="DR29" s="689"/>
      <c r="DS29" s="689"/>
      <c r="DT29" s="689"/>
      <c r="DU29" s="689"/>
      <c r="DV29" s="690"/>
      <c r="DW29" s="664">
        <v>15.4</v>
      </c>
      <c r="DX29" s="691"/>
      <c r="DY29" s="691"/>
      <c r="DZ29" s="691"/>
      <c r="EA29" s="691"/>
      <c r="EB29" s="691"/>
      <c r="EC29" s="692"/>
    </row>
    <row r="30" spans="2:133" ht="11.25" customHeight="1" x14ac:dyDescent="0.2">
      <c r="B30" s="656" t="s">
        <v>295</v>
      </c>
      <c r="C30" s="657"/>
      <c r="D30" s="657"/>
      <c r="E30" s="657"/>
      <c r="F30" s="657"/>
      <c r="G30" s="657"/>
      <c r="H30" s="657"/>
      <c r="I30" s="657"/>
      <c r="J30" s="657"/>
      <c r="K30" s="657"/>
      <c r="L30" s="657"/>
      <c r="M30" s="657"/>
      <c r="N30" s="657"/>
      <c r="O30" s="657"/>
      <c r="P30" s="657"/>
      <c r="Q30" s="658"/>
      <c r="R30" s="659">
        <v>675698</v>
      </c>
      <c r="S30" s="660"/>
      <c r="T30" s="660"/>
      <c r="U30" s="660"/>
      <c r="V30" s="660"/>
      <c r="W30" s="660"/>
      <c r="X30" s="660"/>
      <c r="Y30" s="661"/>
      <c r="Z30" s="662">
        <v>12.6</v>
      </c>
      <c r="AA30" s="662"/>
      <c r="AB30" s="662"/>
      <c r="AC30" s="662"/>
      <c r="AD30" s="663" t="s">
        <v>123</v>
      </c>
      <c r="AE30" s="663"/>
      <c r="AF30" s="663"/>
      <c r="AG30" s="663"/>
      <c r="AH30" s="663"/>
      <c r="AI30" s="663"/>
      <c r="AJ30" s="663"/>
      <c r="AK30" s="663"/>
      <c r="AL30" s="664" t="s">
        <v>123</v>
      </c>
      <c r="AM30" s="665"/>
      <c r="AN30" s="665"/>
      <c r="AO30" s="666"/>
      <c r="AP30" s="641" t="s">
        <v>213</v>
      </c>
      <c r="AQ30" s="642"/>
      <c r="AR30" s="642"/>
      <c r="AS30" s="642"/>
      <c r="AT30" s="642"/>
      <c r="AU30" s="642"/>
      <c r="AV30" s="642"/>
      <c r="AW30" s="642"/>
      <c r="AX30" s="642"/>
      <c r="AY30" s="642"/>
      <c r="AZ30" s="642"/>
      <c r="BA30" s="642"/>
      <c r="BB30" s="642"/>
      <c r="BC30" s="642"/>
      <c r="BD30" s="642"/>
      <c r="BE30" s="642"/>
      <c r="BF30" s="643"/>
      <c r="BG30" s="641" t="s">
        <v>296</v>
      </c>
      <c r="BH30" s="695"/>
      <c r="BI30" s="695"/>
      <c r="BJ30" s="695"/>
      <c r="BK30" s="695"/>
      <c r="BL30" s="695"/>
      <c r="BM30" s="695"/>
      <c r="BN30" s="695"/>
      <c r="BO30" s="695"/>
      <c r="BP30" s="695"/>
      <c r="BQ30" s="696"/>
      <c r="BR30" s="641" t="s">
        <v>297</v>
      </c>
      <c r="BS30" s="695"/>
      <c r="BT30" s="695"/>
      <c r="BU30" s="695"/>
      <c r="BV30" s="695"/>
      <c r="BW30" s="695"/>
      <c r="BX30" s="695"/>
      <c r="BY30" s="695"/>
      <c r="BZ30" s="695"/>
      <c r="CA30" s="695"/>
      <c r="CB30" s="696"/>
      <c r="CD30" s="699"/>
      <c r="CE30" s="700"/>
      <c r="CF30" s="656" t="s">
        <v>298</v>
      </c>
      <c r="CG30" s="657"/>
      <c r="CH30" s="657"/>
      <c r="CI30" s="657"/>
      <c r="CJ30" s="657"/>
      <c r="CK30" s="657"/>
      <c r="CL30" s="657"/>
      <c r="CM30" s="657"/>
      <c r="CN30" s="657"/>
      <c r="CO30" s="657"/>
      <c r="CP30" s="657"/>
      <c r="CQ30" s="658"/>
      <c r="CR30" s="659">
        <v>391893</v>
      </c>
      <c r="CS30" s="660"/>
      <c r="CT30" s="660"/>
      <c r="CU30" s="660"/>
      <c r="CV30" s="660"/>
      <c r="CW30" s="660"/>
      <c r="CX30" s="660"/>
      <c r="CY30" s="661"/>
      <c r="CZ30" s="664">
        <v>7.9</v>
      </c>
      <c r="DA30" s="691"/>
      <c r="DB30" s="691"/>
      <c r="DC30" s="694"/>
      <c r="DD30" s="668">
        <v>386077</v>
      </c>
      <c r="DE30" s="660"/>
      <c r="DF30" s="660"/>
      <c r="DG30" s="660"/>
      <c r="DH30" s="660"/>
      <c r="DI30" s="660"/>
      <c r="DJ30" s="660"/>
      <c r="DK30" s="661"/>
      <c r="DL30" s="668">
        <v>386077</v>
      </c>
      <c r="DM30" s="660"/>
      <c r="DN30" s="660"/>
      <c r="DO30" s="660"/>
      <c r="DP30" s="660"/>
      <c r="DQ30" s="660"/>
      <c r="DR30" s="660"/>
      <c r="DS30" s="660"/>
      <c r="DT30" s="660"/>
      <c r="DU30" s="660"/>
      <c r="DV30" s="661"/>
      <c r="DW30" s="664">
        <v>15</v>
      </c>
      <c r="DX30" s="691"/>
      <c r="DY30" s="691"/>
      <c r="DZ30" s="691"/>
      <c r="EA30" s="691"/>
      <c r="EB30" s="691"/>
      <c r="EC30" s="692"/>
    </row>
    <row r="31" spans="2:133" ht="11.25" customHeight="1" x14ac:dyDescent="0.2">
      <c r="B31" s="672" t="s">
        <v>299</v>
      </c>
      <c r="C31" s="673"/>
      <c r="D31" s="673"/>
      <c r="E31" s="673"/>
      <c r="F31" s="673"/>
      <c r="G31" s="673"/>
      <c r="H31" s="673"/>
      <c r="I31" s="673"/>
      <c r="J31" s="673"/>
      <c r="K31" s="673"/>
      <c r="L31" s="673"/>
      <c r="M31" s="673"/>
      <c r="N31" s="673"/>
      <c r="O31" s="673"/>
      <c r="P31" s="673"/>
      <c r="Q31" s="674"/>
      <c r="R31" s="659" t="s">
        <v>123</v>
      </c>
      <c r="S31" s="660"/>
      <c r="T31" s="660"/>
      <c r="U31" s="660"/>
      <c r="V31" s="660"/>
      <c r="W31" s="660"/>
      <c r="X31" s="660"/>
      <c r="Y31" s="661"/>
      <c r="Z31" s="662" t="s">
        <v>123</v>
      </c>
      <c r="AA31" s="662"/>
      <c r="AB31" s="662"/>
      <c r="AC31" s="662"/>
      <c r="AD31" s="663" t="s">
        <v>123</v>
      </c>
      <c r="AE31" s="663"/>
      <c r="AF31" s="663"/>
      <c r="AG31" s="663"/>
      <c r="AH31" s="663"/>
      <c r="AI31" s="663"/>
      <c r="AJ31" s="663"/>
      <c r="AK31" s="663"/>
      <c r="AL31" s="664" t="s">
        <v>123</v>
      </c>
      <c r="AM31" s="665"/>
      <c r="AN31" s="665"/>
      <c r="AO31" s="666"/>
      <c r="AP31" s="707" t="s">
        <v>300</v>
      </c>
      <c r="AQ31" s="708"/>
      <c r="AR31" s="708"/>
      <c r="AS31" s="708"/>
      <c r="AT31" s="713" t="s">
        <v>301</v>
      </c>
      <c r="AU31" s="218"/>
      <c r="AV31" s="218"/>
      <c r="AW31" s="218"/>
      <c r="AX31" s="645" t="s">
        <v>179</v>
      </c>
      <c r="AY31" s="646"/>
      <c r="AZ31" s="646"/>
      <c r="BA31" s="646"/>
      <c r="BB31" s="646"/>
      <c r="BC31" s="646"/>
      <c r="BD31" s="646"/>
      <c r="BE31" s="646"/>
      <c r="BF31" s="647"/>
      <c r="BG31" s="706">
        <v>99.1</v>
      </c>
      <c r="BH31" s="703"/>
      <c r="BI31" s="703"/>
      <c r="BJ31" s="703"/>
      <c r="BK31" s="703"/>
      <c r="BL31" s="703"/>
      <c r="BM31" s="654">
        <v>97.2</v>
      </c>
      <c r="BN31" s="703"/>
      <c r="BO31" s="703"/>
      <c r="BP31" s="703"/>
      <c r="BQ31" s="704"/>
      <c r="BR31" s="706">
        <v>98.7</v>
      </c>
      <c r="BS31" s="703"/>
      <c r="BT31" s="703"/>
      <c r="BU31" s="703"/>
      <c r="BV31" s="703"/>
      <c r="BW31" s="703"/>
      <c r="BX31" s="654">
        <v>96.9</v>
      </c>
      <c r="BY31" s="703"/>
      <c r="BZ31" s="703"/>
      <c r="CA31" s="703"/>
      <c r="CB31" s="704"/>
      <c r="CD31" s="699"/>
      <c r="CE31" s="700"/>
      <c r="CF31" s="656" t="s">
        <v>302</v>
      </c>
      <c r="CG31" s="657"/>
      <c r="CH31" s="657"/>
      <c r="CI31" s="657"/>
      <c r="CJ31" s="657"/>
      <c r="CK31" s="657"/>
      <c r="CL31" s="657"/>
      <c r="CM31" s="657"/>
      <c r="CN31" s="657"/>
      <c r="CO31" s="657"/>
      <c r="CP31" s="657"/>
      <c r="CQ31" s="658"/>
      <c r="CR31" s="659">
        <v>10485</v>
      </c>
      <c r="CS31" s="689"/>
      <c r="CT31" s="689"/>
      <c r="CU31" s="689"/>
      <c r="CV31" s="689"/>
      <c r="CW31" s="689"/>
      <c r="CX31" s="689"/>
      <c r="CY31" s="690"/>
      <c r="CZ31" s="664">
        <v>0.2</v>
      </c>
      <c r="DA31" s="691"/>
      <c r="DB31" s="691"/>
      <c r="DC31" s="694"/>
      <c r="DD31" s="668">
        <v>10485</v>
      </c>
      <c r="DE31" s="689"/>
      <c r="DF31" s="689"/>
      <c r="DG31" s="689"/>
      <c r="DH31" s="689"/>
      <c r="DI31" s="689"/>
      <c r="DJ31" s="689"/>
      <c r="DK31" s="690"/>
      <c r="DL31" s="668">
        <v>10485</v>
      </c>
      <c r="DM31" s="689"/>
      <c r="DN31" s="689"/>
      <c r="DO31" s="689"/>
      <c r="DP31" s="689"/>
      <c r="DQ31" s="689"/>
      <c r="DR31" s="689"/>
      <c r="DS31" s="689"/>
      <c r="DT31" s="689"/>
      <c r="DU31" s="689"/>
      <c r="DV31" s="690"/>
      <c r="DW31" s="664">
        <v>0.4</v>
      </c>
      <c r="DX31" s="691"/>
      <c r="DY31" s="691"/>
      <c r="DZ31" s="691"/>
      <c r="EA31" s="691"/>
      <c r="EB31" s="691"/>
      <c r="EC31" s="692"/>
    </row>
    <row r="32" spans="2:133" ht="11.25" customHeight="1" x14ac:dyDescent="0.2">
      <c r="B32" s="656" t="s">
        <v>303</v>
      </c>
      <c r="C32" s="657"/>
      <c r="D32" s="657"/>
      <c r="E32" s="657"/>
      <c r="F32" s="657"/>
      <c r="G32" s="657"/>
      <c r="H32" s="657"/>
      <c r="I32" s="657"/>
      <c r="J32" s="657"/>
      <c r="K32" s="657"/>
      <c r="L32" s="657"/>
      <c r="M32" s="657"/>
      <c r="N32" s="657"/>
      <c r="O32" s="657"/>
      <c r="P32" s="657"/>
      <c r="Q32" s="658"/>
      <c r="R32" s="659">
        <v>331346</v>
      </c>
      <c r="S32" s="660"/>
      <c r="T32" s="660"/>
      <c r="U32" s="660"/>
      <c r="V32" s="660"/>
      <c r="W32" s="660"/>
      <c r="X32" s="660"/>
      <c r="Y32" s="661"/>
      <c r="Z32" s="662">
        <v>6.2</v>
      </c>
      <c r="AA32" s="662"/>
      <c r="AB32" s="662"/>
      <c r="AC32" s="662"/>
      <c r="AD32" s="663" t="s">
        <v>123</v>
      </c>
      <c r="AE32" s="663"/>
      <c r="AF32" s="663"/>
      <c r="AG32" s="663"/>
      <c r="AH32" s="663"/>
      <c r="AI32" s="663"/>
      <c r="AJ32" s="663"/>
      <c r="AK32" s="663"/>
      <c r="AL32" s="664" t="s">
        <v>123</v>
      </c>
      <c r="AM32" s="665"/>
      <c r="AN32" s="665"/>
      <c r="AO32" s="666"/>
      <c r="AP32" s="709"/>
      <c r="AQ32" s="710"/>
      <c r="AR32" s="710"/>
      <c r="AS32" s="710"/>
      <c r="AT32" s="714"/>
      <c r="AU32" s="214" t="s">
        <v>304</v>
      </c>
      <c r="AX32" s="656" t="s">
        <v>305</v>
      </c>
      <c r="AY32" s="657"/>
      <c r="AZ32" s="657"/>
      <c r="BA32" s="657"/>
      <c r="BB32" s="657"/>
      <c r="BC32" s="657"/>
      <c r="BD32" s="657"/>
      <c r="BE32" s="657"/>
      <c r="BF32" s="658"/>
      <c r="BG32" s="716">
        <v>98.8</v>
      </c>
      <c r="BH32" s="689"/>
      <c r="BI32" s="689"/>
      <c r="BJ32" s="689"/>
      <c r="BK32" s="689"/>
      <c r="BL32" s="689"/>
      <c r="BM32" s="665">
        <v>96.6</v>
      </c>
      <c r="BN32" s="689"/>
      <c r="BO32" s="689"/>
      <c r="BP32" s="689"/>
      <c r="BQ32" s="705"/>
      <c r="BR32" s="716">
        <v>97.9</v>
      </c>
      <c r="BS32" s="689"/>
      <c r="BT32" s="689"/>
      <c r="BU32" s="689"/>
      <c r="BV32" s="689"/>
      <c r="BW32" s="689"/>
      <c r="BX32" s="665">
        <v>97</v>
      </c>
      <c r="BY32" s="689"/>
      <c r="BZ32" s="689"/>
      <c r="CA32" s="689"/>
      <c r="CB32" s="705"/>
      <c r="CD32" s="701"/>
      <c r="CE32" s="702"/>
      <c r="CF32" s="656" t="s">
        <v>306</v>
      </c>
      <c r="CG32" s="657"/>
      <c r="CH32" s="657"/>
      <c r="CI32" s="657"/>
      <c r="CJ32" s="657"/>
      <c r="CK32" s="657"/>
      <c r="CL32" s="657"/>
      <c r="CM32" s="657"/>
      <c r="CN32" s="657"/>
      <c r="CO32" s="657"/>
      <c r="CP32" s="657"/>
      <c r="CQ32" s="658"/>
      <c r="CR32" s="659" t="s">
        <v>123</v>
      </c>
      <c r="CS32" s="660"/>
      <c r="CT32" s="660"/>
      <c r="CU32" s="660"/>
      <c r="CV32" s="660"/>
      <c r="CW32" s="660"/>
      <c r="CX32" s="660"/>
      <c r="CY32" s="661"/>
      <c r="CZ32" s="664" t="s">
        <v>123</v>
      </c>
      <c r="DA32" s="691"/>
      <c r="DB32" s="691"/>
      <c r="DC32" s="694"/>
      <c r="DD32" s="668" t="s">
        <v>123</v>
      </c>
      <c r="DE32" s="660"/>
      <c r="DF32" s="660"/>
      <c r="DG32" s="660"/>
      <c r="DH32" s="660"/>
      <c r="DI32" s="660"/>
      <c r="DJ32" s="660"/>
      <c r="DK32" s="661"/>
      <c r="DL32" s="668" t="s">
        <v>123</v>
      </c>
      <c r="DM32" s="660"/>
      <c r="DN32" s="660"/>
      <c r="DO32" s="660"/>
      <c r="DP32" s="660"/>
      <c r="DQ32" s="660"/>
      <c r="DR32" s="660"/>
      <c r="DS32" s="660"/>
      <c r="DT32" s="660"/>
      <c r="DU32" s="660"/>
      <c r="DV32" s="661"/>
      <c r="DW32" s="664" t="s">
        <v>123</v>
      </c>
      <c r="DX32" s="691"/>
      <c r="DY32" s="691"/>
      <c r="DZ32" s="691"/>
      <c r="EA32" s="691"/>
      <c r="EB32" s="691"/>
      <c r="EC32" s="692"/>
    </row>
    <row r="33" spans="2:133" ht="11.25" customHeight="1" x14ac:dyDescent="0.2">
      <c r="B33" s="656" t="s">
        <v>307</v>
      </c>
      <c r="C33" s="657"/>
      <c r="D33" s="657"/>
      <c r="E33" s="657"/>
      <c r="F33" s="657"/>
      <c r="G33" s="657"/>
      <c r="H33" s="657"/>
      <c r="I33" s="657"/>
      <c r="J33" s="657"/>
      <c r="K33" s="657"/>
      <c r="L33" s="657"/>
      <c r="M33" s="657"/>
      <c r="N33" s="657"/>
      <c r="O33" s="657"/>
      <c r="P33" s="657"/>
      <c r="Q33" s="658"/>
      <c r="R33" s="659">
        <v>6925</v>
      </c>
      <c r="S33" s="660"/>
      <c r="T33" s="660"/>
      <c r="U33" s="660"/>
      <c r="V33" s="660"/>
      <c r="W33" s="660"/>
      <c r="X33" s="660"/>
      <c r="Y33" s="661"/>
      <c r="Z33" s="662">
        <v>0.1</v>
      </c>
      <c r="AA33" s="662"/>
      <c r="AB33" s="662"/>
      <c r="AC33" s="662"/>
      <c r="AD33" s="663">
        <v>861</v>
      </c>
      <c r="AE33" s="663"/>
      <c r="AF33" s="663"/>
      <c r="AG33" s="663"/>
      <c r="AH33" s="663"/>
      <c r="AI33" s="663"/>
      <c r="AJ33" s="663"/>
      <c r="AK33" s="663"/>
      <c r="AL33" s="664">
        <v>0</v>
      </c>
      <c r="AM33" s="665"/>
      <c r="AN33" s="665"/>
      <c r="AO33" s="666"/>
      <c r="AP33" s="711"/>
      <c r="AQ33" s="712"/>
      <c r="AR33" s="712"/>
      <c r="AS33" s="712"/>
      <c r="AT33" s="715"/>
      <c r="AU33" s="219"/>
      <c r="AV33" s="219"/>
      <c r="AW33" s="219"/>
      <c r="AX33" s="680" t="s">
        <v>308</v>
      </c>
      <c r="AY33" s="681"/>
      <c r="AZ33" s="681"/>
      <c r="BA33" s="681"/>
      <c r="BB33" s="681"/>
      <c r="BC33" s="681"/>
      <c r="BD33" s="681"/>
      <c r="BE33" s="681"/>
      <c r="BF33" s="682"/>
      <c r="BG33" s="717">
        <v>99.2</v>
      </c>
      <c r="BH33" s="718"/>
      <c r="BI33" s="718"/>
      <c r="BJ33" s="718"/>
      <c r="BK33" s="718"/>
      <c r="BL33" s="718"/>
      <c r="BM33" s="719">
        <v>96.9</v>
      </c>
      <c r="BN33" s="718"/>
      <c r="BO33" s="718"/>
      <c r="BP33" s="718"/>
      <c r="BQ33" s="720"/>
      <c r="BR33" s="717">
        <v>99</v>
      </c>
      <c r="BS33" s="718"/>
      <c r="BT33" s="718"/>
      <c r="BU33" s="718"/>
      <c r="BV33" s="718"/>
      <c r="BW33" s="718"/>
      <c r="BX33" s="719">
        <v>96</v>
      </c>
      <c r="BY33" s="718"/>
      <c r="BZ33" s="718"/>
      <c r="CA33" s="718"/>
      <c r="CB33" s="720"/>
      <c r="CD33" s="656" t="s">
        <v>309</v>
      </c>
      <c r="CE33" s="657"/>
      <c r="CF33" s="657"/>
      <c r="CG33" s="657"/>
      <c r="CH33" s="657"/>
      <c r="CI33" s="657"/>
      <c r="CJ33" s="657"/>
      <c r="CK33" s="657"/>
      <c r="CL33" s="657"/>
      <c r="CM33" s="657"/>
      <c r="CN33" s="657"/>
      <c r="CO33" s="657"/>
      <c r="CP33" s="657"/>
      <c r="CQ33" s="658"/>
      <c r="CR33" s="659">
        <v>2388788</v>
      </c>
      <c r="CS33" s="689"/>
      <c r="CT33" s="689"/>
      <c r="CU33" s="689"/>
      <c r="CV33" s="689"/>
      <c r="CW33" s="689"/>
      <c r="CX33" s="689"/>
      <c r="CY33" s="690"/>
      <c r="CZ33" s="664">
        <v>48</v>
      </c>
      <c r="DA33" s="691"/>
      <c r="DB33" s="691"/>
      <c r="DC33" s="694"/>
      <c r="DD33" s="668">
        <v>1924000</v>
      </c>
      <c r="DE33" s="689"/>
      <c r="DF33" s="689"/>
      <c r="DG33" s="689"/>
      <c r="DH33" s="689"/>
      <c r="DI33" s="689"/>
      <c r="DJ33" s="689"/>
      <c r="DK33" s="690"/>
      <c r="DL33" s="668">
        <v>1366281</v>
      </c>
      <c r="DM33" s="689"/>
      <c r="DN33" s="689"/>
      <c r="DO33" s="689"/>
      <c r="DP33" s="689"/>
      <c r="DQ33" s="689"/>
      <c r="DR33" s="689"/>
      <c r="DS33" s="689"/>
      <c r="DT33" s="689"/>
      <c r="DU33" s="689"/>
      <c r="DV33" s="690"/>
      <c r="DW33" s="664">
        <v>53.2</v>
      </c>
      <c r="DX33" s="691"/>
      <c r="DY33" s="691"/>
      <c r="DZ33" s="691"/>
      <c r="EA33" s="691"/>
      <c r="EB33" s="691"/>
      <c r="EC33" s="692"/>
    </row>
    <row r="34" spans="2:133" ht="11.25" customHeight="1" x14ac:dyDescent="0.2">
      <c r="B34" s="656" t="s">
        <v>310</v>
      </c>
      <c r="C34" s="657"/>
      <c r="D34" s="657"/>
      <c r="E34" s="657"/>
      <c r="F34" s="657"/>
      <c r="G34" s="657"/>
      <c r="H34" s="657"/>
      <c r="I34" s="657"/>
      <c r="J34" s="657"/>
      <c r="K34" s="657"/>
      <c r="L34" s="657"/>
      <c r="M34" s="657"/>
      <c r="N34" s="657"/>
      <c r="O34" s="657"/>
      <c r="P34" s="657"/>
      <c r="Q34" s="658"/>
      <c r="R34" s="659">
        <v>40907</v>
      </c>
      <c r="S34" s="660"/>
      <c r="T34" s="660"/>
      <c r="U34" s="660"/>
      <c r="V34" s="660"/>
      <c r="W34" s="660"/>
      <c r="X34" s="660"/>
      <c r="Y34" s="661"/>
      <c r="Z34" s="662">
        <v>0.8</v>
      </c>
      <c r="AA34" s="662"/>
      <c r="AB34" s="662"/>
      <c r="AC34" s="662"/>
      <c r="AD34" s="663" t="s">
        <v>123</v>
      </c>
      <c r="AE34" s="663"/>
      <c r="AF34" s="663"/>
      <c r="AG34" s="663"/>
      <c r="AH34" s="663"/>
      <c r="AI34" s="663"/>
      <c r="AJ34" s="663"/>
      <c r="AK34" s="663"/>
      <c r="AL34" s="664" t="s">
        <v>123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311</v>
      </c>
      <c r="CE34" s="657"/>
      <c r="CF34" s="657"/>
      <c r="CG34" s="657"/>
      <c r="CH34" s="657"/>
      <c r="CI34" s="657"/>
      <c r="CJ34" s="657"/>
      <c r="CK34" s="657"/>
      <c r="CL34" s="657"/>
      <c r="CM34" s="657"/>
      <c r="CN34" s="657"/>
      <c r="CO34" s="657"/>
      <c r="CP34" s="657"/>
      <c r="CQ34" s="658"/>
      <c r="CR34" s="659">
        <v>756760</v>
      </c>
      <c r="CS34" s="660"/>
      <c r="CT34" s="660"/>
      <c r="CU34" s="660"/>
      <c r="CV34" s="660"/>
      <c r="CW34" s="660"/>
      <c r="CX34" s="660"/>
      <c r="CY34" s="661"/>
      <c r="CZ34" s="664">
        <v>15.2</v>
      </c>
      <c r="DA34" s="691"/>
      <c r="DB34" s="691"/>
      <c r="DC34" s="694"/>
      <c r="DD34" s="668">
        <v>539692</v>
      </c>
      <c r="DE34" s="660"/>
      <c r="DF34" s="660"/>
      <c r="DG34" s="660"/>
      <c r="DH34" s="660"/>
      <c r="DI34" s="660"/>
      <c r="DJ34" s="660"/>
      <c r="DK34" s="661"/>
      <c r="DL34" s="668">
        <v>467733</v>
      </c>
      <c r="DM34" s="660"/>
      <c r="DN34" s="660"/>
      <c r="DO34" s="660"/>
      <c r="DP34" s="660"/>
      <c r="DQ34" s="660"/>
      <c r="DR34" s="660"/>
      <c r="DS34" s="660"/>
      <c r="DT34" s="660"/>
      <c r="DU34" s="660"/>
      <c r="DV34" s="661"/>
      <c r="DW34" s="664">
        <v>18.2</v>
      </c>
      <c r="DX34" s="691"/>
      <c r="DY34" s="691"/>
      <c r="DZ34" s="691"/>
      <c r="EA34" s="691"/>
      <c r="EB34" s="691"/>
      <c r="EC34" s="692"/>
    </row>
    <row r="35" spans="2:133" ht="11.25" customHeight="1" x14ac:dyDescent="0.2">
      <c r="B35" s="656" t="s">
        <v>312</v>
      </c>
      <c r="C35" s="657"/>
      <c r="D35" s="657"/>
      <c r="E35" s="657"/>
      <c r="F35" s="657"/>
      <c r="G35" s="657"/>
      <c r="H35" s="657"/>
      <c r="I35" s="657"/>
      <c r="J35" s="657"/>
      <c r="K35" s="657"/>
      <c r="L35" s="657"/>
      <c r="M35" s="657"/>
      <c r="N35" s="657"/>
      <c r="O35" s="657"/>
      <c r="P35" s="657"/>
      <c r="Q35" s="658"/>
      <c r="R35" s="659">
        <v>380687</v>
      </c>
      <c r="S35" s="660"/>
      <c r="T35" s="660"/>
      <c r="U35" s="660"/>
      <c r="V35" s="660"/>
      <c r="W35" s="660"/>
      <c r="X35" s="660"/>
      <c r="Y35" s="661"/>
      <c r="Z35" s="662">
        <v>7.1</v>
      </c>
      <c r="AA35" s="662"/>
      <c r="AB35" s="662"/>
      <c r="AC35" s="662"/>
      <c r="AD35" s="663" t="s">
        <v>123</v>
      </c>
      <c r="AE35" s="663"/>
      <c r="AF35" s="663"/>
      <c r="AG35" s="663"/>
      <c r="AH35" s="663"/>
      <c r="AI35" s="663"/>
      <c r="AJ35" s="663"/>
      <c r="AK35" s="663"/>
      <c r="AL35" s="664" t="s">
        <v>123</v>
      </c>
      <c r="AM35" s="665"/>
      <c r="AN35" s="665"/>
      <c r="AO35" s="666"/>
      <c r="AP35" s="222"/>
      <c r="AQ35" s="641" t="s">
        <v>313</v>
      </c>
      <c r="AR35" s="642"/>
      <c r="AS35" s="642"/>
      <c r="AT35" s="642"/>
      <c r="AU35" s="642"/>
      <c r="AV35" s="642"/>
      <c r="AW35" s="642"/>
      <c r="AX35" s="642"/>
      <c r="AY35" s="642"/>
      <c r="AZ35" s="642"/>
      <c r="BA35" s="642"/>
      <c r="BB35" s="642"/>
      <c r="BC35" s="642"/>
      <c r="BD35" s="642"/>
      <c r="BE35" s="642"/>
      <c r="BF35" s="643"/>
      <c r="BG35" s="641" t="s">
        <v>314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315</v>
      </c>
      <c r="CE35" s="657"/>
      <c r="CF35" s="657"/>
      <c r="CG35" s="657"/>
      <c r="CH35" s="657"/>
      <c r="CI35" s="657"/>
      <c r="CJ35" s="657"/>
      <c r="CK35" s="657"/>
      <c r="CL35" s="657"/>
      <c r="CM35" s="657"/>
      <c r="CN35" s="657"/>
      <c r="CO35" s="657"/>
      <c r="CP35" s="657"/>
      <c r="CQ35" s="658"/>
      <c r="CR35" s="659">
        <v>102319</v>
      </c>
      <c r="CS35" s="689"/>
      <c r="CT35" s="689"/>
      <c r="CU35" s="689"/>
      <c r="CV35" s="689"/>
      <c r="CW35" s="689"/>
      <c r="CX35" s="689"/>
      <c r="CY35" s="690"/>
      <c r="CZ35" s="664">
        <v>2.1</v>
      </c>
      <c r="DA35" s="691"/>
      <c r="DB35" s="691"/>
      <c r="DC35" s="694"/>
      <c r="DD35" s="668">
        <v>41186</v>
      </c>
      <c r="DE35" s="689"/>
      <c r="DF35" s="689"/>
      <c r="DG35" s="689"/>
      <c r="DH35" s="689"/>
      <c r="DI35" s="689"/>
      <c r="DJ35" s="689"/>
      <c r="DK35" s="690"/>
      <c r="DL35" s="668">
        <v>36270</v>
      </c>
      <c r="DM35" s="689"/>
      <c r="DN35" s="689"/>
      <c r="DO35" s="689"/>
      <c r="DP35" s="689"/>
      <c r="DQ35" s="689"/>
      <c r="DR35" s="689"/>
      <c r="DS35" s="689"/>
      <c r="DT35" s="689"/>
      <c r="DU35" s="689"/>
      <c r="DV35" s="690"/>
      <c r="DW35" s="664">
        <v>1.4</v>
      </c>
      <c r="DX35" s="691"/>
      <c r="DY35" s="691"/>
      <c r="DZ35" s="691"/>
      <c r="EA35" s="691"/>
      <c r="EB35" s="691"/>
      <c r="EC35" s="692"/>
    </row>
    <row r="36" spans="2:133" ht="11.25" customHeight="1" x14ac:dyDescent="0.2">
      <c r="B36" s="656" t="s">
        <v>316</v>
      </c>
      <c r="C36" s="657"/>
      <c r="D36" s="657"/>
      <c r="E36" s="657"/>
      <c r="F36" s="657"/>
      <c r="G36" s="657"/>
      <c r="H36" s="657"/>
      <c r="I36" s="657"/>
      <c r="J36" s="657"/>
      <c r="K36" s="657"/>
      <c r="L36" s="657"/>
      <c r="M36" s="657"/>
      <c r="N36" s="657"/>
      <c r="O36" s="657"/>
      <c r="P36" s="657"/>
      <c r="Q36" s="658"/>
      <c r="R36" s="659">
        <v>513093</v>
      </c>
      <c r="S36" s="660"/>
      <c r="T36" s="660"/>
      <c r="U36" s="660"/>
      <c r="V36" s="660"/>
      <c r="W36" s="660"/>
      <c r="X36" s="660"/>
      <c r="Y36" s="661"/>
      <c r="Z36" s="662">
        <v>9.6</v>
      </c>
      <c r="AA36" s="662"/>
      <c r="AB36" s="662"/>
      <c r="AC36" s="662"/>
      <c r="AD36" s="663" t="s">
        <v>123</v>
      </c>
      <c r="AE36" s="663"/>
      <c r="AF36" s="663"/>
      <c r="AG36" s="663"/>
      <c r="AH36" s="663"/>
      <c r="AI36" s="663"/>
      <c r="AJ36" s="663"/>
      <c r="AK36" s="663"/>
      <c r="AL36" s="664" t="s">
        <v>123</v>
      </c>
      <c r="AM36" s="665"/>
      <c r="AN36" s="665"/>
      <c r="AO36" s="666"/>
      <c r="AP36" s="222"/>
      <c r="AQ36" s="721" t="s">
        <v>317</v>
      </c>
      <c r="AR36" s="722"/>
      <c r="AS36" s="722"/>
      <c r="AT36" s="722"/>
      <c r="AU36" s="722"/>
      <c r="AV36" s="722"/>
      <c r="AW36" s="722"/>
      <c r="AX36" s="722"/>
      <c r="AY36" s="723"/>
      <c r="AZ36" s="648">
        <v>575672</v>
      </c>
      <c r="BA36" s="649"/>
      <c r="BB36" s="649"/>
      <c r="BC36" s="649"/>
      <c r="BD36" s="649"/>
      <c r="BE36" s="649"/>
      <c r="BF36" s="724"/>
      <c r="BG36" s="645" t="s">
        <v>318</v>
      </c>
      <c r="BH36" s="646"/>
      <c r="BI36" s="646"/>
      <c r="BJ36" s="646"/>
      <c r="BK36" s="646"/>
      <c r="BL36" s="646"/>
      <c r="BM36" s="646"/>
      <c r="BN36" s="646"/>
      <c r="BO36" s="646"/>
      <c r="BP36" s="646"/>
      <c r="BQ36" s="646"/>
      <c r="BR36" s="646"/>
      <c r="BS36" s="646"/>
      <c r="BT36" s="646"/>
      <c r="BU36" s="647"/>
      <c r="BV36" s="648">
        <v>57318</v>
      </c>
      <c r="BW36" s="649"/>
      <c r="BX36" s="649"/>
      <c r="BY36" s="649"/>
      <c r="BZ36" s="649"/>
      <c r="CA36" s="649"/>
      <c r="CB36" s="724"/>
      <c r="CD36" s="656" t="s">
        <v>319</v>
      </c>
      <c r="CE36" s="657"/>
      <c r="CF36" s="657"/>
      <c r="CG36" s="657"/>
      <c r="CH36" s="657"/>
      <c r="CI36" s="657"/>
      <c r="CJ36" s="657"/>
      <c r="CK36" s="657"/>
      <c r="CL36" s="657"/>
      <c r="CM36" s="657"/>
      <c r="CN36" s="657"/>
      <c r="CO36" s="657"/>
      <c r="CP36" s="657"/>
      <c r="CQ36" s="658"/>
      <c r="CR36" s="659">
        <v>1045306</v>
      </c>
      <c r="CS36" s="660"/>
      <c r="CT36" s="660"/>
      <c r="CU36" s="660"/>
      <c r="CV36" s="660"/>
      <c r="CW36" s="660"/>
      <c r="CX36" s="660"/>
      <c r="CY36" s="661"/>
      <c r="CZ36" s="664">
        <v>21</v>
      </c>
      <c r="DA36" s="691"/>
      <c r="DB36" s="691"/>
      <c r="DC36" s="694"/>
      <c r="DD36" s="668">
        <v>909892</v>
      </c>
      <c r="DE36" s="660"/>
      <c r="DF36" s="660"/>
      <c r="DG36" s="660"/>
      <c r="DH36" s="660"/>
      <c r="DI36" s="660"/>
      <c r="DJ36" s="660"/>
      <c r="DK36" s="661"/>
      <c r="DL36" s="668">
        <v>646803</v>
      </c>
      <c r="DM36" s="660"/>
      <c r="DN36" s="660"/>
      <c r="DO36" s="660"/>
      <c r="DP36" s="660"/>
      <c r="DQ36" s="660"/>
      <c r="DR36" s="660"/>
      <c r="DS36" s="660"/>
      <c r="DT36" s="660"/>
      <c r="DU36" s="660"/>
      <c r="DV36" s="661"/>
      <c r="DW36" s="664">
        <v>25.2</v>
      </c>
      <c r="DX36" s="691"/>
      <c r="DY36" s="691"/>
      <c r="DZ36" s="691"/>
      <c r="EA36" s="691"/>
      <c r="EB36" s="691"/>
      <c r="EC36" s="692"/>
    </row>
    <row r="37" spans="2:133" ht="11.25" customHeight="1" x14ac:dyDescent="0.2">
      <c r="B37" s="656" t="s">
        <v>320</v>
      </c>
      <c r="C37" s="657"/>
      <c r="D37" s="657"/>
      <c r="E37" s="657"/>
      <c r="F37" s="657"/>
      <c r="G37" s="657"/>
      <c r="H37" s="657"/>
      <c r="I37" s="657"/>
      <c r="J37" s="657"/>
      <c r="K37" s="657"/>
      <c r="L37" s="657"/>
      <c r="M37" s="657"/>
      <c r="N37" s="657"/>
      <c r="O37" s="657"/>
      <c r="P37" s="657"/>
      <c r="Q37" s="658"/>
      <c r="R37" s="659">
        <v>66023</v>
      </c>
      <c r="S37" s="660"/>
      <c r="T37" s="660"/>
      <c r="U37" s="660"/>
      <c r="V37" s="660"/>
      <c r="W37" s="660"/>
      <c r="X37" s="660"/>
      <c r="Y37" s="661"/>
      <c r="Z37" s="662">
        <v>1.2</v>
      </c>
      <c r="AA37" s="662"/>
      <c r="AB37" s="662"/>
      <c r="AC37" s="662"/>
      <c r="AD37" s="663">
        <v>2</v>
      </c>
      <c r="AE37" s="663"/>
      <c r="AF37" s="663"/>
      <c r="AG37" s="663"/>
      <c r="AH37" s="663"/>
      <c r="AI37" s="663"/>
      <c r="AJ37" s="663"/>
      <c r="AK37" s="663"/>
      <c r="AL37" s="664">
        <v>0</v>
      </c>
      <c r="AM37" s="665"/>
      <c r="AN37" s="665"/>
      <c r="AO37" s="666"/>
      <c r="AQ37" s="725" t="s">
        <v>321</v>
      </c>
      <c r="AR37" s="726"/>
      <c r="AS37" s="726"/>
      <c r="AT37" s="726"/>
      <c r="AU37" s="726"/>
      <c r="AV37" s="726"/>
      <c r="AW37" s="726"/>
      <c r="AX37" s="726"/>
      <c r="AY37" s="727"/>
      <c r="AZ37" s="659">
        <v>155872</v>
      </c>
      <c r="BA37" s="660"/>
      <c r="BB37" s="660"/>
      <c r="BC37" s="660"/>
      <c r="BD37" s="689"/>
      <c r="BE37" s="689"/>
      <c r="BF37" s="705"/>
      <c r="BG37" s="656" t="s">
        <v>322</v>
      </c>
      <c r="BH37" s="657"/>
      <c r="BI37" s="657"/>
      <c r="BJ37" s="657"/>
      <c r="BK37" s="657"/>
      <c r="BL37" s="657"/>
      <c r="BM37" s="657"/>
      <c r="BN37" s="657"/>
      <c r="BO37" s="657"/>
      <c r="BP37" s="657"/>
      <c r="BQ37" s="657"/>
      <c r="BR37" s="657"/>
      <c r="BS37" s="657"/>
      <c r="BT37" s="657"/>
      <c r="BU37" s="658"/>
      <c r="BV37" s="659">
        <v>46714</v>
      </c>
      <c r="BW37" s="660"/>
      <c r="BX37" s="660"/>
      <c r="BY37" s="660"/>
      <c r="BZ37" s="660"/>
      <c r="CA37" s="660"/>
      <c r="CB37" s="669"/>
      <c r="CD37" s="656" t="s">
        <v>323</v>
      </c>
      <c r="CE37" s="657"/>
      <c r="CF37" s="657"/>
      <c r="CG37" s="657"/>
      <c r="CH37" s="657"/>
      <c r="CI37" s="657"/>
      <c r="CJ37" s="657"/>
      <c r="CK37" s="657"/>
      <c r="CL37" s="657"/>
      <c r="CM37" s="657"/>
      <c r="CN37" s="657"/>
      <c r="CO37" s="657"/>
      <c r="CP37" s="657"/>
      <c r="CQ37" s="658"/>
      <c r="CR37" s="659">
        <v>307950</v>
      </c>
      <c r="CS37" s="689"/>
      <c r="CT37" s="689"/>
      <c r="CU37" s="689"/>
      <c r="CV37" s="689"/>
      <c r="CW37" s="689"/>
      <c r="CX37" s="689"/>
      <c r="CY37" s="690"/>
      <c r="CZ37" s="664">
        <v>6.2</v>
      </c>
      <c r="DA37" s="691"/>
      <c r="DB37" s="691"/>
      <c r="DC37" s="694"/>
      <c r="DD37" s="668">
        <v>307950</v>
      </c>
      <c r="DE37" s="689"/>
      <c r="DF37" s="689"/>
      <c r="DG37" s="689"/>
      <c r="DH37" s="689"/>
      <c r="DI37" s="689"/>
      <c r="DJ37" s="689"/>
      <c r="DK37" s="690"/>
      <c r="DL37" s="668">
        <v>307950</v>
      </c>
      <c r="DM37" s="689"/>
      <c r="DN37" s="689"/>
      <c r="DO37" s="689"/>
      <c r="DP37" s="689"/>
      <c r="DQ37" s="689"/>
      <c r="DR37" s="689"/>
      <c r="DS37" s="689"/>
      <c r="DT37" s="689"/>
      <c r="DU37" s="689"/>
      <c r="DV37" s="690"/>
      <c r="DW37" s="664">
        <v>12</v>
      </c>
      <c r="DX37" s="691"/>
      <c r="DY37" s="691"/>
      <c r="DZ37" s="691"/>
      <c r="EA37" s="691"/>
      <c r="EB37" s="691"/>
      <c r="EC37" s="692"/>
    </row>
    <row r="38" spans="2:133" ht="11.25" customHeight="1" x14ac:dyDescent="0.2">
      <c r="B38" s="656" t="s">
        <v>324</v>
      </c>
      <c r="C38" s="657"/>
      <c r="D38" s="657"/>
      <c r="E38" s="657"/>
      <c r="F38" s="657"/>
      <c r="G38" s="657"/>
      <c r="H38" s="657"/>
      <c r="I38" s="657"/>
      <c r="J38" s="657"/>
      <c r="K38" s="657"/>
      <c r="L38" s="657"/>
      <c r="M38" s="657"/>
      <c r="N38" s="657"/>
      <c r="O38" s="657"/>
      <c r="P38" s="657"/>
      <c r="Q38" s="658"/>
      <c r="R38" s="659">
        <v>459540</v>
      </c>
      <c r="S38" s="660"/>
      <c r="T38" s="660"/>
      <c r="U38" s="660"/>
      <c r="V38" s="660"/>
      <c r="W38" s="660"/>
      <c r="X38" s="660"/>
      <c r="Y38" s="661"/>
      <c r="Z38" s="662">
        <v>8.6</v>
      </c>
      <c r="AA38" s="662"/>
      <c r="AB38" s="662"/>
      <c r="AC38" s="662"/>
      <c r="AD38" s="663" t="s">
        <v>123</v>
      </c>
      <c r="AE38" s="663"/>
      <c r="AF38" s="663"/>
      <c r="AG38" s="663"/>
      <c r="AH38" s="663"/>
      <c r="AI38" s="663"/>
      <c r="AJ38" s="663"/>
      <c r="AK38" s="663"/>
      <c r="AL38" s="664" t="s">
        <v>123</v>
      </c>
      <c r="AM38" s="665"/>
      <c r="AN38" s="665"/>
      <c r="AO38" s="666"/>
      <c r="AQ38" s="725" t="s">
        <v>325</v>
      </c>
      <c r="AR38" s="726"/>
      <c r="AS38" s="726"/>
      <c r="AT38" s="726"/>
      <c r="AU38" s="726"/>
      <c r="AV38" s="726"/>
      <c r="AW38" s="726"/>
      <c r="AX38" s="726"/>
      <c r="AY38" s="727"/>
      <c r="AZ38" s="659">
        <v>129225</v>
      </c>
      <c r="BA38" s="660"/>
      <c r="BB38" s="660"/>
      <c r="BC38" s="660"/>
      <c r="BD38" s="689"/>
      <c r="BE38" s="689"/>
      <c r="BF38" s="705"/>
      <c r="BG38" s="656" t="s">
        <v>326</v>
      </c>
      <c r="BH38" s="657"/>
      <c r="BI38" s="657"/>
      <c r="BJ38" s="657"/>
      <c r="BK38" s="657"/>
      <c r="BL38" s="657"/>
      <c r="BM38" s="657"/>
      <c r="BN38" s="657"/>
      <c r="BO38" s="657"/>
      <c r="BP38" s="657"/>
      <c r="BQ38" s="657"/>
      <c r="BR38" s="657"/>
      <c r="BS38" s="657"/>
      <c r="BT38" s="657"/>
      <c r="BU38" s="658"/>
      <c r="BV38" s="659">
        <v>822</v>
      </c>
      <c r="BW38" s="660"/>
      <c r="BX38" s="660"/>
      <c r="BY38" s="660"/>
      <c r="BZ38" s="660"/>
      <c r="CA38" s="660"/>
      <c r="CB38" s="669"/>
      <c r="CD38" s="656" t="s">
        <v>327</v>
      </c>
      <c r="CE38" s="657"/>
      <c r="CF38" s="657"/>
      <c r="CG38" s="657"/>
      <c r="CH38" s="657"/>
      <c r="CI38" s="657"/>
      <c r="CJ38" s="657"/>
      <c r="CK38" s="657"/>
      <c r="CL38" s="657"/>
      <c r="CM38" s="657"/>
      <c r="CN38" s="657"/>
      <c r="CO38" s="657"/>
      <c r="CP38" s="657"/>
      <c r="CQ38" s="658"/>
      <c r="CR38" s="659">
        <v>281655</v>
      </c>
      <c r="CS38" s="660"/>
      <c r="CT38" s="660"/>
      <c r="CU38" s="660"/>
      <c r="CV38" s="660"/>
      <c r="CW38" s="660"/>
      <c r="CX38" s="660"/>
      <c r="CY38" s="661"/>
      <c r="CZ38" s="664">
        <v>5.7</v>
      </c>
      <c r="DA38" s="691"/>
      <c r="DB38" s="691"/>
      <c r="DC38" s="694"/>
      <c r="DD38" s="668">
        <v>230527</v>
      </c>
      <c r="DE38" s="660"/>
      <c r="DF38" s="660"/>
      <c r="DG38" s="660"/>
      <c r="DH38" s="660"/>
      <c r="DI38" s="660"/>
      <c r="DJ38" s="660"/>
      <c r="DK38" s="661"/>
      <c r="DL38" s="668">
        <v>215475</v>
      </c>
      <c r="DM38" s="660"/>
      <c r="DN38" s="660"/>
      <c r="DO38" s="660"/>
      <c r="DP38" s="660"/>
      <c r="DQ38" s="660"/>
      <c r="DR38" s="660"/>
      <c r="DS38" s="660"/>
      <c r="DT38" s="660"/>
      <c r="DU38" s="660"/>
      <c r="DV38" s="661"/>
      <c r="DW38" s="664">
        <v>8.4</v>
      </c>
      <c r="DX38" s="691"/>
      <c r="DY38" s="691"/>
      <c r="DZ38" s="691"/>
      <c r="EA38" s="691"/>
      <c r="EB38" s="691"/>
      <c r="EC38" s="692"/>
    </row>
    <row r="39" spans="2:133" ht="11.25" customHeight="1" x14ac:dyDescent="0.2">
      <c r="B39" s="656" t="s">
        <v>328</v>
      </c>
      <c r="C39" s="657"/>
      <c r="D39" s="657"/>
      <c r="E39" s="657"/>
      <c r="F39" s="657"/>
      <c r="G39" s="657"/>
      <c r="H39" s="657"/>
      <c r="I39" s="657"/>
      <c r="J39" s="657"/>
      <c r="K39" s="657"/>
      <c r="L39" s="657"/>
      <c r="M39" s="657"/>
      <c r="N39" s="657"/>
      <c r="O39" s="657"/>
      <c r="P39" s="657"/>
      <c r="Q39" s="658"/>
      <c r="R39" s="659" t="s">
        <v>123</v>
      </c>
      <c r="S39" s="660"/>
      <c r="T39" s="660"/>
      <c r="U39" s="660"/>
      <c r="V39" s="660"/>
      <c r="W39" s="660"/>
      <c r="X39" s="660"/>
      <c r="Y39" s="661"/>
      <c r="Z39" s="662" t="s">
        <v>123</v>
      </c>
      <c r="AA39" s="662"/>
      <c r="AB39" s="662"/>
      <c r="AC39" s="662"/>
      <c r="AD39" s="663" t="s">
        <v>123</v>
      </c>
      <c r="AE39" s="663"/>
      <c r="AF39" s="663"/>
      <c r="AG39" s="663"/>
      <c r="AH39" s="663"/>
      <c r="AI39" s="663"/>
      <c r="AJ39" s="663"/>
      <c r="AK39" s="663"/>
      <c r="AL39" s="664" t="s">
        <v>123</v>
      </c>
      <c r="AM39" s="665"/>
      <c r="AN39" s="665"/>
      <c r="AO39" s="666"/>
      <c r="AQ39" s="725" t="s">
        <v>329</v>
      </c>
      <c r="AR39" s="726"/>
      <c r="AS39" s="726"/>
      <c r="AT39" s="726"/>
      <c r="AU39" s="726"/>
      <c r="AV39" s="726"/>
      <c r="AW39" s="726"/>
      <c r="AX39" s="726"/>
      <c r="AY39" s="727"/>
      <c r="AZ39" s="659">
        <v>8920</v>
      </c>
      <c r="BA39" s="660"/>
      <c r="BB39" s="660"/>
      <c r="BC39" s="660"/>
      <c r="BD39" s="689"/>
      <c r="BE39" s="689"/>
      <c r="BF39" s="705"/>
      <c r="BG39" s="656" t="s">
        <v>330</v>
      </c>
      <c r="BH39" s="657"/>
      <c r="BI39" s="657"/>
      <c r="BJ39" s="657"/>
      <c r="BK39" s="657"/>
      <c r="BL39" s="657"/>
      <c r="BM39" s="657"/>
      <c r="BN39" s="657"/>
      <c r="BO39" s="657"/>
      <c r="BP39" s="657"/>
      <c r="BQ39" s="657"/>
      <c r="BR39" s="657"/>
      <c r="BS39" s="657"/>
      <c r="BT39" s="657"/>
      <c r="BU39" s="658"/>
      <c r="BV39" s="659">
        <v>1325</v>
      </c>
      <c r="BW39" s="660"/>
      <c r="BX39" s="660"/>
      <c r="BY39" s="660"/>
      <c r="BZ39" s="660"/>
      <c r="CA39" s="660"/>
      <c r="CB39" s="669"/>
      <c r="CD39" s="656" t="s">
        <v>331</v>
      </c>
      <c r="CE39" s="657"/>
      <c r="CF39" s="657"/>
      <c r="CG39" s="657"/>
      <c r="CH39" s="657"/>
      <c r="CI39" s="657"/>
      <c r="CJ39" s="657"/>
      <c r="CK39" s="657"/>
      <c r="CL39" s="657"/>
      <c r="CM39" s="657"/>
      <c r="CN39" s="657"/>
      <c r="CO39" s="657"/>
      <c r="CP39" s="657"/>
      <c r="CQ39" s="658"/>
      <c r="CR39" s="659">
        <v>194449</v>
      </c>
      <c r="CS39" s="689"/>
      <c r="CT39" s="689"/>
      <c r="CU39" s="689"/>
      <c r="CV39" s="689"/>
      <c r="CW39" s="689"/>
      <c r="CX39" s="689"/>
      <c r="CY39" s="690"/>
      <c r="CZ39" s="664">
        <v>3.9</v>
      </c>
      <c r="DA39" s="691"/>
      <c r="DB39" s="691"/>
      <c r="DC39" s="694"/>
      <c r="DD39" s="668">
        <v>194404</v>
      </c>
      <c r="DE39" s="689"/>
      <c r="DF39" s="689"/>
      <c r="DG39" s="689"/>
      <c r="DH39" s="689"/>
      <c r="DI39" s="689"/>
      <c r="DJ39" s="689"/>
      <c r="DK39" s="690"/>
      <c r="DL39" s="668" t="s">
        <v>123</v>
      </c>
      <c r="DM39" s="689"/>
      <c r="DN39" s="689"/>
      <c r="DO39" s="689"/>
      <c r="DP39" s="689"/>
      <c r="DQ39" s="689"/>
      <c r="DR39" s="689"/>
      <c r="DS39" s="689"/>
      <c r="DT39" s="689"/>
      <c r="DU39" s="689"/>
      <c r="DV39" s="690"/>
      <c r="DW39" s="664" t="s">
        <v>123</v>
      </c>
      <c r="DX39" s="691"/>
      <c r="DY39" s="691"/>
      <c r="DZ39" s="691"/>
      <c r="EA39" s="691"/>
      <c r="EB39" s="691"/>
      <c r="EC39" s="692"/>
    </row>
    <row r="40" spans="2:133" ht="11.25" customHeight="1" x14ac:dyDescent="0.2">
      <c r="B40" s="656" t="s">
        <v>332</v>
      </c>
      <c r="C40" s="657"/>
      <c r="D40" s="657"/>
      <c r="E40" s="657"/>
      <c r="F40" s="657"/>
      <c r="G40" s="657"/>
      <c r="H40" s="657"/>
      <c r="I40" s="657"/>
      <c r="J40" s="657"/>
      <c r="K40" s="657"/>
      <c r="L40" s="657"/>
      <c r="M40" s="657"/>
      <c r="N40" s="657"/>
      <c r="O40" s="657"/>
      <c r="P40" s="657"/>
      <c r="Q40" s="658"/>
      <c r="R40" s="659">
        <v>15040</v>
      </c>
      <c r="S40" s="660"/>
      <c r="T40" s="660"/>
      <c r="U40" s="660"/>
      <c r="V40" s="660"/>
      <c r="W40" s="660"/>
      <c r="X40" s="660"/>
      <c r="Y40" s="661"/>
      <c r="Z40" s="662">
        <v>0.3</v>
      </c>
      <c r="AA40" s="662"/>
      <c r="AB40" s="662"/>
      <c r="AC40" s="662"/>
      <c r="AD40" s="663" t="s">
        <v>123</v>
      </c>
      <c r="AE40" s="663"/>
      <c r="AF40" s="663"/>
      <c r="AG40" s="663"/>
      <c r="AH40" s="663"/>
      <c r="AI40" s="663"/>
      <c r="AJ40" s="663"/>
      <c r="AK40" s="663"/>
      <c r="AL40" s="664" t="s">
        <v>123</v>
      </c>
      <c r="AM40" s="665"/>
      <c r="AN40" s="665"/>
      <c r="AO40" s="666"/>
      <c r="AQ40" s="725" t="s">
        <v>333</v>
      </c>
      <c r="AR40" s="726"/>
      <c r="AS40" s="726"/>
      <c r="AT40" s="726"/>
      <c r="AU40" s="726"/>
      <c r="AV40" s="726"/>
      <c r="AW40" s="726"/>
      <c r="AX40" s="726"/>
      <c r="AY40" s="727"/>
      <c r="AZ40" s="659">
        <v>390</v>
      </c>
      <c r="BA40" s="660"/>
      <c r="BB40" s="660"/>
      <c r="BC40" s="660"/>
      <c r="BD40" s="689"/>
      <c r="BE40" s="689"/>
      <c r="BF40" s="705"/>
      <c r="BG40" s="709" t="s">
        <v>334</v>
      </c>
      <c r="BH40" s="710"/>
      <c r="BI40" s="710"/>
      <c r="BJ40" s="710"/>
      <c r="BK40" s="710"/>
      <c r="BL40" s="223"/>
      <c r="BM40" s="657" t="s">
        <v>335</v>
      </c>
      <c r="BN40" s="657"/>
      <c r="BO40" s="657"/>
      <c r="BP40" s="657"/>
      <c r="BQ40" s="657"/>
      <c r="BR40" s="657"/>
      <c r="BS40" s="657"/>
      <c r="BT40" s="657"/>
      <c r="BU40" s="658"/>
      <c r="BV40" s="659">
        <v>78</v>
      </c>
      <c r="BW40" s="660"/>
      <c r="BX40" s="660"/>
      <c r="BY40" s="660"/>
      <c r="BZ40" s="660"/>
      <c r="CA40" s="660"/>
      <c r="CB40" s="669"/>
      <c r="CD40" s="656" t="s">
        <v>336</v>
      </c>
      <c r="CE40" s="657"/>
      <c r="CF40" s="657"/>
      <c r="CG40" s="657"/>
      <c r="CH40" s="657"/>
      <c r="CI40" s="657"/>
      <c r="CJ40" s="657"/>
      <c r="CK40" s="657"/>
      <c r="CL40" s="657"/>
      <c r="CM40" s="657"/>
      <c r="CN40" s="657"/>
      <c r="CO40" s="657"/>
      <c r="CP40" s="657"/>
      <c r="CQ40" s="658"/>
      <c r="CR40" s="659">
        <v>8299</v>
      </c>
      <c r="CS40" s="660"/>
      <c r="CT40" s="660"/>
      <c r="CU40" s="660"/>
      <c r="CV40" s="660"/>
      <c r="CW40" s="660"/>
      <c r="CX40" s="660"/>
      <c r="CY40" s="661"/>
      <c r="CZ40" s="664">
        <v>0.2</v>
      </c>
      <c r="DA40" s="691"/>
      <c r="DB40" s="691"/>
      <c r="DC40" s="694"/>
      <c r="DD40" s="668">
        <v>8299</v>
      </c>
      <c r="DE40" s="660"/>
      <c r="DF40" s="660"/>
      <c r="DG40" s="660"/>
      <c r="DH40" s="660"/>
      <c r="DI40" s="660"/>
      <c r="DJ40" s="660"/>
      <c r="DK40" s="661"/>
      <c r="DL40" s="668" t="s">
        <v>123</v>
      </c>
      <c r="DM40" s="660"/>
      <c r="DN40" s="660"/>
      <c r="DO40" s="660"/>
      <c r="DP40" s="660"/>
      <c r="DQ40" s="660"/>
      <c r="DR40" s="660"/>
      <c r="DS40" s="660"/>
      <c r="DT40" s="660"/>
      <c r="DU40" s="660"/>
      <c r="DV40" s="661"/>
      <c r="DW40" s="664" t="s">
        <v>123</v>
      </c>
      <c r="DX40" s="691"/>
      <c r="DY40" s="691"/>
      <c r="DZ40" s="691"/>
      <c r="EA40" s="691"/>
      <c r="EB40" s="691"/>
      <c r="EC40" s="692"/>
    </row>
    <row r="41" spans="2:133" ht="11.25" customHeight="1" x14ac:dyDescent="0.2">
      <c r="B41" s="680" t="s">
        <v>337</v>
      </c>
      <c r="C41" s="681"/>
      <c r="D41" s="681"/>
      <c r="E41" s="681"/>
      <c r="F41" s="681"/>
      <c r="G41" s="681"/>
      <c r="H41" s="681"/>
      <c r="I41" s="681"/>
      <c r="J41" s="681"/>
      <c r="K41" s="681"/>
      <c r="L41" s="681"/>
      <c r="M41" s="681"/>
      <c r="N41" s="681"/>
      <c r="O41" s="681"/>
      <c r="P41" s="681"/>
      <c r="Q41" s="682"/>
      <c r="R41" s="734">
        <v>5346671</v>
      </c>
      <c r="S41" s="735"/>
      <c r="T41" s="735"/>
      <c r="U41" s="735"/>
      <c r="V41" s="735"/>
      <c r="W41" s="735"/>
      <c r="X41" s="735"/>
      <c r="Y41" s="736"/>
      <c r="Z41" s="737">
        <v>100</v>
      </c>
      <c r="AA41" s="737"/>
      <c r="AB41" s="737"/>
      <c r="AC41" s="737"/>
      <c r="AD41" s="738">
        <v>2555366</v>
      </c>
      <c r="AE41" s="738"/>
      <c r="AF41" s="738"/>
      <c r="AG41" s="738"/>
      <c r="AH41" s="738"/>
      <c r="AI41" s="738"/>
      <c r="AJ41" s="738"/>
      <c r="AK41" s="738"/>
      <c r="AL41" s="739">
        <v>100</v>
      </c>
      <c r="AM41" s="719"/>
      <c r="AN41" s="719"/>
      <c r="AO41" s="740"/>
      <c r="AQ41" s="725" t="s">
        <v>338</v>
      </c>
      <c r="AR41" s="726"/>
      <c r="AS41" s="726"/>
      <c r="AT41" s="726"/>
      <c r="AU41" s="726"/>
      <c r="AV41" s="726"/>
      <c r="AW41" s="726"/>
      <c r="AX41" s="726"/>
      <c r="AY41" s="727"/>
      <c r="AZ41" s="659">
        <v>73358</v>
      </c>
      <c r="BA41" s="660"/>
      <c r="BB41" s="660"/>
      <c r="BC41" s="660"/>
      <c r="BD41" s="689"/>
      <c r="BE41" s="689"/>
      <c r="BF41" s="705"/>
      <c r="BG41" s="709"/>
      <c r="BH41" s="710"/>
      <c r="BI41" s="710"/>
      <c r="BJ41" s="710"/>
      <c r="BK41" s="710"/>
      <c r="BL41" s="223"/>
      <c r="BM41" s="657" t="s">
        <v>339</v>
      </c>
      <c r="BN41" s="657"/>
      <c r="BO41" s="657"/>
      <c r="BP41" s="657"/>
      <c r="BQ41" s="657"/>
      <c r="BR41" s="657"/>
      <c r="BS41" s="657"/>
      <c r="BT41" s="657"/>
      <c r="BU41" s="658"/>
      <c r="BV41" s="659" t="s">
        <v>123</v>
      </c>
      <c r="BW41" s="660"/>
      <c r="BX41" s="660"/>
      <c r="BY41" s="660"/>
      <c r="BZ41" s="660"/>
      <c r="CA41" s="660"/>
      <c r="CB41" s="669"/>
      <c r="CD41" s="656" t="s">
        <v>340</v>
      </c>
      <c r="CE41" s="657"/>
      <c r="CF41" s="657"/>
      <c r="CG41" s="657"/>
      <c r="CH41" s="657"/>
      <c r="CI41" s="657"/>
      <c r="CJ41" s="657"/>
      <c r="CK41" s="657"/>
      <c r="CL41" s="657"/>
      <c r="CM41" s="657"/>
      <c r="CN41" s="657"/>
      <c r="CO41" s="657"/>
      <c r="CP41" s="657"/>
      <c r="CQ41" s="658"/>
      <c r="CR41" s="659" t="s">
        <v>123</v>
      </c>
      <c r="CS41" s="689"/>
      <c r="CT41" s="689"/>
      <c r="CU41" s="689"/>
      <c r="CV41" s="689"/>
      <c r="CW41" s="689"/>
      <c r="CX41" s="689"/>
      <c r="CY41" s="690"/>
      <c r="CZ41" s="664" t="s">
        <v>123</v>
      </c>
      <c r="DA41" s="691"/>
      <c r="DB41" s="691"/>
      <c r="DC41" s="694"/>
      <c r="DD41" s="668" t="s">
        <v>123</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AQ42" s="741" t="s">
        <v>341</v>
      </c>
      <c r="AR42" s="742"/>
      <c r="AS42" s="742"/>
      <c r="AT42" s="742"/>
      <c r="AU42" s="742"/>
      <c r="AV42" s="742"/>
      <c r="AW42" s="742"/>
      <c r="AX42" s="742"/>
      <c r="AY42" s="743"/>
      <c r="AZ42" s="734">
        <v>207907</v>
      </c>
      <c r="BA42" s="735"/>
      <c r="BB42" s="735"/>
      <c r="BC42" s="735"/>
      <c r="BD42" s="718"/>
      <c r="BE42" s="718"/>
      <c r="BF42" s="720"/>
      <c r="BG42" s="711"/>
      <c r="BH42" s="712"/>
      <c r="BI42" s="712"/>
      <c r="BJ42" s="712"/>
      <c r="BK42" s="712"/>
      <c r="BL42" s="224"/>
      <c r="BM42" s="681" t="s">
        <v>342</v>
      </c>
      <c r="BN42" s="681"/>
      <c r="BO42" s="681"/>
      <c r="BP42" s="681"/>
      <c r="BQ42" s="681"/>
      <c r="BR42" s="681"/>
      <c r="BS42" s="681"/>
      <c r="BT42" s="681"/>
      <c r="BU42" s="682"/>
      <c r="BV42" s="734">
        <v>347</v>
      </c>
      <c r="BW42" s="735"/>
      <c r="BX42" s="735"/>
      <c r="BY42" s="735"/>
      <c r="BZ42" s="735"/>
      <c r="CA42" s="735"/>
      <c r="CB42" s="744"/>
      <c r="CD42" s="656" t="s">
        <v>343</v>
      </c>
      <c r="CE42" s="657"/>
      <c r="CF42" s="657"/>
      <c r="CG42" s="657"/>
      <c r="CH42" s="657"/>
      <c r="CI42" s="657"/>
      <c r="CJ42" s="657"/>
      <c r="CK42" s="657"/>
      <c r="CL42" s="657"/>
      <c r="CM42" s="657"/>
      <c r="CN42" s="657"/>
      <c r="CO42" s="657"/>
      <c r="CP42" s="657"/>
      <c r="CQ42" s="658"/>
      <c r="CR42" s="659">
        <v>956429</v>
      </c>
      <c r="CS42" s="689"/>
      <c r="CT42" s="689"/>
      <c r="CU42" s="689"/>
      <c r="CV42" s="689"/>
      <c r="CW42" s="689"/>
      <c r="CX42" s="689"/>
      <c r="CY42" s="690"/>
      <c r="CZ42" s="664">
        <v>19.2</v>
      </c>
      <c r="DA42" s="691"/>
      <c r="DB42" s="691"/>
      <c r="DC42" s="694"/>
      <c r="DD42" s="668">
        <v>90694</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214" t="s">
        <v>344</v>
      </c>
      <c r="CD43" s="656" t="s">
        <v>345</v>
      </c>
      <c r="CE43" s="657"/>
      <c r="CF43" s="657"/>
      <c r="CG43" s="657"/>
      <c r="CH43" s="657"/>
      <c r="CI43" s="657"/>
      <c r="CJ43" s="657"/>
      <c r="CK43" s="657"/>
      <c r="CL43" s="657"/>
      <c r="CM43" s="657"/>
      <c r="CN43" s="657"/>
      <c r="CO43" s="657"/>
      <c r="CP43" s="657"/>
      <c r="CQ43" s="658"/>
      <c r="CR43" s="659">
        <v>14463</v>
      </c>
      <c r="CS43" s="689"/>
      <c r="CT43" s="689"/>
      <c r="CU43" s="689"/>
      <c r="CV43" s="689"/>
      <c r="CW43" s="689"/>
      <c r="CX43" s="689"/>
      <c r="CY43" s="690"/>
      <c r="CZ43" s="664">
        <v>0.3</v>
      </c>
      <c r="DA43" s="691"/>
      <c r="DB43" s="691"/>
      <c r="DC43" s="694"/>
      <c r="DD43" s="668">
        <v>14463</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745" t="s">
        <v>346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294</v>
      </c>
      <c r="CE44" s="698"/>
      <c r="CF44" s="656" t="s">
        <v>347</v>
      </c>
      <c r="CG44" s="657"/>
      <c r="CH44" s="657"/>
      <c r="CI44" s="657"/>
      <c r="CJ44" s="657"/>
      <c r="CK44" s="657"/>
      <c r="CL44" s="657"/>
      <c r="CM44" s="657"/>
      <c r="CN44" s="657"/>
      <c r="CO44" s="657"/>
      <c r="CP44" s="657"/>
      <c r="CQ44" s="658"/>
      <c r="CR44" s="659">
        <v>924966</v>
      </c>
      <c r="CS44" s="660"/>
      <c r="CT44" s="660"/>
      <c r="CU44" s="660"/>
      <c r="CV44" s="660"/>
      <c r="CW44" s="660"/>
      <c r="CX44" s="660"/>
      <c r="CY44" s="661"/>
      <c r="CZ44" s="664">
        <v>18.600000000000001</v>
      </c>
      <c r="DA44" s="665"/>
      <c r="DB44" s="665"/>
      <c r="DC44" s="671"/>
      <c r="DD44" s="668">
        <v>90594</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745" t="s">
        <v>348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349</v>
      </c>
      <c r="CG45" s="657"/>
      <c r="CH45" s="657"/>
      <c r="CI45" s="657"/>
      <c r="CJ45" s="657"/>
      <c r="CK45" s="657"/>
      <c r="CL45" s="657"/>
      <c r="CM45" s="657"/>
      <c r="CN45" s="657"/>
      <c r="CO45" s="657"/>
      <c r="CP45" s="657"/>
      <c r="CQ45" s="658"/>
      <c r="CR45" s="659">
        <v>507338</v>
      </c>
      <c r="CS45" s="689"/>
      <c r="CT45" s="689"/>
      <c r="CU45" s="689"/>
      <c r="CV45" s="689"/>
      <c r="CW45" s="689"/>
      <c r="CX45" s="689"/>
      <c r="CY45" s="690"/>
      <c r="CZ45" s="664">
        <v>10.199999999999999</v>
      </c>
      <c r="DA45" s="691"/>
      <c r="DB45" s="691"/>
      <c r="DC45" s="694"/>
      <c r="DD45" s="668">
        <v>50459</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25"/>
      <c r="CD46" s="699"/>
      <c r="CE46" s="700"/>
      <c r="CF46" s="656" t="s">
        <v>350</v>
      </c>
      <c r="CG46" s="657"/>
      <c r="CH46" s="657"/>
      <c r="CI46" s="657"/>
      <c r="CJ46" s="657"/>
      <c r="CK46" s="657"/>
      <c r="CL46" s="657"/>
      <c r="CM46" s="657"/>
      <c r="CN46" s="657"/>
      <c r="CO46" s="657"/>
      <c r="CP46" s="657"/>
      <c r="CQ46" s="658"/>
      <c r="CR46" s="659">
        <v>417628</v>
      </c>
      <c r="CS46" s="660"/>
      <c r="CT46" s="660"/>
      <c r="CU46" s="660"/>
      <c r="CV46" s="660"/>
      <c r="CW46" s="660"/>
      <c r="CX46" s="660"/>
      <c r="CY46" s="661"/>
      <c r="CZ46" s="664">
        <v>8.4</v>
      </c>
      <c r="DA46" s="665"/>
      <c r="DB46" s="665"/>
      <c r="DC46" s="671"/>
      <c r="DD46" s="668">
        <v>40135</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25"/>
      <c r="CD47" s="699"/>
      <c r="CE47" s="700"/>
      <c r="CF47" s="656" t="s">
        <v>351</v>
      </c>
      <c r="CG47" s="657"/>
      <c r="CH47" s="657"/>
      <c r="CI47" s="657"/>
      <c r="CJ47" s="657"/>
      <c r="CK47" s="657"/>
      <c r="CL47" s="657"/>
      <c r="CM47" s="657"/>
      <c r="CN47" s="657"/>
      <c r="CO47" s="657"/>
      <c r="CP47" s="657"/>
      <c r="CQ47" s="658"/>
      <c r="CR47" s="659">
        <v>31463</v>
      </c>
      <c r="CS47" s="689"/>
      <c r="CT47" s="689"/>
      <c r="CU47" s="689"/>
      <c r="CV47" s="689"/>
      <c r="CW47" s="689"/>
      <c r="CX47" s="689"/>
      <c r="CY47" s="690"/>
      <c r="CZ47" s="664">
        <v>0.6</v>
      </c>
      <c r="DA47" s="691"/>
      <c r="DB47" s="691"/>
      <c r="DC47" s="694"/>
      <c r="DD47" s="668">
        <v>100</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25"/>
      <c r="CD48" s="701"/>
      <c r="CE48" s="702"/>
      <c r="CF48" s="656" t="s">
        <v>352</v>
      </c>
      <c r="CG48" s="657"/>
      <c r="CH48" s="657"/>
      <c r="CI48" s="657"/>
      <c r="CJ48" s="657"/>
      <c r="CK48" s="657"/>
      <c r="CL48" s="657"/>
      <c r="CM48" s="657"/>
      <c r="CN48" s="657"/>
      <c r="CO48" s="657"/>
      <c r="CP48" s="657"/>
      <c r="CQ48" s="658"/>
      <c r="CR48" s="659" t="s">
        <v>123</v>
      </c>
      <c r="CS48" s="660"/>
      <c r="CT48" s="660"/>
      <c r="CU48" s="660"/>
      <c r="CV48" s="660"/>
      <c r="CW48" s="660"/>
      <c r="CX48" s="660"/>
      <c r="CY48" s="661"/>
      <c r="CZ48" s="664" t="s">
        <v>123</v>
      </c>
      <c r="DA48" s="665"/>
      <c r="DB48" s="665"/>
      <c r="DC48" s="671"/>
      <c r="DD48" s="668" t="s">
        <v>123</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25"/>
      <c r="CD49" s="680" t="s">
        <v>353</v>
      </c>
      <c r="CE49" s="681"/>
      <c r="CF49" s="681"/>
      <c r="CG49" s="681"/>
      <c r="CH49" s="681"/>
      <c r="CI49" s="681"/>
      <c r="CJ49" s="681"/>
      <c r="CK49" s="681"/>
      <c r="CL49" s="681"/>
      <c r="CM49" s="681"/>
      <c r="CN49" s="681"/>
      <c r="CO49" s="681"/>
      <c r="CP49" s="681"/>
      <c r="CQ49" s="682"/>
      <c r="CR49" s="734">
        <v>4976701</v>
      </c>
      <c r="CS49" s="718"/>
      <c r="CT49" s="718"/>
      <c r="CU49" s="718"/>
      <c r="CV49" s="718"/>
      <c r="CW49" s="718"/>
      <c r="CX49" s="718"/>
      <c r="CY49" s="747"/>
      <c r="CZ49" s="739">
        <v>100</v>
      </c>
      <c r="DA49" s="748"/>
      <c r="DB49" s="748"/>
      <c r="DC49" s="749"/>
      <c r="DD49" s="750">
        <v>3237309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2UKKTHhXiH3qyhuo4aMc9RDF4OJ5HBiWQLcRv6pvAQXQffmf/C9XzhkHGzup6OCctUjgL+XG77RnVjXp9P/Nw==" saltValue="CAddYFI4lxhNZaSM5eSH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EA7" sqref="EA7"/>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355</v>
      </c>
      <c r="DK2" s="759"/>
      <c r="DL2" s="759"/>
      <c r="DM2" s="759"/>
      <c r="DN2" s="759"/>
      <c r="DO2" s="760"/>
      <c r="DP2" s="228"/>
      <c r="DQ2" s="758" t="s">
        <v>356</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359</v>
      </c>
      <c r="B5" s="764"/>
      <c r="C5" s="764"/>
      <c r="D5" s="764"/>
      <c r="E5" s="764"/>
      <c r="F5" s="764"/>
      <c r="G5" s="764"/>
      <c r="H5" s="764"/>
      <c r="I5" s="764"/>
      <c r="J5" s="764"/>
      <c r="K5" s="764"/>
      <c r="L5" s="764"/>
      <c r="M5" s="764"/>
      <c r="N5" s="764"/>
      <c r="O5" s="764"/>
      <c r="P5" s="765"/>
      <c r="Q5" s="769" t="s">
        <v>360</v>
      </c>
      <c r="R5" s="770"/>
      <c r="S5" s="770"/>
      <c r="T5" s="770"/>
      <c r="U5" s="771"/>
      <c r="V5" s="769" t="s">
        <v>361</v>
      </c>
      <c r="W5" s="770"/>
      <c r="X5" s="770"/>
      <c r="Y5" s="770"/>
      <c r="Z5" s="771"/>
      <c r="AA5" s="769" t="s">
        <v>362</v>
      </c>
      <c r="AB5" s="770"/>
      <c r="AC5" s="770"/>
      <c r="AD5" s="770"/>
      <c r="AE5" s="770"/>
      <c r="AF5" s="775" t="s">
        <v>363</v>
      </c>
      <c r="AG5" s="770"/>
      <c r="AH5" s="770"/>
      <c r="AI5" s="770"/>
      <c r="AJ5" s="776"/>
      <c r="AK5" s="770" t="s">
        <v>364</v>
      </c>
      <c r="AL5" s="770"/>
      <c r="AM5" s="770"/>
      <c r="AN5" s="770"/>
      <c r="AO5" s="771"/>
      <c r="AP5" s="769" t="s">
        <v>365</v>
      </c>
      <c r="AQ5" s="770"/>
      <c r="AR5" s="770"/>
      <c r="AS5" s="770"/>
      <c r="AT5" s="771"/>
      <c r="AU5" s="769" t="s">
        <v>366</v>
      </c>
      <c r="AV5" s="770"/>
      <c r="AW5" s="770"/>
      <c r="AX5" s="770"/>
      <c r="AY5" s="776"/>
      <c r="AZ5" s="232"/>
      <c r="BA5" s="232"/>
      <c r="BB5" s="232"/>
      <c r="BC5" s="232"/>
      <c r="BD5" s="232"/>
      <c r="BE5" s="233"/>
      <c r="BF5" s="233"/>
      <c r="BG5" s="233"/>
      <c r="BH5" s="233"/>
      <c r="BI5" s="233"/>
      <c r="BJ5" s="233"/>
      <c r="BK5" s="233"/>
      <c r="BL5" s="233"/>
      <c r="BM5" s="233"/>
      <c r="BN5" s="233"/>
      <c r="BO5" s="233"/>
      <c r="BP5" s="233"/>
      <c r="BQ5" s="763" t="s">
        <v>367</v>
      </c>
      <c r="BR5" s="764"/>
      <c r="BS5" s="764"/>
      <c r="BT5" s="764"/>
      <c r="BU5" s="764"/>
      <c r="BV5" s="764"/>
      <c r="BW5" s="764"/>
      <c r="BX5" s="764"/>
      <c r="BY5" s="764"/>
      <c r="BZ5" s="764"/>
      <c r="CA5" s="764"/>
      <c r="CB5" s="764"/>
      <c r="CC5" s="764"/>
      <c r="CD5" s="764"/>
      <c r="CE5" s="764"/>
      <c r="CF5" s="764"/>
      <c r="CG5" s="765"/>
      <c r="CH5" s="769" t="s">
        <v>368</v>
      </c>
      <c r="CI5" s="770"/>
      <c r="CJ5" s="770"/>
      <c r="CK5" s="770"/>
      <c r="CL5" s="771"/>
      <c r="CM5" s="769" t="s">
        <v>369</v>
      </c>
      <c r="CN5" s="770"/>
      <c r="CO5" s="770"/>
      <c r="CP5" s="770"/>
      <c r="CQ5" s="771"/>
      <c r="CR5" s="769" t="s">
        <v>370</v>
      </c>
      <c r="CS5" s="770"/>
      <c r="CT5" s="770"/>
      <c r="CU5" s="770"/>
      <c r="CV5" s="771"/>
      <c r="CW5" s="769" t="s">
        <v>371</v>
      </c>
      <c r="CX5" s="770"/>
      <c r="CY5" s="770"/>
      <c r="CZ5" s="770"/>
      <c r="DA5" s="771"/>
      <c r="DB5" s="769" t="s">
        <v>372</v>
      </c>
      <c r="DC5" s="770"/>
      <c r="DD5" s="770"/>
      <c r="DE5" s="770"/>
      <c r="DF5" s="771"/>
      <c r="DG5" s="799" t="s">
        <v>373</v>
      </c>
      <c r="DH5" s="800"/>
      <c r="DI5" s="800"/>
      <c r="DJ5" s="800"/>
      <c r="DK5" s="801"/>
      <c r="DL5" s="799" t="s">
        <v>374</v>
      </c>
      <c r="DM5" s="800"/>
      <c r="DN5" s="800"/>
      <c r="DO5" s="800"/>
      <c r="DP5" s="801"/>
      <c r="DQ5" s="769" t="s">
        <v>375</v>
      </c>
      <c r="DR5" s="770"/>
      <c r="DS5" s="770"/>
      <c r="DT5" s="770"/>
      <c r="DU5" s="771"/>
      <c r="DV5" s="769" t="s">
        <v>366</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376</v>
      </c>
      <c r="C7" s="786"/>
      <c r="D7" s="786"/>
      <c r="E7" s="786"/>
      <c r="F7" s="786"/>
      <c r="G7" s="786"/>
      <c r="H7" s="786"/>
      <c r="I7" s="786"/>
      <c r="J7" s="786"/>
      <c r="K7" s="786"/>
      <c r="L7" s="786"/>
      <c r="M7" s="786"/>
      <c r="N7" s="786"/>
      <c r="O7" s="786"/>
      <c r="P7" s="787"/>
      <c r="Q7" s="788">
        <v>5349</v>
      </c>
      <c r="R7" s="789"/>
      <c r="S7" s="789"/>
      <c r="T7" s="789"/>
      <c r="U7" s="789"/>
      <c r="V7" s="789">
        <v>4979</v>
      </c>
      <c r="W7" s="789"/>
      <c r="X7" s="789"/>
      <c r="Y7" s="789"/>
      <c r="Z7" s="789"/>
      <c r="AA7" s="789">
        <v>370</v>
      </c>
      <c r="AB7" s="789"/>
      <c r="AC7" s="789"/>
      <c r="AD7" s="789"/>
      <c r="AE7" s="790"/>
      <c r="AF7" s="791">
        <v>334</v>
      </c>
      <c r="AG7" s="792"/>
      <c r="AH7" s="792"/>
      <c r="AI7" s="792"/>
      <c r="AJ7" s="793"/>
      <c r="AK7" s="794">
        <v>381</v>
      </c>
      <c r="AL7" s="795"/>
      <c r="AM7" s="795"/>
      <c r="AN7" s="795"/>
      <c r="AO7" s="795"/>
      <c r="AP7" s="795">
        <v>3429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1</v>
      </c>
      <c r="CI7" s="780"/>
      <c r="CJ7" s="780"/>
      <c r="CK7" s="780"/>
      <c r="CL7" s="781"/>
      <c r="CM7" s="779">
        <v>19</v>
      </c>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334</v>
      </c>
      <c r="AG23" s="829"/>
      <c r="AH23" s="829"/>
      <c r="AI23" s="829"/>
      <c r="AJ23" s="832"/>
      <c r="AK23" s="833"/>
      <c r="AL23" s="834"/>
      <c r="AM23" s="834"/>
      <c r="AN23" s="834"/>
      <c r="AO23" s="834"/>
      <c r="AP23" s="829"/>
      <c r="AQ23" s="829"/>
      <c r="AR23" s="829"/>
      <c r="AS23" s="829"/>
      <c r="AT23" s="829"/>
      <c r="AU23" s="845"/>
      <c r="AV23" s="845"/>
      <c r="AW23" s="845"/>
      <c r="AX23" s="845"/>
      <c r="AY23" s="846"/>
      <c r="AZ23" s="847" t="s">
        <v>123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359</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366</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699</v>
      </c>
      <c r="R28" s="859"/>
      <c r="S28" s="859"/>
      <c r="T28" s="859"/>
      <c r="U28" s="859"/>
      <c r="V28" s="859">
        <v>642</v>
      </c>
      <c r="W28" s="859"/>
      <c r="X28" s="859"/>
      <c r="Y28" s="859"/>
      <c r="Z28" s="859"/>
      <c r="AA28" s="859">
        <v>57</v>
      </c>
      <c r="AB28" s="859"/>
      <c r="AC28" s="859"/>
      <c r="AD28" s="859"/>
      <c r="AE28" s="860"/>
      <c r="AF28" s="861">
        <v>57</v>
      </c>
      <c r="AG28" s="859"/>
      <c r="AH28" s="859"/>
      <c r="AI28" s="859"/>
      <c r="AJ28" s="862"/>
      <c r="AK28" s="863">
        <v>57</v>
      </c>
      <c r="AL28" s="864"/>
      <c r="AM28" s="864"/>
      <c r="AN28" s="864"/>
      <c r="AO28" s="864"/>
      <c r="AP28" s="864" t="s">
        <v>558</v>
      </c>
      <c r="AQ28" s="864"/>
      <c r="AR28" s="864"/>
      <c r="AS28" s="864"/>
      <c r="AT28" s="864"/>
      <c r="AU28" s="864" t="s">
        <v>558</v>
      </c>
      <c r="AV28" s="864"/>
      <c r="AW28" s="864"/>
      <c r="AX28" s="864"/>
      <c r="AY28" s="864"/>
      <c r="AZ28" s="865" t="s">
        <v>558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782</v>
      </c>
      <c r="R29" s="820"/>
      <c r="S29" s="820"/>
      <c r="T29" s="820"/>
      <c r="U29" s="820"/>
      <c r="V29" s="820">
        <v>717</v>
      </c>
      <c r="W29" s="820"/>
      <c r="X29" s="820"/>
      <c r="Y29" s="820"/>
      <c r="Z29" s="820"/>
      <c r="AA29" s="820">
        <v>66</v>
      </c>
      <c r="AB29" s="820"/>
      <c r="AC29" s="820"/>
      <c r="AD29" s="820"/>
      <c r="AE29" s="821"/>
      <c r="AF29" s="822">
        <v>66</v>
      </c>
      <c r="AG29" s="823"/>
      <c r="AH29" s="823"/>
      <c r="AI29" s="823"/>
      <c r="AJ29" s="824"/>
      <c r="AK29" s="870">
        <v>104</v>
      </c>
      <c r="AL29" s="866"/>
      <c r="AM29" s="866"/>
      <c r="AN29" s="866"/>
      <c r="AO29" s="866"/>
      <c r="AP29" s="866" t="s">
        <v>558</v>
      </c>
      <c r="AQ29" s="866"/>
      <c r="AR29" s="866"/>
      <c r="AS29" s="866"/>
      <c r="AT29" s="866"/>
      <c r="AU29" s="866" t="s">
        <v>558</v>
      </c>
      <c r="AV29" s="866"/>
      <c r="AW29" s="866"/>
      <c r="AX29" s="866"/>
      <c r="AY29" s="866"/>
      <c r="AZ29" s="867" t="s">
        <v>558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67</v>
      </c>
      <c r="R30" s="820"/>
      <c r="S30" s="820"/>
      <c r="T30" s="820"/>
      <c r="U30" s="820"/>
      <c r="V30" s="820">
        <v>67</v>
      </c>
      <c r="W30" s="820"/>
      <c r="X30" s="820"/>
      <c r="Y30" s="820"/>
      <c r="Z30" s="820"/>
      <c r="AA30" s="820">
        <v>0</v>
      </c>
      <c r="AB30" s="820"/>
      <c r="AC30" s="820"/>
      <c r="AD30" s="820"/>
      <c r="AE30" s="821"/>
      <c r="AF30" s="822">
        <v>0</v>
      </c>
      <c r="AG30" s="823"/>
      <c r="AH30" s="823"/>
      <c r="AI30" s="823"/>
      <c r="AJ30" s="824"/>
      <c r="AK30" s="870">
        <v>3</v>
      </c>
      <c r="AL30" s="866"/>
      <c r="AM30" s="866"/>
      <c r="AN30" s="866"/>
      <c r="AO30" s="866"/>
      <c r="AP30" s="866" t="s">
        <v>558</v>
      </c>
      <c r="AQ30" s="866"/>
      <c r="AR30" s="866"/>
      <c r="AS30" s="866"/>
      <c r="AT30" s="866"/>
      <c r="AU30" s="866" t="s">
        <v>558</v>
      </c>
      <c r="AV30" s="866"/>
      <c r="AW30" s="866"/>
      <c r="AX30" s="866"/>
      <c r="AY30" s="866"/>
      <c r="AZ30" s="867" t="s">
        <v>558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241</v>
      </c>
      <c r="R31" s="820"/>
      <c r="S31" s="820"/>
      <c r="T31" s="820"/>
      <c r="U31" s="820"/>
      <c r="V31" s="820">
        <v>234</v>
      </c>
      <c r="W31" s="820"/>
      <c r="X31" s="820"/>
      <c r="Y31" s="820"/>
      <c r="Z31" s="820"/>
      <c r="AA31" s="820">
        <v>7</v>
      </c>
      <c r="AB31" s="820"/>
      <c r="AC31" s="820"/>
      <c r="AD31" s="820"/>
      <c r="AE31" s="821"/>
      <c r="AF31" s="822">
        <v>204</v>
      </c>
      <c r="AG31" s="823"/>
      <c r="AH31" s="823"/>
      <c r="AI31" s="823"/>
      <c r="AJ31" s="824"/>
      <c r="AK31" s="870">
        <v>129</v>
      </c>
      <c r="AL31" s="866"/>
      <c r="AM31" s="866"/>
      <c r="AN31" s="866"/>
      <c r="AO31" s="866"/>
      <c r="AP31" s="866">
        <v>1644</v>
      </c>
      <c r="AQ31" s="866"/>
      <c r="AR31" s="866"/>
      <c r="AS31" s="866"/>
      <c r="AT31" s="866"/>
      <c r="AU31" s="866">
        <v>21</v>
      </c>
      <c r="AV31" s="866"/>
      <c r="AW31" s="866"/>
      <c r="AX31" s="866"/>
      <c r="AY31" s="866"/>
      <c r="AZ31" s="867" t="s">
        <v>558</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197</v>
      </c>
      <c r="R32" s="820"/>
      <c r="S32" s="820"/>
      <c r="T32" s="820"/>
      <c r="U32" s="820"/>
      <c r="V32" s="820">
        <v>162</v>
      </c>
      <c r="W32" s="820"/>
      <c r="X32" s="820"/>
      <c r="Y32" s="820"/>
      <c r="Z32" s="820"/>
      <c r="AA32" s="820">
        <v>35</v>
      </c>
      <c r="AB32" s="820"/>
      <c r="AC32" s="820"/>
      <c r="AD32" s="820"/>
      <c r="AE32" s="821"/>
      <c r="AF32" s="822">
        <v>105</v>
      </c>
      <c r="AG32" s="823"/>
      <c r="AH32" s="823"/>
      <c r="AI32" s="823"/>
      <c r="AJ32" s="824"/>
      <c r="AK32" s="870">
        <v>82</v>
      </c>
      <c r="AL32" s="866"/>
      <c r="AM32" s="866"/>
      <c r="AN32" s="866"/>
      <c r="AO32" s="866"/>
      <c r="AP32" s="866">
        <v>1421</v>
      </c>
      <c r="AQ32" s="866"/>
      <c r="AR32" s="866"/>
      <c r="AS32" s="866"/>
      <c r="AT32" s="866"/>
      <c r="AU32" s="866">
        <v>1421</v>
      </c>
      <c r="AV32" s="866"/>
      <c r="AW32" s="866"/>
      <c r="AX32" s="866"/>
      <c r="AY32" s="866"/>
      <c r="AZ32" s="867" t="s">
        <v>558</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1</v>
      </c>
      <c r="R33" s="820"/>
      <c r="S33" s="820"/>
      <c r="T33" s="820"/>
      <c r="U33" s="820"/>
      <c r="V33" s="820">
        <v>1</v>
      </c>
      <c r="W33" s="820"/>
      <c r="X33" s="820"/>
      <c r="Y33" s="820"/>
      <c r="Z33" s="820"/>
      <c r="AA33" s="820" t="s">
        <v>558</v>
      </c>
      <c r="AB33" s="820"/>
      <c r="AC33" s="820"/>
      <c r="AD33" s="820"/>
      <c r="AE33" s="821"/>
      <c r="AF33" s="822" t="s">
        <v>123</v>
      </c>
      <c r="AG33" s="823"/>
      <c r="AH33" s="823"/>
      <c r="AI33" s="823"/>
      <c r="AJ33" s="824"/>
      <c r="AK33" s="870">
        <v>1</v>
      </c>
      <c r="AL33" s="866"/>
      <c r="AM33" s="866"/>
      <c r="AN33" s="866"/>
      <c r="AO33" s="866"/>
      <c r="AP33" s="866" t="s">
        <v>558</v>
      </c>
      <c r="AQ33" s="866"/>
      <c r="AR33" s="866"/>
      <c r="AS33" s="866"/>
      <c r="AT33" s="866"/>
      <c r="AU33" s="866" t="s">
        <v>558</v>
      </c>
      <c r="AV33" s="866"/>
      <c r="AW33" s="866"/>
      <c r="AX33" s="866"/>
      <c r="AY33" s="866"/>
      <c r="AZ33" s="867" t="s">
        <v>558</v>
      </c>
      <c r="BA33" s="867"/>
      <c r="BB33" s="867"/>
      <c r="BC33" s="867"/>
      <c r="BD33" s="867"/>
      <c r="BE33" s="868" t="s">
        <v>397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432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401</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402</v>
      </c>
      <c r="AV66" s="770"/>
      <c r="AW66" s="770"/>
      <c r="AX66" s="770"/>
      <c r="AY66" s="771"/>
      <c r="AZ66" s="769" t="s">
        <v>366</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548</v>
      </c>
      <c r="C68" s="906"/>
      <c r="D68" s="906"/>
      <c r="E68" s="906"/>
      <c r="F68" s="906"/>
      <c r="G68" s="906"/>
      <c r="H68" s="906"/>
      <c r="I68" s="906"/>
      <c r="J68" s="906"/>
      <c r="K68" s="906"/>
      <c r="L68" s="906"/>
      <c r="M68" s="906"/>
      <c r="N68" s="906"/>
      <c r="O68" s="906"/>
      <c r="P68" s="907"/>
      <c r="Q68" s="908">
        <v>1280</v>
      </c>
      <c r="R68" s="902"/>
      <c r="S68" s="902"/>
      <c r="T68" s="902"/>
      <c r="U68" s="902"/>
      <c r="V68" s="902">
        <v>1222</v>
      </c>
      <c r="W68" s="902"/>
      <c r="X68" s="902"/>
      <c r="Y68" s="902"/>
      <c r="Z68" s="902"/>
      <c r="AA68" s="902">
        <v>58</v>
      </c>
      <c r="AB68" s="902"/>
      <c r="AC68" s="902"/>
      <c r="AD68" s="902"/>
      <c r="AE68" s="902"/>
      <c r="AF68" s="902">
        <v>58</v>
      </c>
      <c r="AG68" s="902"/>
      <c r="AH68" s="902"/>
      <c r="AI68" s="902"/>
      <c r="AJ68" s="902"/>
      <c r="AK68" s="902" t="s">
        <v>558</v>
      </c>
      <c r="AL68" s="902"/>
      <c r="AM68" s="902"/>
      <c r="AN68" s="902"/>
      <c r="AO68" s="902"/>
      <c r="AP68" s="902" t="s">
        <v>558</v>
      </c>
      <c r="AQ68" s="902"/>
      <c r="AR68" s="902"/>
      <c r="AS68" s="902"/>
      <c r="AT68" s="902"/>
      <c r="AU68" s="902" t="s">
        <v>558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549</v>
      </c>
      <c r="C69" s="910"/>
      <c r="D69" s="910"/>
      <c r="E69" s="910"/>
      <c r="F69" s="910"/>
      <c r="G69" s="910"/>
      <c r="H69" s="910"/>
      <c r="I69" s="910"/>
      <c r="J69" s="910"/>
      <c r="K69" s="910"/>
      <c r="L69" s="910"/>
      <c r="M69" s="910"/>
      <c r="N69" s="910"/>
      <c r="O69" s="910"/>
      <c r="P69" s="911"/>
      <c r="Q69" s="912">
        <v>261159</v>
      </c>
      <c r="R69" s="866"/>
      <c r="S69" s="866"/>
      <c r="T69" s="866"/>
      <c r="U69" s="866"/>
      <c r="V69" s="866">
        <v>254522</v>
      </c>
      <c r="W69" s="866"/>
      <c r="X69" s="866"/>
      <c r="Y69" s="866"/>
      <c r="Z69" s="866"/>
      <c r="AA69" s="866">
        <v>6637</v>
      </c>
      <c r="AB69" s="866"/>
      <c r="AC69" s="866"/>
      <c r="AD69" s="866"/>
      <c r="AE69" s="866"/>
      <c r="AF69" s="866">
        <v>6336</v>
      </c>
      <c r="AG69" s="866"/>
      <c r="AH69" s="866"/>
      <c r="AI69" s="866"/>
      <c r="AJ69" s="866"/>
      <c r="AK69" s="866">
        <v>983</v>
      </c>
      <c r="AL69" s="866"/>
      <c r="AM69" s="866"/>
      <c r="AN69" s="866"/>
      <c r="AO69" s="866"/>
      <c r="AP69" s="866" t="s">
        <v>558</v>
      </c>
      <c r="AQ69" s="866"/>
      <c r="AR69" s="866"/>
      <c r="AS69" s="866"/>
      <c r="AT69" s="866"/>
      <c r="AU69" s="866" t="s">
        <v>558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550</v>
      </c>
      <c r="C70" s="910"/>
      <c r="D70" s="910"/>
      <c r="E70" s="910"/>
      <c r="F70" s="910"/>
      <c r="G70" s="910"/>
      <c r="H70" s="910"/>
      <c r="I70" s="910"/>
      <c r="J70" s="910"/>
      <c r="K70" s="910"/>
      <c r="L70" s="910"/>
      <c r="M70" s="910"/>
      <c r="N70" s="910"/>
      <c r="O70" s="910"/>
      <c r="P70" s="911"/>
      <c r="Q70" s="912">
        <v>7299</v>
      </c>
      <c r="R70" s="866"/>
      <c r="S70" s="866"/>
      <c r="T70" s="866"/>
      <c r="U70" s="866"/>
      <c r="V70" s="866">
        <v>4954</v>
      </c>
      <c r="W70" s="866"/>
      <c r="X70" s="866"/>
      <c r="Y70" s="866"/>
      <c r="Z70" s="866"/>
      <c r="AA70" s="866">
        <v>2345</v>
      </c>
      <c r="AB70" s="866"/>
      <c r="AC70" s="866"/>
      <c r="AD70" s="866"/>
      <c r="AE70" s="866"/>
      <c r="AF70" s="866" t="s">
        <v>558</v>
      </c>
      <c r="AG70" s="866"/>
      <c r="AH70" s="866"/>
      <c r="AI70" s="866"/>
      <c r="AJ70" s="866"/>
      <c r="AK70" s="866">
        <v>14</v>
      </c>
      <c r="AL70" s="866"/>
      <c r="AM70" s="866"/>
      <c r="AN70" s="866"/>
      <c r="AO70" s="866"/>
      <c r="AP70" s="866" t="s">
        <v>558</v>
      </c>
      <c r="AQ70" s="866"/>
      <c r="AR70" s="866"/>
      <c r="AS70" s="866"/>
      <c r="AT70" s="866"/>
      <c r="AU70" s="866" t="s">
        <v>558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551</v>
      </c>
      <c r="C71" s="910"/>
      <c r="D71" s="910"/>
      <c r="E71" s="910"/>
      <c r="F71" s="910"/>
      <c r="G71" s="910"/>
      <c r="H71" s="910"/>
      <c r="I71" s="910"/>
      <c r="J71" s="910"/>
      <c r="K71" s="910"/>
      <c r="L71" s="910"/>
      <c r="M71" s="910"/>
      <c r="N71" s="910"/>
      <c r="O71" s="910"/>
      <c r="P71" s="911"/>
      <c r="Q71" s="912">
        <v>1438</v>
      </c>
      <c r="R71" s="866"/>
      <c r="S71" s="866"/>
      <c r="T71" s="866"/>
      <c r="U71" s="866"/>
      <c r="V71" s="866">
        <v>1437</v>
      </c>
      <c r="W71" s="866"/>
      <c r="X71" s="866"/>
      <c r="Y71" s="866"/>
      <c r="Z71" s="866"/>
      <c r="AA71" s="866">
        <v>1</v>
      </c>
      <c r="AB71" s="866"/>
      <c r="AC71" s="866"/>
      <c r="AD71" s="866"/>
      <c r="AE71" s="866"/>
      <c r="AF71" s="866" t="s">
        <v>558</v>
      </c>
      <c r="AG71" s="866"/>
      <c r="AH71" s="866"/>
      <c r="AI71" s="866"/>
      <c r="AJ71" s="866"/>
      <c r="AK71" s="866" t="s">
        <v>558</v>
      </c>
      <c r="AL71" s="866"/>
      <c r="AM71" s="866"/>
      <c r="AN71" s="866"/>
      <c r="AO71" s="866"/>
      <c r="AP71" s="866" t="s">
        <v>558</v>
      </c>
      <c r="AQ71" s="866"/>
      <c r="AR71" s="866"/>
      <c r="AS71" s="866"/>
      <c r="AT71" s="866"/>
      <c r="AU71" s="866" t="s">
        <v>558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552</v>
      </c>
      <c r="C72" s="910"/>
      <c r="D72" s="910"/>
      <c r="E72" s="910"/>
      <c r="F72" s="910"/>
      <c r="G72" s="910"/>
      <c r="H72" s="910"/>
      <c r="I72" s="910"/>
      <c r="J72" s="910"/>
      <c r="K72" s="910"/>
      <c r="L72" s="910"/>
      <c r="M72" s="910"/>
      <c r="N72" s="910"/>
      <c r="O72" s="910"/>
      <c r="P72" s="911"/>
      <c r="Q72" s="912">
        <v>1</v>
      </c>
      <c r="R72" s="866"/>
      <c r="S72" s="866"/>
      <c r="T72" s="866"/>
      <c r="U72" s="866"/>
      <c r="V72" s="866" t="s">
        <v>558</v>
      </c>
      <c r="W72" s="866"/>
      <c r="X72" s="866"/>
      <c r="Y72" s="866"/>
      <c r="Z72" s="866"/>
      <c r="AA72" s="866">
        <v>1</v>
      </c>
      <c r="AB72" s="866"/>
      <c r="AC72" s="866"/>
      <c r="AD72" s="866"/>
      <c r="AE72" s="866"/>
      <c r="AF72" s="866" t="s">
        <v>558</v>
      </c>
      <c r="AG72" s="866"/>
      <c r="AH72" s="866"/>
      <c r="AI72" s="866"/>
      <c r="AJ72" s="866"/>
      <c r="AK72" s="866" t="s">
        <v>558</v>
      </c>
      <c r="AL72" s="866"/>
      <c r="AM72" s="866"/>
      <c r="AN72" s="866"/>
      <c r="AO72" s="866"/>
      <c r="AP72" s="866" t="s">
        <v>558</v>
      </c>
      <c r="AQ72" s="866"/>
      <c r="AR72" s="866"/>
      <c r="AS72" s="866"/>
      <c r="AT72" s="866"/>
      <c r="AU72" s="866" t="s">
        <v>558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553</v>
      </c>
      <c r="C73" s="910"/>
      <c r="D73" s="910"/>
      <c r="E73" s="910"/>
      <c r="F73" s="910"/>
      <c r="G73" s="910"/>
      <c r="H73" s="910"/>
      <c r="I73" s="910"/>
      <c r="J73" s="910"/>
      <c r="K73" s="910"/>
      <c r="L73" s="910"/>
      <c r="M73" s="910"/>
      <c r="N73" s="910"/>
      <c r="O73" s="910"/>
      <c r="P73" s="911"/>
      <c r="Q73" s="912">
        <v>49</v>
      </c>
      <c r="R73" s="866"/>
      <c r="S73" s="866"/>
      <c r="T73" s="866"/>
      <c r="U73" s="866"/>
      <c r="V73" s="866">
        <v>27</v>
      </c>
      <c r="W73" s="866"/>
      <c r="X73" s="866"/>
      <c r="Y73" s="866"/>
      <c r="Z73" s="866"/>
      <c r="AA73" s="866">
        <v>22</v>
      </c>
      <c r="AB73" s="866"/>
      <c r="AC73" s="866"/>
      <c r="AD73" s="866"/>
      <c r="AE73" s="866"/>
      <c r="AF73" s="866" t="s">
        <v>558</v>
      </c>
      <c r="AG73" s="866"/>
      <c r="AH73" s="866"/>
      <c r="AI73" s="866"/>
      <c r="AJ73" s="866"/>
      <c r="AK73" s="866" t="s">
        <v>558</v>
      </c>
      <c r="AL73" s="866"/>
      <c r="AM73" s="866"/>
      <c r="AN73" s="866"/>
      <c r="AO73" s="866"/>
      <c r="AP73" s="866" t="s">
        <v>558</v>
      </c>
      <c r="AQ73" s="866"/>
      <c r="AR73" s="866"/>
      <c r="AS73" s="866"/>
      <c r="AT73" s="866"/>
      <c r="AU73" s="866" t="s">
        <v>558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554</v>
      </c>
      <c r="C74" s="910"/>
      <c r="D74" s="910"/>
      <c r="E74" s="910"/>
      <c r="F74" s="910"/>
      <c r="G74" s="910"/>
      <c r="H74" s="910"/>
      <c r="I74" s="910"/>
      <c r="J74" s="910"/>
      <c r="K74" s="910"/>
      <c r="L74" s="910"/>
      <c r="M74" s="910"/>
      <c r="N74" s="910"/>
      <c r="O74" s="910"/>
      <c r="P74" s="911"/>
      <c r="Q74" s="912">
        <v>67</v>
      </c>
      <c r="R74" s="866"/>
      <c r="S74" s="866"/>
      <c r="T74" s="866"/>
      <c r="U74" s="866"/>
      <c r="V74" s="866">
        <v>66</v>
      </c>
      <c r="W74" s="866"/>
      <c r="X74" s="866"/>
      <c r="Y74" s="866"/>
      <c r="Z74" s="866"/>
      <c r="AA74" s="866">
        <v>1</v>
      </c>
      <c r="AB74" s="866"/>
      <c r="AC74" s="866"/>
      <c r="AD74" s="866"/>
      <c r="AE74" s="866"/>
      <c r="AF74" s="866" t="s">
        <v>558</v>
      </c>
      <c r="AG74" s="866"/>
      <c r="AH74" s="866"/>
      <c r="AI74" s="866"/>
      <c r="AJ74" s="866"/>
      <c r="AK74" s="866" t="s">
        <v>558</v>
      </c>
      <c r="AL74" s="866"/>
      <c r="AM74" s="866"/>
      <c r="AN74" s="866"/>
      <c r="AO74" s="866"/>
      <c r="AP74" s="866" t="s">
        <v>558</v>
      </c>
      <c r="AQ74" s="866"/>
      <c r="AR74" s="866"/>
      <c r="AS74" s="866"/>
      <c r="AT74" s="866"/>
      <c r="AU74" s="866" t="s">
        <v>558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555</v>
      </c>
      <c r="C75" s="910"/>
      <c r="D75" s="910"/>
      <c r="E75" s="910"/>
      <c r="F75" s="910"/>
      <c r="G75" s="910"/>
      <c r="H75" s="910"/>
      <c r="I75" s="910"/>
      <c r="J75" s="910"/>
      <c r="K75" s="910"/>
      <c r="L75" s="910"/>
      <c r="M75" s="910"/>
      <c r="N75" s="910"/>
      <c r="O75" s="910"/>
      <c r="P75" s="911"/>
      <c r="Q75" s="913">
        <v>6472</v>
      </c>
      <c r="R75" s="914"/>
      <c r="S75" s="914"/>
      <c r="T75" s="914"/>
      <c r="U75" s="870"/>
      <c r="V75" s="915">
        <v>6797</v>
      </c>
      <c r="W75" s="914"/>
      <c r="X75" s="914"/>
      <c r="Y75" s="914"/>
      <c r="Z75" s="870"/>
      <c r="AA75" s="915">
        <v>-325</v>
      </c>
      <c r="AB75" s="914"/>
      <c r="AC75" s="914"/>
      <c r="AD75" s="914"/>
      <c r="AE75" s="870"/>
      <c r="AF75" s="915">
        <v>1479</v>
      </c>
      <c r="AG75" s="914"/>
      <c r="AH75" s="914"/>
      <c r="AI75" s="914"/>
      <c r="AJ75" s="870"/>
      <c r="AK75" s="915">
        <v>427</v>
      </c>
      <c r="AL75" s="914"/>
      <c r="AM75" s="914"/>
      <c r="AN75" s="914"/>
      <c r="AO75" s="870"/>
      <c r="AP75" s="915">
        <v>4808</v>
      </c>
      <c r="AQ75" s="914"/>
      <c r="AR75" s="914"/>
      <c r="AS75" s="914"/>
      <c r="AT75" s="870"/>
      <c r="AU75" s="866">
        <v>33</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556</v>
      </c>
      <c r="C76" s="910"/>
      <c r="D76" s="910"/>
      <c r="E76" s="910"/>
      <c r="F76" s="910"/>
      <c r="G76" s="910"/>
      <c r="H76" s="910"/>
      <c r="I76" s="910"/>
      <c r="J76" s="910"/>
      <c r="K76" s="910"/>
      <c r="L76" s="910"/>
      <c r="M76" s="910"/>
      <c r="N76" s="910"/>
      <c r="O76" s="910"/>
      <c r="P76" s="911"/>
      <c r="Q76" s="913">
        <v>1108</v>
      </c>
      <c r="R76" s="914"/>
      <c r="S76" s="914"/>
      <c r="T76" s="914"/>
      <c r="U76" s="870"/>
      <c r="V76" s="915">
        <v>950</v>
      </c>
      <c r="W76" s="914"/>
      <c r="X76" s="914"/>
      <c r="Y76" s="914"/>
      <c r="Z76" s="870"/>
      <c r="AA76" s="915">
        <v>158</v>
      </c>
      <c r="AB76" s="914"/>
      <c r="AC76" s="914"/>
      <c r="AD76" s="914"/>
      <c r="AE76" s="870"/>
      <c r="AF76" s="915">
        <v>158</v>
      </c>
      <c r="AG76" s="914"/>
      <c r="AH76" s="914"/>
      <c r="AI76" s="914"/>
      <c r="AJ76" s="870"/>
      <c r="AK76" s="915" t="s">
        <v>558</v>
      </c>
      <c r="AL76" s="914"/>
      <c r="AM76" s="914"/>
      <c r="AN76" s="914"/>
      <c r="AO76" s="870"/>
      <c r="AP76" s="915">
        <v>796</v>
      </c>
      <c r="AQ76" s="914"/>
      <c r="AR76" s="914"/>
      <c r="AS76" s="914"/>
      <c r="AT76" s="870"/>
      <c r="AU76" s="866">
        <v>129</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557</v>
      </c>
      <c r="C77" s="910"/>
      <c r="D77" s="910"/>
      <c r="E77" s="910"/>
      <c r="F77" s="910"/>
      <c r="G77" s="910"/>
      <c r="H77" s="910"/>
      <c r="I77" s="910"/>
      <c r="J77" s="910"/>
      <c r="K77" s="910"/>
      <c r="L77" s="910"/>
      <c r="M77" s="910"/>
      <c r="N77" s="910"/>
      <c r="O77" s="910"/>
      <c r="P77" s="911"/>
      <c r="Q77" s="913">
        <v>2286</v>
      </c>
      <c r="R77" s="914"/>
      <c r="S77" s="914"/>
      <c r="T77" s="914"/>
      <c r="U77" s="870"/>
      <c r="V77" s="915">
        <v>2232</v>
      </c>
      <c r="W77" s="914"/>
      <c r="X77" s="914"/>
      <c r="Y77" s="914"/>
      <c r="Z77" s="870"/>
      <c r="AA77" s="915">
        <v>54</v>
      </c>
      <c r="AB77" s="914"/>
      <c r="AC77" s="914"/>
      <c r="AD77" s="914"/>
      <c r="AE77" s="870"/>
      <c r="AF77" s="915">
        <v>54</v>
      </c>
      <c r="AG77" s="914"/>
      <c r="AH77" s="914"/>
      <c r="AI77" s="914"/>
      <c r="AJ77" s="870"/>
      <c r="AK77" s="915" t="s">
        <v>558</v>
      </c>
      <c r="AL77" s="914"/>
      <c r="AM77" s="914"/>
      <c r="AN77" s="914"/>
      <c r="AO77" s="870"/>
      <c r="AP77" s="915">
        <v>1135</v>
      </c>
      <c r="AQ77" s="914"/>
      <c r="AR77" s="914"/>
      <c r="AS77" s="914"/>
      <c r="AT77" s="870"/>
      <c r="AU77" s="866">
        <v>81</v>
      </c>
      <c r="AV77" s="866"/>
      <c r="AW77" s="866"/>
      <c r="AX77" s="866"/>
      <c r="AY77" s="866"/>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8085</v>
      </c>
      <c r="AG88" s="880"/>
      <c r="AH88" s="880"/>
      <c r="AI88" s="880"/>
      <c r="AJ88" s="880"/>
      <c r="AK88" s="877"/>
      <c r="AL88" s="877"/>
      <c r="AM88" s="877"/>
      <c r="AN88" s="877"/>
      <c r="AO88" s="877"/>
      <c r="AP88" s="880">
        <v>6739</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296</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296</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296</v>
      </c>
      <c r="DR109" s="929"/>
      <c r="DS109" s="929"/>
      <c r="DT109" s="929"/>
      <c r="DU109" s="930"/>
      <c r="DV109" s="928" t="s">
        <v>414</v>
      </c>
      <c r="DW109" s="929"/>
      <c r="DX109" s="929"/>
      <c r="DY109" s="929"/>
      <c r="DZ109" s="931"/>
    </row>
    <row r="110" spans="1:131" s="230" customFormat="1" ht="26.25" customHeight="1" x14ac:dyDescent="0.2">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373559</v>
      </c>
      <c r="AB110" s="936"/>
      <c r="AC110" s="936"/>
      <c r="AD110" s="936"/>
      <c r="AE110" s="937"/>
      <c r="AF110" s="938">
        <v>372763</v>
      </c>
      <c r="AG110" s="936"/>
      <c r="AH110" s="936"/>
      <c r="AI110" s="936"/>
      <c r="AJ110" s="937"/>
      <c r="AK110" s="938">
        <v>402378</v>
      </c>
      <c r="AL110" s="936"/>
      <c r="AM110" s="936"/>
      <c r="AN110" s="936"/>
      <c r="AO110" s="937"/>
      <c r="AP110" s="939">
        <v>17.8</v>
      </c>
      <c r="AQ110" s="940"/>
      <c r="AR110" s="940"/>
      <c r="AS110" s="940"/>
      <c r="AT110" s="941"/>
      <c r="AU110" s="942" t="s">
        <v>71</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3362897</v>
      </c>
      <c r="BR110" s="967"/>
      <c r="BS110" s="967"/>
      <c r="BT110" s="967"/>
      <c r="BU110" s="967"/>
      <c r="BV110" s="967">
        <v>3388302</v>
      </c>
      <c r="BW110" s="967"/>
      <c r="BX110" s="967"/>
      <c r="BY110" s="967"/>
      <c r="BZ110" s="967"/>
      <c r="CA110" s="967">
        <v>3429348</v>
      </c>
      <c r="CB110" s="967"/>
      <c r="CC110" s="967"/>
      <c r="CD110" s="967"/>
      <c r="CE110" s="967"/>
      <c r="CF110" s="980">
        <v>151.69999999999999</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123</v>
      </c>
      <c r="DH110" s="967"/>
      <c r="DI110" s="967"/>
      <c r="DJ110" s="967"/>
      <c r="DK110" s="967"/>
      <c r="DL110" s="967">
        <v>342650</v>
      </c>
      <c r="DM110" s="967"/>
      <c r="DN110" s="967"/>
      <c r="DO110" s="967"/>
      <c r="DP110" s="967"/>
      <c r="DQ110" s="967">
        <v>342650</v>
      </c>
      <c r="DR110" s="967"/>
      <c r="DS110" s="967"/>
      <c r="DT110" s="967"/>
      <c r="DU110" s="967"/>
      <c r="DV110" s="968">
        <v>15.2</v>
      </c>
      <c r="DW110" s="968"/>
      <c r="DX110" s="968"/>
      <c r="DY110" s="968"/>
      <c r="DZ110" s="969"/>
    </row>
    <row r="111" spans="1:131" s="230" customFormat="1" ht="26.25" customHeight="1" x14ac:dyDescent="0.2">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123</v>
      </c>
      <c r="AB111" s="974"/>
      <c r="AC111" s="974"/>
      <c r="AD111" s="974"/>
      <c r="AE111" s="975"/>
      <c r="AF111" s="976" t="s">
        <v>123</v>
      </c>
      <c r="AG111" s="974"/>
      <c r="AH111" s="974"/>
      <c r="AI111" s="974"/>
      <c r="AJ111" s="975"/>
      <c r="AK111" s="976" t="s">
        <v>123</v>
      </c>
      <c r="AL111" s="974"/>
      <c r="AM111" s="974"/>
      <c r="AN111" s="974"/>
      <c r="AO111" s="975"/>
      <c r="AP111" s="977" t="s">
        <v>123</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12452</v>
      </c>
      <c r="BR111" s="962"/>
      <c r="BS111" s="962"/>
      <c r="BT111" s="962"/>
      <c r="BU111" s="962"/>
      <c r="BV111" s="962">
        <v>348876</v>
      </c>
      <c r="BW111" s="962"/>
      <c r="BX111" s="962"/>
      <c r="BY111" s="962"/>
      <c r="BZ111" s="962"/>
      <c r="CA111" s="962">
        <v>342650</v>
      </c>
      <c r="CB111" s="962"/>
      <c r="CC111" s="962"/>
      <c r="CD111" s="962"/>
      <c r="CE111" s="962"/>
      <c r="CF111" s="956">
        <v>15.2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123</v>
      </c>
      <c r="DH111" s="962"/>
      <c r="DI111" s="962"/>
      <c r="DJ111" s="962"/>
      <c r="DK111" s="962"/>
      <c r="DL111" s="962" t="s">
        <v>123</v>
      </c>
      <c r="DM111" s="962"/>
      <c r="DN111" s="962"/>
      <c r="DO111" s="962"/>
      <c r="DP111" s="962"/>
      <c r="DQ111" s="962" t="s">
        <v>123</v>
      </c>
      <c r="DR111" s="962"/>
      <c r="DS111" s="962"/>
      <c r="DT111" s="962"/>
      <c r="DU111" s="962"/>
      <c r="DV111" s="963" t="s">
        <v>123</v>
      </c>
      <c r="DW111" s="963"/>
      <c r="DX111" s="963"/>
      <c r="DY111" s="963"/>
      <c r="DZ111" s="964"/>
    </row>
    <row r="112" spans="1:131" s="230" customFormat="1" ht="26.25" customHeight="1" x14ac:dyDescent="0.2">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123</v>
      </c>
      <c r="AB112" s="995"/>
      <c r="AC112" s="995"/>
      <c r="AD112" s="995"/>
      <c r="AE112" s="996"/>
      <c r="AF112" s="997" t="s">
        <v>123</v>
      </c>
      <c r="AG112" s="995"/>
      <c r="AH112" s="995"/>
      <c r="AI112" s="995"/>
      <c r="AJ112" s="996"/>
      <c r="AK112" s="997" t="s">
        <v>123</v>
      </c>
      <c r="AL112" s="995"/>
      <c r="AM112" s="995"/>
      <c r="AN112" s="995"/>
      <c r="AO112" s="996"/>
      <c r="AP112" s="998" t="s">
        <v>123</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1600560</v>
      </c>
      <c r="BR112" s="962"/>
      <c r="BS112" s="962"/>
      <c r="BT112" s="962"/>
      <c r="BU112" s="962"/>
      <c r="BV112" s="962">
        <v>1868231</v>
      </c>
      <c r="BW112" s="962"/>
      <c r="BX112" s="962"/>
      <c r="BY112" s="962"/>
      <c r="BZ112" s="962"/>
      <c r="CA112" s="962">
        <v>2760805</v>
      </c>
      <c r="CB112" s="962"/>
      <c r="CC112" s="962"/>
      <c r="CD112" s="962"/>
      <c r="CE112" s="962"/>
      <c r="CF112" s="956">
        <v>122.2</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123</v>
      </c>
      <c r="DH112" s="962"/>
      <c r="DI112" s="962"/>
      <c r="DJ112" s="962"/>
      <c r="DK112" s="962"/>
      <c r="DL112" s="962" t="s">
        <v>123</v>
      </c>
      <c r="DM112" s="962"/>
      <c r="DN112" s="962"/>
      <c r="DO112" s="962"/>
      <c r="DP112" s="962"/>
      <c r="DQ112" s="962" t="s">
        <v>123</v>
      </c>
      <c r="DR112" s="962"/>
      <c r="DS112" s="962"/>
      <c r="DT112" s="962"/>
      <c r="DU112" s="962"/>
      <c r="DV112" s="963" t="s">
        <v>123</v>
      </c>
      <c r="DW112" s="963"/>
      <c r="DX112" s="963"/>
      <c r="DY112" s="963"/>
      <c r="DZ112" s="964"/>
    </row>
    <row r="113" spans="1:130" s="230" customFormat="1" ht="26.25" customHeight="1" x14ac:dyDescent="0.2">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153750</v>
      </c>
      <c r="AB113" s="974"/>
      <c r="AC113" s="974"/>
      <c r="AD113" s="974"/>
      <c r="AE113" s="975"/>
      <c r="AF113" s="976">
        <v>155011</v>
      </c>
      <c r="AG113" s="974"/>
      <c r="AH113" s="974"/>
      <c r="AI113" s="974"/>
      <c r="AJ113" s="975"/>
      <c r="AK113" s="976">
        <v>151335</v>
      </c>
      <c r="AL113" s="974"/>
      <c r="AM113" s="974"/>
      <c r="AN113" s="974"/>
      <c r="AO113" s="975"/>
      <c r="AP113" s="977">
        <v>6.7</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236859</v>
      </c>
      <c r="BR113" s="962"/>
      <c r="BS113" s="962"/>
      <c r="BT113" s="962"/>
      <c r="BU113" s="962"/>
      <c r="BV113" s="962">
        <v>245224</v>
      </c>
      <c r="BW113" s="962"/>
      <c r="BX113" s="962"/>
      <c r="BY113" s="962"/>
      <c r="BZ113" s="962"/>
      <c r="CA113" s="962">
        <v>242008</v>
      </c>
      <c r="CB113" s="962"/>
      <c r="CC113" s="962"/>
      <c r="CD113" s="962"/>
      <c r="CE113" s="962"/>
      <c r="CF113" s="956">
        <v>10.7</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123</v>
      </c>
      <c r="DH113" s="995"/>
      <c r="DI113" s="995"/>
      <c r="DJ113" s="995"/>
      <c r="DK113" s="996"/>
      <c r="DL113" s="997" t="s">
        <v>123</v>
      </c>
      <c r="DM113" s="995"/>
      <c r="DN113" s="995"/>
      <c r="DO113" s="995"/>
      <c r="DP113" s="996"/>
      <c r="DQ113" s="997" t="s">
        <v>123</v>
      </c>
      <c r="DR113" s="995"/>
      <c r="DS113" s="995"/>
      <c r="DT113" s="995"/>
      <c r="DU113" s="996"/>
      <c r="DV113" s="998" t="s">
        <v>123</v>
      </c>
      <c r="DW113" s="999"/>
      <c r="DX113" s="999"/>
      <c r="DY113" s="999"/>
      <c r="DZ113" s="1000"/>
    </row>
    <row r="114" spans="1:130" s="230" customFormat="1" ht="26.25" customHeight="1" x14ac:dyDescent="0.2">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6752</v>
      </c>
      <c r="AB114" s="995"/>
      <c r="AC114" s="995"/>
      <c r="AD114" s="995"/>
      <c r="AE114" s="996"/>
      <c r="AF114" s="997">
        <v>11875</v>
      </c>
      <c r="AG114" s="995"/>
      <c r="AH114" s="995"/>
      <c r="AI114" s="995"/>
      <c r="AJ114" s="996"/>
      <c r="AK114" s="997">
        <v>12468</v>
      </c>
      <c r="AL114" s="995"/>
      <c r="AM114" s="995"/>
      <c r="AN114" s="995"/>
      <c r="AO114" s="996"/>
      <c r="AP114" s="998">
        <v>0.6</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466744</v>
      </c>
      <c r="BR114" s="962"/>
      <c r="BS114" s="962"/>
      <c r="BT114" s="962"/>
      <c r="BU114" s="962"/>
      <c r="BV114" s="962">
        <v>462350</v>
      </c>
      <c r="BW114" s="962"/>
      <c r="BX114" s="962"/>
      <c r="BY114" s="962"/>
      <c r="BZ114" s="962"/>
      <c r="CA114" s="962">
        <v>477024</v>
      </c>
      <c r="CB114" s="962"/>
      <c r="CC114" s="962"/>
      <c r="CD114" s="962"/>
      <c r="CE114" s="962"/>
      <c r="CF114" s="956">
        <v>21.1</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123</v>
      </c>
      <c r="DH114" s="995"/>
      <c r="DI114" s="995"/>
      <c r="DJ114" s="995"/>
      <c r="DK114" s="996"/>
      <c r="DL114" s="997" t="s">
        <v>123</v>
      </c>
      <c r="DM114" s="995"/>
      <c r="DN114" s="995"/>
      <c r="DO114" s="995"/>
      <c r="DP114" s="996"/>
      <c r="DQ114" s="997" t="s">
        <v>123</v>
      </c>
      <c r="DR114" s="995"/>
      <c r="DS114" s="995"/>
      <c r="DT114" s="995"/>
      <c r="DU114" s="996"/>
      <c r="DV114" s="998" t="s">
        <v>123</v>
      </c>
      <c r="DW114" s="999"/>
      <c r="DX114" s="999"/>
      <c r="DY114" s="999"/>
      <c r="DZ114" s="1000"/>
    </row>
    <row r="115" spans="1:130" s="230" customFormat="1" ht="26.25" customHeight="1" x14ac:dyDescent="0.2">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6382</v>
      </c>
      <c r="AB115" s="974"/>
      <c r="AC115" s="974"/>
      <c r="AD115" s="974"/>
      <c r="AE115" s="975"/>
      <c r="AF115" s="976">
        <v>6320</v>
      </c>
      <c r="AG115" s="974"/>
      <c r="AH115" s="974"/>
      <c r="AI115" s="974"/>
      <c r="AJ115" s="975"/>
      <c r="AK115" s="976">
        <v>6247</v>
      </c>
      <c r="AL115" s="974"/>
      <c r="AM115" s="974"/>
      <c r="AN115" s="974"/>
      <c r="AO115" s="975"/>
      <c r="AP115" s="977">
        <v>0.3</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123</v>
      </c>
      <c r="BR115" s="962"/>
      <c r="BS115" s="962"/>
      <c r="BT115" s="962"/>
      <c r="BU115" s="962"/>
      <c r="BV115" s="962" t="s">
        <v>123</v>
      </c>
      <c r="BW115" s="962"/>
      <c r="BX115" s="962"/>
      <c r="BY115" s="962"/>
      <c r="BZ115" s="962"/>
      <c r="CA115" s="962" t="s">
        <v>123</v>
      </c>
      <c r="CB115" s="962"/>
      <c r="CC115" s="962"/>
      <c r="CD115" s="962"/>
      <c r="CE115" s="962"/>
      <c r="CF115" s="956" t="s">
        <v>123</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123</v>
      </c>
      <c r="DH115" s="995"/>
      <c r="DI115" s="995"/>
      <c r="DJ115" s="995"/>
      <c r="DK115" s="996"/>
      <c r="DL115" s="997" t="s">
        <v>123</v>
      </c>
      <c r="DM115" s="995"/>
      <c r="DN115" s="995"/>
      <c r="DO115" s="995"/>
      <c r="DP115" s="996"/>
      <c r="DQ115" s="997" t="s">
        <v>123</v>
      </c>
      <c r="DR115" s="995"/>
      <c r="DS115" s="995"/>
      <c r="DT115" s="995"/>
      <c r="DU115" s="996"/>
      <c r="DV115" s="998" t="s">
        <v>123</v>
      </c>
      <c r="DW115" s="999"/>
      <c r="DX115" s="999"/>
      <c r="DY115" s="999"/>
      <c r="DZ115" s="1000"/>
    </row>
    <row r="116" spans="1:130" s="230" customFormat="1" ht="26.25" customHeight="1" x14ac:dyDescent="0.2">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123</v>
      </c>
      <c r="AB116" s="995"/>
      <c r="AC116" s="995"/>
      <c r="AD116" s="995"/>
      <c r="AE116" s="996"/>
      <c r="AF116" s="997" t="s">
        <v>123</v>
      </c>
      <c r="AG116" s="995"/>
      <c r="AH116" s="995"/>
      <c r="AI116" s="995"/>
      <c r="AJ116" s="996"/>
      <c r="AK116" s="997" t="s">
        <v>123</v>
      </c>
      <c r="AL116" s="995"/>
      <c r="AM116" s="995"/>
      <c r="AN116" s="995"/>
      <c r="AO116" s="996"/>
      <c r="AP116" s="998" t="s">
        <v>123</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123</v>
      </c>
      <c r="BR116" s="962"/>
      <c r="BS116" s="962"/>
      <c r="BT116" s="962"/>
      <c r="BU116" s="962"/>
      <c r="BV116" s="962" t="s">
        <v>123</v>
      </c>
      <c r="BW116" s="962"/>
      <c r="BX116" s="962"/>
      <c r="BY116" s="962"/>
      <c r="BZ116" s="962"/>
      <c r="CA116" s="962" t="s">
        <v>123</v>
      </c>
      <c r="CB116" s="962"/>
      <c r="CC116" s="962"/>
      <c r="CD116" s="962"/>
      <c r="CE116" s="962"/>
      <c r="CF116" s="956" t="s">
        <v>123</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12452</v>
      </c>
      <c r="DH116" s="995"/>
      <c r="DI116" s="995"/>
      <c r="DJ116" s="995"/>
      <c r="DK116" s="996"/>
      <c r="DL116" s="997">
        <v>6226</v>
      </c>
      <c r="DM116" s="995"/>
      <c r="DN116" s="995"/>
      <c r="DO116" s="995"/>
      <c r="DP116" s="996"/>
      <c r="DQ116" s="997" t="s">
        <v>123</v>
      </c>
      <c r="DR116" s="995"/>
      <c r="DS116" s="995"/>
      <c r="DT116" s="995"/>
      <c r="DU116" s="996"/>
      <c r="DV116" s="998" t="s">
        <v>123</v>
      </c>
      <c r="DW116" s="999"/>
      <c r="DX116" s="999"/>
      <c r="DY116" s="999"/>
      <c r="DZ116" s="1000"/>
    </row>
    <row r="117" spans="1:130" s="230" customFormat="1" ht="26.25" customHeight="1" x14ac:dyDescent="0.2">
      <c r="A117" s="948" t="s">
        <v>179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540443</v>
      </c>
      <c r="AB117" s="1015"/>
      <c r="AC117" s="1015"/>
      <c r="AD117" s="1015"/>
      <c r="AE117" s="1016"/>
      <c r="AF117" s="1017">
        <v>545969</v>
      </c>
      <c r="AG117" s="1015"/>
      <c r="AH117" s="1015"/>
      <c r="AI117" s="1015"/>
      <c r="AJ117" s="1016"/>
      <c r="AK117" s="1017">
        <v>572428</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123</v>
      </c>
      <c r="BR117" s="962"/>
      <c r="BS117" s="962"/>
      <c r="BT117" s="962"/>
      <c r="BU117" s="962"/>
      <c r="BV117" s="962" t="s">
        <v>123</v>
      </c>
      <c r="BW117" s="962"/>
      <c r="BX117" s="962"/>
      <c r="BY117" s="962"/>
      <c r="BZ117" s="962"/>
      <c r="CA117" s="962" t="s">
        <v>123</v>
      </c>
      <c r="CB117" s="962"/>
      <c r="CC117" s="962"/>
      <c r="CD117" s="962"/>
      <c r="CE117" s="962"/>
      <c r="CF117" s="956" t="s">
        <v>123</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123</v>
      </c>
      <c r="DH117" s="995"/>
      <c r="DI117" s="995"/>
      <c r="DJ117" s="995"/>
      <c r="DK117" s="996"/>
      <c r="DL117" s="997" t="s">
        <v>123</v>
      </c>
      <c r="DM117" s="995"/>
      <c r="DN117" s="995"/>
      <c r="DO117" s="995"/>
      <c r="DP117" s="996"/>
      <c r="DQ117" s="997" t="s">
        <v>123</v>
      </c>
      <c r="DR117" s="995"/>
      <c r="DS117" s="995"/>
      <c r="DT117" s="995"/>
      <c r="DU117" s="996"/>
      <c r="DV117" s="998" t="s">
        <v>123</v>
      </c>
      <c r="DW117" s="999"/>
      <c r="DX117" s="999"/>
      <c r="DY117" s="999"/>
      <c r="DZ117" s="1000"/>
    </row>
    <row r="118" spans="1:130" s="230" customFormat="1" ht="26.25" customHeight="1" x14ac:dyDescent="0.2">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296</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123</v>
      </c>
      <c r="BR118" s="1036"/>
      <c r="BS118" s="1036"/>
      <c r="BT118" s="1036"/>
      <c r="BU118" s="1036"/>
      <c r="BV118" s="1036" t="s">
        <v>123</v>
      </c>
      <c r="BW118" s="1036"/>
      <c r="BX118" s="1036"/>
      <c r="BY118" s="1036"/>
      <c r="BZ118" s="1036"/>
      <c r="CA118" s="1036" t="s">
        <v>123</v>
      </c>
      <c r="CB118" s="1036"/>
      <c r="CC118" s="1036"/>
      <c r="CD118" s="1036"/>
      <c r="CE118" s="1036"/>
      <c r="CF118" s="956" t="s">
        <v>123</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123</v>
      </c>
      <c r="DH118" s="995"/>
      <c r="DI118" s="995"/>
      <c r="DJ118" s="995"/>
      <c r="DK118" s="996"/>
      <c r="DL118" s="997" t="s">
        <v>123</v>
      </c>
      <c r="DM118" s="995"/>
      <c r="DN118" s="995"/>
      <c r="DO118" s="995"/>
      <c r="DP118" s="996"/>
      <c r="DQ118" s="997" t="s">
        <v>123</v>
      </c>
      <c r="DR118" s="995"/>
      <c r="DS118" s="995"/>
      <c r="DT118" s="995"/>
      <c r="DU118" s="996"/>
      <c r="DV118" s="998" t="s">
        <v>123</v>
      </c>
      <c r="DW118" s="999"/>
      <c r="DX118" s="999"/>
      <c r="DY118" s="999"/>
      <c r="DZ118" s="1000"/>
    </row>
    <row r="119" spans="1:130" s="230" customFormat="1" ht="26.25" customHeight="1" x14ac:dyDescent="0.2">
      <c r="A119" s="1093"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123</v>
      </c>
      <c r="AB119" s="936"/>
      <c r="AC119" s="936"/>
      <c r="AD119" s="936"/>
      <c r="AE119" s="937"/>
      <c r="AF119" s="938" t="s">
        <v>123</v>
      </c>
      <c r="AG119" s="936"/>
      <c r="AH119" s="936"/>
      <c r="AI119" s="936"/>
      <c r="AJ119" s="937"/>
      <c r="AK119" s="938" t="s">
        <v>123</v>
      </c>
      <c r="AL119" s="936"/>
      <c r="AM119" s="936"/>
      <c r="AN119" s="936"/>
      <c r="AO119" s="937"/>
      <c r="AP119" s="939" t="s">
        <v>123</v>
      </c>
      <c r="AQ119" s="940"/>
      <c r="AR119" s="940"/>
      <c r="AS119" s="940"/>
      <c r="AT119" s="941"/>
      <c r="AU119" s="946"/>
      <c r="AV119" s="947"/>
      <c r="AW119" s="947"/>
      <c r="AX119" s="947"/>
      <c r="AY119" s="947"/>
      <c r="AZ119" s="251" t="s">
        <v>179</v>
      </c>
      <c r="BA119" s="251"/>
      <c r="BB119" s="251"/>
      <c r="BC119" s="251"/>
      <c r="BD119" s="251"/>
      <c r="BE119" s="251"/>
      <c r="BF119" s="251"/>
      <c r="BG119" s="251"/>
      <c r="BH119" s="251"/>
      <c r="BI119" s="251"/>
      <c r="BJ119" s="251"/>
      <c r="BK119" s="251"/>
      <c r="BL119" s="251"/>
      <c r="BM119" s="251"/>
      <c r="BN119" s="251"/>
      <c r="BO119" s="1013" t="s">
        <v>444</v>
      </c>
      <c r="BP119" s="1041"/>
      <c r="BQ119" s="1035">
        <v>5679512</v>
      </c>
      <c r="BR119" s="1036"/>
      <c r="BS119" s="1036"/>
      <c r="BT119" s="1036"/>
      <c r="BU119" s="1036"/>
      <c r="BV119" s="1036">
        <v>6312983</v>
      </c>
      <c r="BW119" s="1036"/>
      <c r="BX119" s="1036"/>
      <c r="BY119" s="1036"/>
      <c r="BZ119" s="1036"/>
      <c r="CA119" s="1036">
        <v>7251835</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123</v>
      </c>
      <c r="DH119" s="1022"/>
      <c r="DI119" s="1022"/>
      <c r="DJ119" s="1022"/>
      <c r="DK119" s="1023"/>
      <c r="DL119" s="1021" t="s">
        <v>123</v>
      </c>
      <c r="DM119" s="1022"/>
      <c r="DN119" s="1022"/>
      <c r="DO119" s="1022"/>
      <c r="DP119" s="1023"/>
      <c r="DQ119" s="1021" t="s">
        <v>123</v>
      </c>
      <c r="DR119" s="1022"/>
      <c r="DS119" s="1022"/>
      <c r="DT119" s="1022"/>
      <c r="DU119" s="1023"/>
      <c r="DV119" s="1024" t="s">
        <v>123</v>
      </c>
      <c r="DW119" s="1025"/>
      <c r="DX119" s="1025"/>
      <c r="DY119" s="1025"/>
      <c r="DZ119" s="1026"/>
    </row>
    <row r="120" spans="1:130" s="230" customFormat="1" ht="26.25" customHeight="1" x14ac:dyDescent="0.2">
      <c r="A120" s="1094"/>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123</v>
      </c>
      <c r="AB120" s="995"/>
      <c r="AC120" s="995"/>
      <c r="AD120" s="995"/>
      <c r="AE120" s="996"/>
      <c r="AF120" s="997" t="s">
        <v>123</v>
      </c>
      <c r="AG120" s="995"/>
      <c r="AH120" s="995"/>
      <c r="AI120" s="995"/>
      <c r="AJ120" s="996"/>
      <c r="AK120" s="997" t="s">
        <v>123</v>
      </c>
      <c r="AL120" s="995"/>
      <c r="AM120" s="995"/>
      <c r="AN120" s="995"/>
      <c r="AO120" s="996"/>
      <c r="AP120" s="998" t="s">
        <v>123</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2087070</v>
      </c>
      <c r="BR120" s="967"/>
      <c r="BS120" s="967"/>
      <c r="BT120" s="967"/>
      <c r="BU120" s="967"/>
      <c r="BV120" s="967">
        <v>1998503</v>
      </c>
      <c r="BW120" s="967"/>
      <c r="BX120" s="967"/>
      <c r="BY120" s="967"/>
      <c r="BZ120" s="967"/>
      <c r="CA120" s="967">
        <v>1886878</v>
      </c>
      <c r="CB120" s="967"/>
      <c r="CC120" s="967"/>
      <c r="CD120" s="967"/>
      <c r="CE120" s="967"/>
      <c r="CF120" s="980">
        <v>83.5</v>
      </c>
      <c r="CG120" s="981"/>
      <c r="CH120" s="981"/>
      <c r="CI120" s="981"/>
      <c r="CJ120" s="981"/>
      <c r="CK120" s="1042" t="s">
        <v>448</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731829</v>
      </c>
      <c r="DH120" s="967"/>
      <c r="DI120" s="967"/>
      <c r="DJ120" s="967"/>
      <c r="DK120" s="967"/>
      <c r="DL120" s="967">
        <v>824474</v>
      </c>
      <c r="DM120" s="967"/>
      <c r="DN120" s="967"/>
      <c r="DO120" s="967"/>
      <c r="DP120" s="967"/>
      <c r="DQ120" s="967">
        <v>1389450</v>
      </c>
      <c r="DR120" s="967"/>
      <c r="DS120" s="967"/>
      <c r="DT120" s="967"/>
      <c r="DU120" s="967"/>
      <c r="DV120" s="968">
        <v>61.5</v>
      </c>
      <c r="DW120" s="968"/>
      <c r="DX120" s="968"/>
      <c r="DY120" s="968"/>
      <c r="DZ120" s="969"/>
    </row>
    <row r="121" spans="1:130" s="230" customFormat="1" ht="26.25" customHeight="1" x14ac:dyDescent="0.2">
      <c r="A121" s="1094"/>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123</v>
      </c>
      <c r="AB121" s="995"/>
      <c r="AC121" s="995"/>
      <c r="AD121" s="995"/>
      <c r="AE121" s="996"/>
      <c r="AF121" s="997" t="s">
        <v>123</v>
      </c>
      <c r="AG121" s="995"/>
      <c r="AH121" s="995"/>
      <c r="AI121" s="995"/>
      <c r="AJ121" s="996"/>
      <c r="AK121" s="997" t="s">
        <v>123</v>
      </c>
      <c r="AL121" s="995"/>
      <c r="AM121" s="995"/>
      <c r="AN121" s="995"/>
      <c r="AO121" s="996"/>
      <c r="AP121" s="998" t="s">
        <v>123</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36218</v>
      </c>
      <c r="BR121" s="962"/>
      <c r="BS121" s="962"/>
      <c r="BT121" s="962"/>
      <c r="BU121" s="962"/>
      <c r="BV121" s="962">
        <v>31058</v>
      </c>
      <c r="BW121" s="962"/>
      <c r="BX121" s="962"/>
      <c r="BY121" s="962"/>
      <c r="BZ121" s="962"/>
      <c r="CA121" s="962">
        <v>25801</v>
      </c>
      <c r="CB121" s="962"/>
      <c r="CC121" s="962"/>
      <c r="CD121" s="962"/>
      <c r="CE121" s="962"/>
      <c r="CF121" s="956">
        <v>1.1000000000000001</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868731</v>
      </c>
      <c r="DH121" s="962"/>
      <c r="DI121" s="962"/>
      <c r="DJ121" s="962"/>
      <c r="DK121" s="962"/>
      <c r="DL121" s="962">
        <v>1043757</v>
      </c>
      <c r="DM121" s="962"/>
      <c r="DN121" s="962"/>
      <c r="DO121" s="962"/>
      <c r="DP121" s="962"/>
      <c r="DQ121" s="962">
        <v>1371355</v>
      </c>
      <c r="DR121" s="962"/>
      <c r="DS121" s="962"/>
      <c r="DT121" s="962"/>
      <c r="DU121" s="962"/>
      <c r="DV121" s="963">
        <v>60.7</v>
      </c>
      <c r="DW121" s="963"/>
      <c r="DX121" s="963"/>
      <c r="DY121" s="963"/>
      <c r="DZ121" s="964"/>
    </row>
    <row r="122" spans="1:130" s="230" customFormat="1" ht="26.25" customHeight="1" x14ac:dyDescent="0.2">
      <c r="A122" s="1094"/>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123</v>
      </c>
      <c r="AB122" s="995"/>
      <c r="AC122" s="995"/>
      <c r="AD122" s="995"/>
      <c r="AE122" s="996"/>
      <c r="AF122" s="997" t="s">
        <v>123</v>
      </c>
      <c r="AG122" s="995"/>
      <c r="AH122" s="995"/>
      <c r="AI122" s="995"/>
      <c r="AJ122" s="996"/>
      <c r="AK122" s="997" t="s">
        <v>123</v>
      </c>
      <c r="AL122" s="995"/>
      <c r="AM122" s="995"/>
      <c r="AN122" s="995"/>
      <c r="AO122" s="996"/>
      <c r="AP122" s="998" t="s">
        <v>123</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3282618</v>
      </c>
      <c r="BR122" s="1036"/>
      <c r="BS122" s="1036"/>
      <c r="BT122" s="1036"/>
      <c r="BU122" s="1036"/>
      <c r="BV122" s="1036">
        <v>3359400</v>
      </c>
      <c r="BW122" s="1036"/>
      <c r="BX122" s="1036"/>
      <c r="BY122" s="1036"/>
      <c r="BZ122" s="1036"/>
      <c r="CA122" s="1036">
        <v>3472713</v>
      </c>
      <c r="CB122" s="1036"/>
      <c r="CC122" s="1036"/>
      <c r="CD122" s="1036"/>
      <c r="CE122" s="1036"/>
      <c r="CF122" s="1053">
        <v>153.69999999999999</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123</v>
      </c>
      <c r="DH122" s="962"/>
      <c r="DI122" s="962"/>
      <c r="DJ122" s="962"/>
      <c r="DK122" s="962"/>
      <c r="DL122" s="962" t="s">
        <v>123</v>
      </c>
      <c r="DM122" s="962"/>
      <c r="DN122" s="962"/>
      <c r="DO122" s="962"/>
      <c r="DP122" s="962"/>
      <c r="DQ122" s="962" t="s">
        <v>123</v>
      </c>
      <c r="DR122" s="962"/>
      <c r="DS122" s="962"/>
      <c r="DT122" s="962"/>
      <c r="DU122" s="962"/>
      <c r="DV122" s="963" t="s">
        <v>123</v>
      </c>
      <c r="DW122" s="963"/>
      <c r="DX122" s="963"/>
      <c r="DY122" s="963"/>
      <c r="DZ122" s="964"/>
    </row>
    <row r="123" spans="1:130" s="230" customFormat="1" ht="26.25" customHeight="1" x14ac:dyDescent="0.2">
      <c r="A123" s="1094"/>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123</v>
      </c>
      <c r="AB123" s="995"/>
      <c r="AC123" s="995"/>
      <c r="AD123" s="995"/>
      <c r="AE123" s="996"/>
      <c r="AF123" s="997" t="s">
        <v>123</v>
      </c>
      <c r="AG123" s="995"/>
      <c r="AH123" s="995"/>
      <c r="AI123" s="995"/>
      <c r="AJ123" s="996"/>
      <c r="AK123" s="997" t="s">
        <v>123</v>
      </c>
      <c r="AL123" s="995"/>
      <c r="AM123" s="995"/>
      <c r="AN123" s="995"/>
      <c r="AO123" s="996"/>
      <c r="AP123" s="998" t="s">
        <v>123</v>
      </c>
      <c r="AQ123" s="999"/>
      <c r="AR123" s="999"/>
      <c r="AS123" s="999"/>
      <c r="AT123" s="1000"/>
      <c r="AU123" s="1033"/>
      <c r="AV123" s="1034"/>
      <c r="AW123" s="1034"/>
      <c r="AX123" s="1034"/>
      <c r="AY123" s="1034"/>
      <c r="AZ123" s="251" t="s">
        <v>179</v>
      </c>
      <c r="BA123" s="251"/>
      <c r="BB123" s="251"/>
      <c r="BC123" s="251"/>
      <c r="BD123" s="251"/>
      <c r="BE123" s="251"/>
      <c r="BF123" s="251"/>
      <c r="BG123" s="251"/>
      <c r="BH123" s="251"/>
      <c r="BI123" s="251"/>
      <c r="BJ123" s="251"/>
      <c r="BK123" s="251"/>
      <c r="BL123" s="251"/>
      <c r="BM123" s="251"/>
      <c r="BN123" s="251"/>
      <c r="BO123" s="1013" t="s">
        <v>452</v>
      </c>
      <c r="BP123" s="1041"/>
      <c r="BQ123" s="1100">
        <v>5405906</v>
      </c>
      <c r="BR123" s="1067"/>
      <c r="BS123" s="1067"/>
      <c r="BT123" s="1067"/>
      <c r="BU123" s="1067"/>
      <c r="BV123" s="1067">
        <v>5388961</v>
      </c>
      <c r="BW123" s="1067"/>
      <c r="BX123" s="1067"/>
      <c r="BY123" s="1067"/>
      <c r="BZ123" s="1067"/>
      <c r="CA123" s="1067">
        <v>5385392</v>
      </c>
      <c r="CB123" s="1067"/>
      <c r="CC123" s="1067"/>
      <c r="CD123" s="1067"/>
      <c r="CE123" s="1067"/>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123</v>
      </c>
      <c r="DH123" s="995"/>
      <c r="DI123" s="995"/>
      <c r="DJ123" s="995"/>
      <c r="DK123" s="996"/>
      <c r="DL123" s="997" t="s">
        <v>123</v>
      </c>
      <c r="DM123" s="995"/>
      <c r="DN123" s="995"/>
      <c r="DO123" s="995"/>
      <c r="DP123" s="996"/>
      <c r="DQ123" s="997" t="s">
        <v>123</v>
      </c>
      <c r="DR123" s="995"/>
      <c r="DS123" s="995"/>
      <c r="DT123" s="995"/>
      <c r="DU123" s="996"/>
      <c r="DV123" s="998" t="s">
        <v>123</v>
      </c>
      <c r="DW123" s="999"/>
      <c r="DX123" s="999"/>
      <c r="DY123" s="999"/>
      <c r="DZ123" s="1000"/>
    </row>
    <row r="124" spans="1:130" s="230" customFormat="1" ht="26.25" customHeight="1" thickBot="1" x14ac:dyDescent="0.25">
      <c r="A124" s="1094"/>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v>6382</v>
      </c>
      <c r="AB124" s="995"/>
      <c r="AC124" s="995"/>
      <c r="AD124" s="995"/>
      <c r="AE124" s="996"/>
      <c r="AF124" s="997">
        <v>6320</v>
      </c>
      <c r="AG124" s="995"/>
      <c r="AH124" s="995"/>
      <c r="AI124" s="995"/>
      <c r="AJ124" s="996"/>
      <c r="AK124" s="997">
        <v>6247</v>
      </c>
      <c r="AL124" s="995"/>
      <c r="AM124" s="995"/>
      <c r="AN124" s="995"/>
      <c r="AO124" s="996"/>
      <c r="AP124" s="998">
        <v>0.3</v>
      </c>
      <c r="AQ124" s="999"/>
      <c r="AR124" s="999"/>
      <c r="AS124" s="999"/>
      <c r="AT124" s="1000"/>
      <c r="AU124" s="1096" t="s">
        <v>453</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11.9</v>
      </c>
      <c r="BR124" s="1063"/>
      <c r="BS124" s="1063"/>
      <c r="BT124" s="1063"/>
      <c r="BU124" s="1063"/>
      <c r="BV124" s="1063">
        <v>41.4</v>
      </c>
      <c r="BW124" s="1063"/>
      <c r="BX124" s="1063"/>
      <c r="BY124" s="1063"/>
      <c r="BZ124" s="1063"/>
      <c r="CA124" s="1063">
        <v>82.5</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123</v>
      </c>
      <c r="DH124" s="1022"/>
      <c r="DI124" s="1022"/>
      <c r="DJ124" s="1022"/>
      <c r="DK124" s="1023"/>
      <c r="DL124" s="1021" t="s">
        <v>123</v>
      </c>
      <c r="DM124" s="1022"/>
      <c r="DN124" s="1022"/>
      <c r="DO124" s="1022"/>
      <c r="DP124" s="1023"/>
      <c r="DQ124" s="1021" t="s">
        <v>123</v>
      </c>
      <c r="DR124" s="1022"/>
      <c r="DS124" s="1022"/>
      <c r="DT124" s="1022"/>
      <c r="DU124" s="1023"/>
      <c r="DV124" s="1024" t="s">
        <v>123</v>
      </c>
      <c r="DW124" s="1025"/>
      <c r="DX124" s="1025"/>
      <c r="DY124" s="1025"/>
      <c r="DZ124" s="1026"/>
    </row>
    <row r="125" spans="1:130" s="230" customFormat="1" ht="26.25" customHeight="1" x14ac:dyDescent="0.2">
      <c r="A125" s="1094"/>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123</v>
      </c>
      <c r="AB125" s="995"/>
      <c r="AC125" s="995"/>
      <c r="AD125" s="995"/>
      <c r="AE125" s="996"/>
      <c r="AF125" s="997" t="s">
        <v>123</v>
      </c>
      <c r="AG125" s="995"/>
      <c r="AH125" s="995"/>
      <c r="AI125" s="995"/>
      <c r="AJ125" s="996"/>
      <c r="AK125" s="997" t="s">
        <v>123</v>
      </c>
      <c r="AL125" s="995"/>
      <c r="AM125" s="995"/>
      <c r="AN125" s="995"/>
      <c r="AO125" s="996"/>
      <c r="AP125" s="998" t="s">
        <v>123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123</v>
      </c>
      <c r="DH125" s="967"/>
      <c r="DI125" s="967"/>
      <c r="DJ125" s="967"/>
      <c r="DK125" s="967"/>
      <c r="DL125" s="967" t="s">
        <v>123</v>
      </c>
      <c r="DM125" s="967"/>
      <c r="DN125" s="967"/>
      <c r="DO125" s="967"/>
      <c r="DP125" s="967"/>
      <c r="DQ125" s="967" t="s">
        <v>123</v>
      </c>
      <c r="DR125" s="967"/>
      <c r="DS125" s="967"/>
      <c r="DT125" s="967"/>
      <c r="DU125" s="967"/>
      <c r="DV125" s="968" t="s">
        <v>123</v>
      </c>
      <c r="DW125" s="968"/>
      <c r="DX125" s="968"/>
      <c r="DY125" s="968"/>
      <c r="DZ125" s="969"/>
    </row>
    <row r="126" spans="1:130" s="230" customFormat="1" ht="26.25" customHeight="1" thickBot="1" x14ac:dyDescent="0.25">
      <c r="A126" s="1094"/>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123</v>
      </c>
      <c r="AB126" s="995"/>
      <c r="AC126" s="995"/>
      <c r="AD126" s="995"/>
      <c r="AE126" s="996"/>
      <c r="AF126" s="997" t="s">
        <v>123</v>
      </c>
      <c r="AG126" s="995"/>
      <c r="AH126" s="995"/>
      <c r="AI126" s="995"/>
      <c r="AJ126" s="996"/>
      <c r="AK126" s="997" t="s">
        <v>123</v>
      </c>
      <c r="AL126" s="995"/>
      <c r="AM126" s="995"/>
      <c r="AN126" s="995"/>
      <c r="AO126" s="996"/>
      <c r="AP126" s="998" t="s">
        <v>123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123</v>
      </c>
      <c r="DH126" s="962"/>
      <c r="DI126" s="962"/>
      <c r="DJ126" s="962"/>
      <c r="DK126" s="962"/>
      <c r="DL126" s="962" t="s">
        <v>123</v>
      </c>
      <c r="DM126" s="962"/>
      <c r="DN126" s="962"/>
      <c r="DO126" s="962"/>
      <c r="DP126" s="962"/>
      <c r="DQ126" s="962" t="s">
        <v>123</v>
      </c>
      <c r="DR126" s="962"/>
      <c r="DS126" s="962"/>
      <c r="DT126" s="962"/>
      <c r="DU126" s="962"/>
      <c r="DV126" s="963" t="s">
        <v>123</v>
      </c>
      <c r="DW126" s="963"/>
      <c r="DX126" s="963"/>
      <c r="DY126" s="963"/>
      <c r="DZ126" s="964"/>
    </row>
    <row r="127" spans="1:130" s="230" customFormat="1" ht="26.25" customHeight="1" x14ac:dyDescent="0.2">
      <c r="A127" s="1095"/>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123</v>
      </c>
      <c r="AB127" s="995"/>
      <c r="AC127" s="995"/>
      <c r="AD127" s="995"/>
      <c r="AE127" s="996"/>
      <c r="AF127" s="997" t="s">
        <v>123</v>
      </c>
      <c r="AG127" s="995"/>
      <c r="AH127" s="995"/>
      <c r="AI127" s="995"/>
      <c r="AJ127" s="996"/>
      <c r="AK127" s="997" t="s">
        <v>123</v>
      </c>
      <c r="AL127" s="995"/>
      <c r="AM127" s="995"/>
      <c r="AN127" s="995"/>
      <c r="AO127" s="996"/>
      <c r="AP127" s="998" t="s">
        <v>123</v>
      </c>
      <c r="AQ127" s="999"/>
      <c r="AR127" s="999"/>
      <c r="AS127" s="999"/>
      <c r="AT127" s="1000"/>
      <c r="AU127" s="232"/>
      <c r="AV127" s="232"/>
      <c r="AW127" s="232"/>
      <c r="AX127" s="1068" t="s">
        <v>459</v>
      </c>
      <c r="AY127" s="1069"/>
      <c r="AZ127" s="1069"/>
      <c r="BA127" s="1069"/>
      <c r="BB127" s="1069"/>
      <c r="BC127" s="1069"/>
      <c r="BD127" s="1069"/>
      <c r="BE127" s="1070"/>
      <c r="BF127" s="1071" t="s">
        <v>460</v>
      </c>
      <c r="BG127" s="1069"/>
      <c r="BH127" s="1069"/>
      <c r="BI127" s="1069"/>
      <c r="BJ127" s="1069"/>
      <c r="BK127" s="1069"/>
      <c r="BL127" s="1070"/>
      <c r="BM127" s="1071" t="s">
        <v>461</v>
      </c>
      <c r="BN127" s="1069"/>
      <c r="BO127" s="1069"/>
      <c r="BP127" s="1069"/>
      <c r="BQ127" s="1069"/>
      <c r="BR127" s="1069"/>
      <c r="BS127" s="1070"/>
      <c r="BT127" s="1071" t="s">
        <v>462</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123</v>
      </c>
      <c r="DH127" s="962"/>
      <c r="DI127" s="962"/>
      <c r="DJ127" s="962"/>
      <c r="DK127" s="962"/>
      <c r="DL127" s="962" t="s">
        <v>123</v>
      </c>
      <c r="DM127" s="962"/>
      <c r="DN127" s="962"/>
      <c r="DO127" s="962"/>
      <c r="DP127" s="962"/>
      <c r="DQ127" s="962" t="s">
        <v>123</v>
      </c>
      <c r="DR127" s="962"/>
      <c r="DS127" s="962"/>
      <c r="DT127" s="962"/>
      <c r="DU127" s="962"/>
      <c r="DV127" s="963" t="s">
        <v>123</v>
      </c>
      <c r="DW127" s="963"/>
      <c r="DX127" s="963"/>
      <c r="DY127" s="963"/>
      <c r="DZ127" s="964"/>
    </row>
    <row r="128" spans="1:130" s="230" customFormat="1" ht="26.25" customHeight="1" thickBot="1" x14ac:dyDescent="0.25">
      <c r="A128" s="1078" t="s">
        <v>464</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465</v>
      </c>
      <c r="X128" s="1080"/>
      <c r="Y128" s="1080"/>
      <c r="Z128" s="1081"/>
      <c r="AA128" s="1082">
        <v>5810</v>
      </c>
      <c r="AB128" s="1083"/>
      <c r="AC128" s="1083"/>
      <c r="AD128" s="1083"/>
      <c r="AE128" s="1084"/>
      <c r="AF128" s="1085">
        <v>5813</v>
      </c>
      <c r="AG128" s="1083"/>
      <c r="AH128" s="1083"/>
      <c r="AI128" s="1083"/>
      <c r="AJ128" s="1084"/>
      <c r="AK128" s="1085">
        <v>5816</v>
      </c>
      <c r="AL128" s="1083"/>
      <c r="AM128" s="1083"/>
      <c r="AN128" s="1083"/>
      <c r="AO128" s="1084"/>
      <c r="AP128" s="1086"/>
      <c r="AQ128" s="1087"/>
      <c r="AR128" s="1087"/>
      <c r="AS128" s="1087"/>
      <c r="AT128" s="1088"/>
      <c r="AU128" s="232"/>
      <c r="AV128" s="232"/>
      <c r="AW128" s="232"/>
      <c r="AX128" s="932" t="s">
        <v>466</v>
      </c>
      <c r="AY128" s="933"/>
      <c r="AZ128" s="933"/>
      <c r="BA128" s="933"/>
      <c r="BB128" s="933"/>
      <c r="BC128" s="933"/>
      <c r="BD128" s="933"/>
      <c r="BE128" s="934"/>
      <c r="BF128" s="1089" t="s">
        <v>123</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467</v>
      </c>
      <c r="CQ128" s="762"/>
      <c r="CR128" s="762"/>
      <c r="CS128" s="762"/>
      <c r="CT128" s="762"/>
      <c r="CU128" s="762"/>
      <c r="CV128" s="762"/>
      <c r="CW128" s="762"/>
      <c r="CX128" s="762"/>
      <c r="CY128" s="762"/>
      <c r="CZ128" s="762"/>
      <c r="DA128" s="762"/>
      <c r="DB128" s="762"/>
      <c r="DC128" s="762"/>
      <c r="DD128" s="762"/>
      <c r="DE128" s="762"/>
      <c r="DF128" s="1073"/>
      <c r="DG128" s="1074" t="s">
        <v>123</v>
      </c>
      <c r="DH128" s="1075"/>
      <c r="DI128" s="1075"/>
      <c r="DJ128" s="1075"/>
      <c r="DK128" s="1075"/>
      <c r="DL128" s="1075" t="s">
        <v>123</v>
      </c>
      <c r="DM128" s="1075"/>
      <c r="DN128" s="1075"/>
      <c r="DO128" s="1075"/>
      <c r="DP128" s="1075"/>
      <c r="DQ128" s="1075" t="s">
        <v>123</v>
      </c>
      <c r="DR128" s="1075"/>
      <c r="DS128" s="1075"/>
      <c r="DT128" s="1075"/>
      <c r="DU128" s="1075"/>
      <c r="DV128" s="1076" t="s">
        <v>123</v>
      </c>
      <c r="DW128" s="1076"/>
      <c r="DX128" s="1076"/>
      <c r="DY128" s="1076"/>
      <c r="DZ128" s="1077"/>
    </row>
    <row r="129" spans="1:131" s="230" customFormat="1" ht="26.25" customHeight="1" x14ac:dyDescent="0.2">
      <c r="A129" s="970" t="s">
        <v>104</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2553139</v>
      </c>
      <c r="AB129" s="995"/>
      <c r="AC129" s="995"/>
      <c r="AD129" s="995"/>
      <c r="AE129" s="996"/>
      <c r="AF129" s="997">
        <v>2511483</v>
      </c>
      <c r="AG129" s="995"/>
      <c r="AH129" s="995"/>
      <c r="AI129" s="995"/>
      <c r="AJ129" s="996"/>
      <c r="AK129" s="997">
        <v>2566880</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123</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268892</v>
      </c>
      <c r="AB130" s="995"/>
      <c r="AC130" s="995"/>
      <c r="AD130" s="995"/>
      <c r="AE130" s="996"/>
      <c r="AF130" s="997">
        <v>281540</v>
      </c>
      <c r="AG130" s="995"/>
      <c r="AH130" s="995"/>
      <c r="AI130" s="995"/>
      <c r="AJ130" s="996"/>
      <c r="AK130" s="997">
        <v>306995</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11.5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2284247</v>
      </c>
      <c r="AB131" s="1022"/>
      <c r="AC131" s="1022"/>
      <c r="AD131" s="1022"/>
      <c r="AE131" s="1023"/>
      <c r="AF131" s="1021">
        <v>2229943</v>
      </c>
      <c r="AG131" s="1022"/>
      <c r="AH131" s="1022"/>
      <c r="AI131" s="1022"/>
      <c r="AJ131" s="1023"/>
      <c r="AK131" s="1021">
        <v>2259885</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3"/>
      <c r="BF131" s="1120">
        <v>82.5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11.63363682</v>
      </c>
      <c r="AB132" s="1133"/>
      <c r="AC132" s="1133"/>
      <c r="AD132" s="1133"/>
      <c r="AE132" s="1134"/>
      <c r="AF132" s="1135">
        <v>11.597426479999999</v>
      </c>
      <c r="AG132" s="1133"/>
      <c r="AH132" s="1133"/>
      <c r="AI132" s="1133"/>
      <c r="AJ132" s="1134"/>
      <c r="AK132" s="1135">
        <v>11.488062449999999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11.1</v>
      </c>
      <c r="AB133" s="1116"/>
      <c r="AC133" s="1116"/>
      <c r="AD133" s="1116"/>
      <c r="AE133" s="1117"/>
      <c r="AF133" s="1115">
        <v>10.7</v>
      </c>
      <c r="AG133" s="1116"/>
      <c r="AH133" s="1116"/>
      <c r="AI133" s="1116"/>
      <c r="AJ133" s="1117"/>
      <c r="AK133" s="1115">
        <v>11.5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Iye7MG8cAx9cfoA4mv1FWDi+PgEwfiKWPplkc5aDd7JrByVrM7Upwg4IhWt8MhCjLHo47bY8Mui0QH5jf4/EQ==" saltValue="MM1u0ekRzFw37802BJVQ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P51" sqref="CP5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124qbu7vTlaWFANefsKKGKLAFnLNxv30C4c9VvPn1lOT3tG/x7K0ieU+oetJ+eH3BwLcZfZZuLySk8byCRwKQ==" saltValue="xbnJ9l+6YpPdoevcxuDL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fmz4sTD6BgmLhftlMxFmrI9RHMiiIJN6D6uPrEFjzUN+rw5HOKTmSxO1fS/w2aP8hvROA+HwstHvOOg658psg==" saltValue="UVAvcXdMO86na6qltqjq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703072</v>
      </c>
      <c r="AP9" s="281">
        <v>113564</v>
      </c>
      <c r="AQ9" s="282">
        <v>143042</v>
      </c>
      <c r="AR9" s="283">
        <v>-20.6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137229</v>
      </c>
      <c r="AP10" s="284">
        <v>22166</v>
      </c>
      <c r="AQ10" s="285">
        <v>17233</v>
      </c>
      <c r="AR10" s="286">
        <v>28.6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t="s">
        <v>489</v>
      </c>
      <c r="AP11" s="284" t="s">
        <v>489</v>
      </c>
      <c r="AQ11" s="285">
        <v>1297</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27052</v>
      </c>
      <c r="AP13" s="284">
        <v>4370</v>
      </c>
      <c r="AQ13" s="285">
        <v>5542</v>
      </c>
      <c r="AR13" s="286">
        <v>-21.1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14463</v>
      </c>
      <c r="AP14" s="284">
        <v>2336</v>
      </c>
      <c r="AQ14" s="285">
        <v>2886</v>
      </c>
      <c r="AR14" s="286">
        <v>-19.100000000000001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-43330</v>
      </c>
      <c r="AP15" s="284">
        <v>-6999</v>
      </c>
      <c r="AQ15" s="285">
        <v>-8856</v>
      </c>
      <c r="AR15" s="286">
        <v>-21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179</v>
      </c>
      <c r="AL16" s="1156"/>
      <c r="AM16" s="1156"/>
      <c r="AN16" s="1157"/>
      <c r="AO16" s="284">
        <v>838486</v>
      </c>
      <c r="AP16" s="284">
        <v>135436</v>
      </c>
      <c r="AQ16" s="285">
        <v>161143</v>
      </c>
      <c r="AR16" s="286">
        <v>-16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10.18</v>
      </c>
      <c r="AP21" s="298">
        <v>14.02</v>
      </c>
      <c r="AQ21" s="299">
        <v>-3.84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98.7</v>
      </c>
      <c r="AP22" s="303">
        <v>96.2</v>
      </c>
      <c r="AQ22" s="304">
        <v>2.5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402378</v>
      </c>
      <c r="AP32" s="312">
        <v>64994</v>
      </c>
      <c r="AQ32" s="313">
        <v>81691</v>
      </c>
      <c r="AR32" s="314">
        <v>-20.399999999999999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151335</v>
      </c>
      <c r="AP35" s="312">
        <v>24444</v>
      </c>
      <c r="AQ35" s="313">
        <v>27672</v>
      </c>
      <c r="AR35" s="314">
        <v>-11.7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12468</v>
      </c>
      <c r="AP36" s="312">
        <v>2014</v>
      </c>
      <c r="AQ36" s="313">
        <v>4845</v>
      </c>
      <c r="AR36" s="314">
        <v>-58.4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6247</v>
      </c>
      <c r="AP37" s="312">
        <v>1009</v>
      </c>
      <c r="AQ37" s="313">
        <v>448</v>
      </c>
      <c r="AR37" s="314">
        <v>125.2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489</v>
      </c>
      <c r="AP38" s="315" t="s">
        <v>489</v>
      </c>
      <c r="AQ38" s="316">
        <v>4</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-5816</v>
      </c>
      <c r="AP39" s="312">
        <v>-939</v>
      </c>
      <c r="AQ39" s="313">
        <v>-1961</v>
      </c>
      <c r="AR39" s="314">
        <v>-52.1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-306995</v>
      </c>
      <c r="AP40" s="312">
        <v>-49587</v>
      </c>
      <c r="AQ40" s="313">
        <v>-75713</v>
      </c>
      <c r="AR40" s="314">
        <v>-34.5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289</v>
      </c>
      <c r="AL41" s="1173"/>
      <c r="AM41" s="1173"/>
      <c r="AN41" s="1174"/>
      <c r="AO41" s="312">
        <v>259617</v>
      </c>
      <c r="AP41" s="312">
        <v>41935</v>
      </c>
      <c r="AQ41" s="313">
        <v>36985</v>
      </c>
      <c r="AR41" s="314">
        <v>13.4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441653</v>
      </c>
      <c r="AN51" s="334">
        <v>66394</v>
      </c>
      <c r="AO51" s="335">
        <v>75.7</v>
      </c>
      <c r="AP51" s="336">
        <v>190274</v>
      </c>
      <c r="AQ51" s="337">
        <v>13.6</v>
      </c>
      <c r="AR51" s="338">
        <v>62.1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227170</v>
      </c>
      <c r="AN52" s="342">
        <v>34151</v>
      </c>
      <c r="AO52" s="343">
        <v>99.7</v>
      </c>
      <c r="AP52" s="344">
        <v>88584</v>
      </c>
      <c r="AQ52" s="345">
        <v>7.3</v>
      </c>
      <c r="AR52" s="346">
        <v>92.4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1427233</v>
      </c>
      <c r="AN53" s="334">
        <v>218031</v>
      </c>
      <c r="AO53" s="335">
        <v>228.4</v>
      </c>
      <c r="AP53" s="336">
        <v>200194</v>
      </c>
      <c r="AQ53" s="337">
        <v>5.2</v>
      </c>
      <c r="AR53" s="338">
        <v>223.2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562405</v>
      </c>
      <c r="AN54" s="342">
        <v>85916</v>
      </c>
      <c r="AO54" s="343">
        <v>151.6</v>
      </c>
      <c r="AP54" s="344">
        <v>106422</v>
      </c>
      <c r="AQ54" s="345">
        <v>20.100000000000001</v>
      </c>
      <c r="AR54" s="346">
        <v>131.5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586191</v>
      </c>
      <c r="AN55" s="334">
        <v>91293</v>
      </c>
      <c r="AO55" s="335">
        <v>-58.1</v>
      </c>
      <c r="AP55" s="336">
        <v>122054</v>
      </c>
      <c r="AQ55" s="337">
        <v>-39</v>
      </c>
      <c r="AR55" s="338">
        <v>-19.100000000000001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216406</v>
      </c>
      <c r="AN56" s="342">
        <v>33703</v>
      </c>
      <c r="AO56" s="343">
        <v>-60.8</v>
      </c>
      <c r="AP56" s="344">
        <v>68298</v>
      </c>
      <c r="AQ56" s="345">
        <v>-35.799999999999997</v>
      </c>
      <c r="AR56" s="346">
        <v>-25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517497</v>
      </c>
      <c r="AN57" s="334">
        <v>81986</v>
      </c>
      <c r="AO57" s="335">
        <v>-10.199999999999999</v>
      </c>
      <c r="AP57" s="336">
        <v>111644</v>
      </c>
      <c r="AQ57" s="337">
        <v>-8.5</v>
      </c>
      <c r="AR57" s="338">
        <v>-1.7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159977</v>
      </c>
      <c r="AN58" s="342">
        <v>25345</v>
      </c>
      <c r="AO58" s="343">
        <v>-24.8</v>
      </c>
      <c r="AP58" s="344">
        <v>66606</v>
      </c>
      <c r="AQ58" s="345">
        <v>-2.5</v>
      </c>
      <c r="AR58" s="346">
        <v>-22.3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924966</v>
      </c>
      <c r="AN59" s="334">
        <v>149405</v>
      </c>
      <c r="AO59" s="335">
        <v>82.2</v>
      </c>
      <c r="AP59" s="336">
        <v>127917</v>
      </c>
      <c r="AQ59" s="337">
        <v>14.6</v>
      </c>
      <c r="AR59" s="338">
        <v>67.599999999999994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417628</v>
      </c>
      <c r="AN60" s="342">
        <v>67457</v>
      </c>
      <c r="AO60" s="343">
        <v>166.2</v>
      </c>
      <c r="AP60" s="344">
        <v>69746</v>
      </c>
      <c r="AQ60" s="345">
        <v>4.7</v>
      </c>
      <c r="AR60" s="346">
        <v>161.5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779508</v>
      </c>
      <c r="AN61" s="349">
        <v>121422</v>
      </c>
      <c r="AO61" s="350">
        <v>63.6</v>
      </c>
      <c r="AP61" s="351">
        <v>150417</v>
      </c>
      <c r="AQ61" s="352">
        <v>-2.8</v>
      </c>
      <c r="AR61" s="338">
        <v>66.400000000000006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316717</v>
      </c>
      <c r="AN62" s="342">
        <v>49314</v>
      </c>
      <c r="AO62" s="343">
        <v>66.400000000000006</v>
      </c>
      <c r="AP62" s="344">
        <v>79931</v>
      </c>
      <c r="AQ62" s="345">
        <v>-1.2</v>
      </c>
      <c r="AR62" s="346">
        <v>67.599999999999994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UXFRIq7Q+G0ytQiM3RVnBNpYQxe+sjxLpGoDLDL0+YxPoc9s2YN6+BYX++ri2rDoS4rw3rWDHEm7HwLvqYfJA==" saltValue="ddQ2e+iauj+XuayB116a9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dAa7Ijp+75GJU5KxhzT3HHBbjIg+78jOs4HPlxjTIROmaFtY2yZAG5CNmcisCOWLmhTUpg//vImHKoPvjs+zjQ==" saltValue="urYLJyWcgKbVqQQP5hRa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ByMLtd0Y/s6nqGrWzsugaK1B35lnPeZpEIVghItpe6Bx0l+MZ0PpowuYM3ARWmPsQO9expAEm5p3AI5tJrr5Fg==" saltValue="39AHTnya2W152YNczaW5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25.69</v>
      </c>
      <c r="G47" s="12">
        <v>28.87</v>
      </c>
      <c r="H47" s="12">
        <v>33.35</v>
      </c>
      <c r="I47" s="12">
        <v>38.06</v>
      </c>
      <c r="J47" s="13">
        <v>35.14</v>
      </c>
    </row>
    <row r="48" spans="2:10" ht="57.75" customHeight="1" x14ac:dyDescent="0.2">
      <c r="B48" s="14"/>
      <c r="C48" s="1177" t="s">
        <v>4</v>
      </c>
      <c r="D48" s="1177"/>
      <c r="E48" s="1178"/>
      <c r="F48" s="15">
        <v>9.5</v>
      </c>
      <c r="G48" s="16">
        <v>14.23</v>
      </c>
      <c r="H48" s="16">
        <v>10.15</v>
      </c>
      <c r="I48" s="16">
        <v>13.34</v>
      </c>
      <c r="J48" s="17">
        <v>13.01</v>
      </c>
    </row>
    <row r="49" spans="2:10" ht="57.75" customHeight="1" thickBot="1" x14ac:dyDescent="0.25">
      <c r="B49" s="18"/>
      <c r="C49" s="1179" t="s">
        <v>5</v>
      </c>
      <c r="D49" s="1179"/>
      <c r="E49" s="1180"/>
      <c r="F49" s="19">
        <v>5.94</v>
      </c>
      <c r="G49" s="20">
        <v>9.89</v>
      </c>
      <c r="H49" s="20">
        <v>3.56</v>
      </c>
      <c r="I49" s="20">
        <v>7.18</v>
      </c>
      <c r="J49" s="21" t="s">
        <v>533</v>
      </c>
    </row>
    <row r="50" spans="2:10" ht="13.2" x14ac:dyDescent="0.2"/>
  </sheetData>
  <sheetProtection algorithmName="SHA-512" hashValue="XVZbHGwg+wr+eiu7DlKcr7HcgW0eH8xpkCvwak0TWvltzuhcd45vB6Xsom+IZhjsOK4cK5ltN1LV5ToYWAW9Ow==" saltValue="JQTY4iJ+4ONJLLywr3ew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須藤 泰</cp:lastModifiedBy>
  <cp:lastPrinted>2025-09-04T00:49:31Z</cp:lastPrinted>
  <dcterms:created xsi:type="dcterms:W3CDTF">2025-02-19T01:02:48Z</dcterms:created>
  <dcterms:modified xsi:type="dcterms:W3CDTF">2025-09-04T01:32:52Z</dcterms:modified>
  <cp:category/>
</cp:coreProperties>
</file>