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WS3010\Desktop\"/>
    </mc:Choice>
  </mc:AlternateContent>
  <xr:revisionPtr revIDLastSave="0" documentId="13_ncr:1_{31F261B1-74A3-4BDB-B48E-A14D1956D260}" xr6:coauthVersionLast="47" xr6:coauthVersionMax="47" xr10:uidLastSave="{00000000-0000-0000-0000-000000000000}"/>
  <bookViews>
    <workbookView xWindow="-120" yWindow="-120" windowWidth="20730" windowHeight="11040" tabRatio="781"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U37" i="10" s="1"/>
  <c r="BE34" i="10" l="1"/>
  <c r="BE35" i="10" s="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<sst xmlns="http://schemas.openxmlformats.org/spreadsheetml/2006/main" count="1132" uniqueCount="575">
  <si>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</si>
  <si>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</si>
  <si>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</si>
  <si>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</si>
  <si>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</si>
  <si>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</si>
  <si>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</si>
  <si>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</si>
  <si>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</si>
  <si>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</si>
  <si>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</si>
  <si>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</si>
  <si>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</si>
  <si>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</si>
  <si>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</si>
  <si>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</si>
  <si>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</si>
  <si>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</si>
  <si>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</si>
  <si>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</si>
  <si>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</si>
  <si>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</si>
  <si>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</si>
  <si>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</si>
  <si>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</si>
  <si>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</si>
  <si>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</si>
  <si>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</si>
  <si>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</si>
  <si>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</si>
  <si>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</si>
  <si>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</si>
  <si>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</si>
  <si>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</si>
  <si>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</si>
  <si>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</si>
  <si>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</si>
  <si>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</si>
  <si>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</si>
  <si>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</si>
  <si>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</si>
  <si>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</si>
  <si>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</si>
  <si>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</si>
  <si>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</si>
  <si>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</si>
  <si>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</si>
  <si>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</si>
  <si>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</si>
  <si>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</si>
  <si>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</si>
  <si>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</si>
  <si>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</si>
  <si>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</si>
  <si>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</si>
  <si>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</si>
  <si>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</si>
  <si>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</si>
  <si>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</si>
  <si>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</si>
  <si>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</si>
  <si>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</si>
  <si>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</si>
  <si>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</si>
  <si>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</si>
  <si>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</si>
  <si>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</si>
  <si>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</si>
  <si>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</si>
  <si>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</si>
  <si>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</si>
  <si>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</si>
  <si>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</si>
  <si>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</si>
  <si>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</si>
  <si>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</si>
  <si>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</si>
  <si>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</si>
  <si>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</si>
  <si>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</si>
  <si>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</si>
  <si>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</si>
  <si>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</si>
  <si>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</si>
  <si>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</si>
  <si>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</si>
  <si>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</si>
  <si>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</si>
  <si>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</si>
  <si>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</si>
  <si>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</si>
  <si>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</si>
  <si>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</si>
  <si>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</si>
  <si>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</si>
  <si>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</si>
  <si>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</si>
  <si>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</si>
  <si>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</si>
  <si>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</si>
  <si>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</si>
  <si>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</si>
  <si>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</si>
  <si>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</si>
  <si>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</si>
  <si>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</si>
  <si>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</si>
  <si>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</si>
  <si>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</si>
  <si>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</si>
  <si>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</si>
  <si>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</si>
  <si>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</si>
  <si>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</si>
  <si>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</si>
  <si>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</si>
  <si>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</si>
  <si>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</si>
  <si>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</si>
  <si>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</si>
  <si>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</si>
  <si>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</si>
  <si>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</si>
  <si>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</si>
  <si>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</si>
  <si>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</si>
  <si>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</si>
  <si>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</si>
  <si>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</si>
  <si>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</si>
  <si>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</si>
  <si>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</si>
  <si>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</si>
  <si>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</si>
  <si>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</si>
  <si>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</si>
  <si>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</si>
  <si>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</si>
  <si>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</si>
  <si>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</si>
  <si>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</si>
  <si>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</si>
  <si>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</si>
  <si>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</si>
  <si>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</si>
  <si>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</si>
  <si>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</si>
  <si>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</si>
  <si>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</si>
  <si>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</si>
  <si>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</si>
  <si>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</si>
  <si>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</si>
  <si>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</si>
  <si>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</si>
  <si>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</si>
  <si>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</si>
  <si>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</si>
  <si>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</si>
  <si>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</si>
  <si>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</si>
  <si>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</si>
  <si>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</si>
  <si>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</si>
  <si>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</si>
  <si>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</si>
  <si>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</si>
  <si>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</si>
  <si>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</si>
  <si>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</si>
  <si>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</si>
  <si>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</si>
  <si>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</si>
  <si>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</si>
  <si>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</si>
  <si>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</si>
  <si>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</si>
  <si>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</si>
  <si>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</si>
  <si>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</si>
  <si>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</si>
  <si>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</si>
  <si>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</si>
  <si>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</si>
  <si>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</si>
  <si>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</si>
  <si>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</si>
  <si>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</si>
  <si>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</si>
  <si>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</si>
  <si>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</si>
  <si>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</si>
  <si>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</si>
  <si>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</si>
  <si>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</si>
  <si>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</si>
  <si>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</si>
  <si>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</si>
  <si>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</si>
  <si>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</si>
  <si>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</si>
  <si>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</si>
  <si>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</si>
  <si>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福島県鮫川村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</si>
  <si>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</si>
  <si>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</si>
  <si>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</si>
  <si>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</si>
  <si>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</si>
  <si>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</si>
  <si>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</si>
  <si>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</si>
  <si>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</si>
  <si>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</si>
  <si>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</si>
  <si>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</si>
  <si>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</si>
  <si>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</si>
  <si>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</si>
  <si>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</si>
  <si>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</si>
  <si>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</si>
  <si>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</si>
  <si>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</si>
  <si>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</si>
  <si>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</si>
  <si>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</si>
  <si>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</si>
  <si>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</si>
  <si>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</si>
  <si>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</si>
  <si>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</si>
  <si>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</si>
  <si>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</si>
  <si>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</si>
  <si>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</si>
  <si>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</si>
  <si>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</si>
  <si>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</si>
  <si>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</si>
  <si>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</si>
  <si>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</si>
  <si>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</si>
  <si>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</si>
  <si>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</si>
  <si>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</si>
  <si>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</si>
  <si>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</si>
  <si>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</si>
  <si>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</si>
  <si>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</si>
  <si>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</si>
  <si>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</si>
  <si>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</si>
  <si>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</si>
  <si>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</si>
  <si>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</si>
  <si>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</si>
  <si>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</si>
  <si>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</si>
  <si>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</si>
  <si>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</si>
  <si>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</si>
  <si>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</si>
  <si>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</si>
  <si>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</si>
  <si>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</si>
  <si>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</si>
  <si>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</si>
  <si>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</si>
  <si>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</si>
  <si>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</si>
  <si>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</si>
  <si>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</si>
  <si>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</si>
  <si>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</si>
  <si>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</si>
  <si>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</si>
  <si>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</si>
  <si>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</si>
  <si>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</si>
  <si>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</si>
  <si>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</si>
  <si>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</si>
  <si>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</si>
  <si>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</si>
  <si>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</si>
  <si>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</si>
  <si>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</si>
  <si>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</si>
  <si>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</si>
  <si>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</si>
  <si>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</si>
  <si>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</si>
  <si>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</si>
  <si>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</si>
  <si>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</si>
  <si>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</si>
  <si>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</si>
  <si>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</si>
  <si>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</si>
  <si>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</si>
  <si>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</si>
  <si>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</si>
  <si>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</si>
  <si>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</si>
  <si>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</si>
  <si>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</si>
  <si>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</si>
  <si>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</si>
  <si>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</si>
  <si>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</si>
  <si>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</si>
  <si>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</si>
  <si>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</si>
  <si>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</si>
  <si>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</si>
  <si>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</si>
  <si>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</si>
  <si>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</si>
  <si>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</si>
  <si>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</si>
  <si>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</si>
  <si>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</si>
  <si>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</si>
  <si>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</si>
  <si>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</si>
  <si>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</si>
  <si>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</si>
  <si>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</si>
  <si>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</si>
  <si>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</si>
  <si>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</si>
  <si>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</si>
  <si>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</si>
  <si>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</si>
  <si>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</si>
  <si>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</si>
  <si>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</si>
  <si>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</si>
  <si>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</si>
  <si>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</si>
  <si>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</si>
  <si>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</si>
  <si>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</si>
  <si>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</si>
  <si>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</si>
  <si>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</si>
  <si>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</si>
  <si>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</si>
  <si>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</si>
  <si>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</si>
  <si>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</si>
  <si>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</si>
  <si>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福島県鮫川村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</si>
  <si>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</si>
  <si>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</si>
  <si>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</si>
  <si>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</si>
  <si>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</si>
  <si>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</si>
  <si>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</si>
  <si>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</si>
  <si>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</si>
  <si>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</si>
  <si>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</si>
  <si>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</si>
  <si>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</si>
  <si>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</si>
  <si>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</si>
  <si>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</si>
  <si>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</si>
  <si>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</si>
  <si>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</si>
  <si>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</si>
  <si>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</si>
  <si>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</si>
  <si>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</si>
  <si>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</si>
  <si>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</si>
  <si>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</si>
  <si>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</si>
  <si>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</si>
  <si>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</si>
  <si>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</si>
  <si>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</si>
  <si>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</si>
  <si>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</si>
  <si>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</si>
  <si>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</si>
  <si>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</si>
  <si>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</si>
  <si>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</si>
  <si>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</si>
  <si>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</si>
  <si>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</si>
  <si>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</si>
  <si>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</si>
  <si>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</si>
  <si>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</si>
  <si>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</si>
  <si>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</si>
  <si>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</si>
  <si>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</si>
  <si>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</si>
  <si>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</si>
  <si>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</si>
  <si>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</si>
  <si>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</si>
  <si>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</si>
  <si>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</si>
  <si>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</si>
  <si>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</si>
  <si>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</si>
  <si>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</si>
  <si>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</si>
  <si>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</si>
  <si>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</si>
  <si>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</si>
  <si>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</si>
  <si>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</si>
  <si>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</si>
  <si>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</si>
  <si>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</si>
  <si>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</si>
  <si>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</si>
  <si>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</si>
  <si>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</si>
  <si>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</si>
  <si>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</si>
  <si>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</si>
  <si>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</si>
  <si>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</si>
  <si>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</si>
  <si>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</si>
  <si>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</si>
  <si>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</si>
  <si>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</si>
  <si>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</si>
  <si>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</si>
  <si>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</si>
  <si>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</si>
  <si>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</si>
  <si>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</si>
  <si>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</si>
  <si>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</si>
  <si>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</si>
  <si>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</si>
  <si>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</si>
  <si>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</si>
  <si>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</si>
  <si>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</si>
  <si>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</si>
  <si>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</si>
  <si>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</si>
  <si>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</si>
  <si>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</si>
  <si>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</si>
  <si>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</si>
  <si>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</si>
  <si>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</si>
  <si>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</si>
  <si>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</si>
  <si>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</si>
  <si>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</si>
  <si>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</si>
  <si>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</si>
  <si>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</si>
  <si>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</si>
  <si>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</si>
  <si>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</si>
  <si>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</si>
  <si>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</si>
  <si>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</si>
  <si>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</si>
  <si>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</si>
  <si>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</si>
  <si>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</si>
  <si>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</si>
  <si>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</si>
  <si>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</si>
  <si>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</si>
  <si>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</si>
  <si>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</si>
  <si>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</si>
  <si>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</si>
  <si>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</si>
  <si>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</si>
  <si>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</si>
  <si>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</si>
  <si>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</si>
  <si>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</si>
  <si>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</si>
  <si>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</si>
  <si>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</si>
  <si>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</si>
  <si>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</si>
  <si>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</si>
  <si>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</si>
  <si>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</si>
  <si>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</si>
  <si>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</si>
  <si>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</si>
  <si>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</si>
  <si>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</si>
  <si>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</si>
  <si>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</si>
  <si>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</si>
  <si>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</si>
  <si>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</si>
  <si>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</si>
  <si>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</si>
  <si>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</si>
  <si>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</si>
  <si>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</si>
  <si>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</si>
  <si>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</si>
  <si>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</si>
  <si>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</si>
  <si>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</si>
  <si>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</si>
  <si>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</si>
  <si>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</si>
  <si>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</si>
  <si>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</si>
  <si>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</si>
  <si>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</si>
  <si>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</si>
  <si>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</si>
  <si>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</si>
  <si>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</si>
  <si>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</si>
  <si>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6.77</t>
  </si>
  <si>
    <t>一般会計</t>
  </si>
  <si>
    <t>簡易水道事業特別会計</t>
  </si>
  <si>
    <t>国民健康保険特別会計（直診勘定）</t>
  </si>
  <si>
    <t>集落排水事業特別会計</t>
  </si>
  <si>
    <t>学校給食センター特別会計</t>
  </si>
  <si>
    <t>村営バス事業特別会計</t>
  </si>
  <si>
    <t>国民健康保険特別会計（事業勘定）</t>
  </si>
  <si>
    <t>後期高齢者医療特別会計</t>
  </si>
  <si>
    <t>その他会計（赤字）</t>
  </si>
  <si>
    <t>その他会計（黒字）</t>
  </si>
  <si>
    <t>R01</t>
    <phoneticPr fontId="5"/>
  </si>
  <si>
    <t>R02</t>
    <phoneticPr fontId="5"/>
  </si>
  <si>
    <t>R03</t>
    <phoneticPr fontId="5"/>
  </si>
  <si>
    <t>R04</t>
    <phoneticPr fontId="5"/>
  </si>
  <si>
    <t>R05</t>
    <phoneticPr fontId="5"/>
  </si>
  <si>
    <t>公有施設整備基金</t>
    <rPh sb="0" eb="4">
      <t>コウユウシセツ</t>
    </rPh>
    <rPh sb="4" eb="6">
      <t>セイビ</t>
    </rPh>
    <rPh sb="6" eb="8">
      <t>キキン</t>
    </rPh>
    <phoneticPr fontId="2"/>
  </si>
  <si>
    <t>教育施設整備基金</t>
    <rPh sb="0" eb="4">
      <t>キョウイクシセツ</t>
    </rPh>
    <rPh sb="4" eb="6">
      <t>セイビ</t>
    </rPh>
    <rPh sb="6" eb="8">
      <t>キキン</t>
    </rPh>
    <phoneticPr fontId="2"/>
  </si>
  <si>
    <t>福祉基金</t>
    <rPh sb="0" eb="2">
      <t>フクシ</t>
    </rPh>
    <rPh sb="2" eb="4">
      <t>キキン</t>
    </rPh>
    <phoneticPr fontId="2"/>
  </si>
  <si>
    <t>森林環境譲与税基金</t>
    <rPh sb="0" eb="4">
      <t>シンリンカンキョウ</t>
    </rPh>
    <rPh sb="4" eb="7">
      <t>ジョウヨゼイ</t>
    </rPh>
    <rPh sb="7" eb="9">
      <t>キキン</t>
    </rPh>
    <phoneticPr fontId="2"/>
  </si>
  <si>
    <t>鮫川村ふるさとづくり基金</t>
    <rPh sb="0" eb="3">
      <t>サメガワムラ</t>
    </rPh>
    <rPh sb="10" eb="12">
      <t>キキン</t>
    </rPh>
    <phoneticPr fontId="2"/>
  </si>
  <si>
    <t>白河地方広域市町村圏整備組合</t>
    <phoneticPr fontId="2"/>
  </si>
  <si>
    <t>東白衛生組合</t>
    <phoneticPr fontId="2"/>
  </si>
  <si>
    <t>福島県市町村総合事務組合（一般会計）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</si>
  <si>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</si>
  <si>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</si>
  <si>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</si>
  <si>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福島県後期高齢者医療広域連合（一般会計）</t>
    <phoneticPr fontId="2"/>
  </si>
  <si>
    <t>福島県後期高齢者医療広域連合（後期高齢者医療特別会計）</t>
    <phoneticPr fontId="2"/>
  </si>
  <si>
    <t>白河地方土地開発公社</t>
    <phoneticPr fontId="2"/>
  </si>
  <si>
    <t>-</t>
    <phoneticPr fontId="2"/>
  </si>
  <si>
    <t>福島県市町村総合事務組合（消防補償等特別会計）</t>
    <rPh sb="15" eb="17">
      <t>ホショウ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</si>
  <si>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</si>
  <si>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</si>
  <si>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</si>
  <si>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</si>
  <si>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</si>
  <si>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算出されておらず、実質公債費比率も令和４年度と比較して0.4％減少した。実質公債費比率はこの10年間、５～６％台で推移しており、今後とも緊急度・住民ニーズを的確に把握した事業の選択、地方債以外の特定財源の確保に努める。</t>
    <rPh sb="1" eb="7">
      <t>ショウライフタンヒリツ</t>
    </rPh>
    <rPh sb="8" eb="10">
      <t>サンシュツ</t>
    </rPh>
    <rPh sb="17" eb="19">
      <t>ジッシツ</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</si>
  <si>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</si>
  <si>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</si>
  <si>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</si>
  <si>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将来負担比率は算出されていないが、有形固定資産減価償却率が年々上昇している。施設の稼働状況等を鑑みて施設集約化・複合化等を図り、遊休施設の有効活用、除却を検討していく。</t>
    <rPh sb="1" eb="3">
      <t>ショウライ</t>
    </rPh>
    <rPh sb="3" eb="5">
      <t>フタン</t>
    </rPh>
    <rPh sb="5" eb="7">
      <t>ヒリツ</t>
    </rPh>
    <rPh sb="8" eb="10">
      <t>サンシュツ</t>
    </rPh>
    <rPh sb="18" eb="24">
      <t>ユウケイコテイシサン</t>
    </rPh>
    <rPh sb="24" eb="28">
      <t>ゲンカショウキャク</t>
    </rPh>
    <rPh sb="28" eb="29">
      <t>リツ</t>
    </rPh>
    <rPh sb="30" eb="32">
      <t>ネンネン</t>
    </rPh>
    <rPh sb="32" eb="34">
      <t>ジョウショウ</t>
    </rPh>
    <rPh sb="39" eb="41">
      <t>シセツ</t>
    </rPh>
    <rPh sb="42" eb="46">
      <t>カドウジョウキョウ</t>
    </rPh>
    <rPh sb="46" eb="47">
      <t>トウ</t>
    </rPh>
    <rPh sb="48" eb="49">
      <t>カンガ</t>
    </rPh>
    <rPh sb="51" eb="53">
      <t>シセツ</t>
    </rPh>
    <rPh sb="53" eb="56">
      <t>シュウヤクカ</t>
    </rPh>
    <rPh sb="57" eb="60">
      <t>フクゴウカ</t>
    </rPh>
    <rPh sb="60" eb="61">
      <t>トウ</t>
    </rPh>
    <rPh sb="62" eb="63">
      <t>ハカ</t>
    </rPh>
    <rPh sb="65" eb="67">
      <t>ユウキュウ</t>
    </rPh>
    <rPh sb="67" eb="69">
      <t>シセツ</t>
    </rPh>
    <rPh sb="70" eb="74">
      <t>ユウコウカツヨウ</t>
    </rPh>
    <rPh sb="75" eb="77">
      <t>ジョキャク</t>
    </rPh>
    <rPh sb="78" eb="80">
      <t>ケントウ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</si>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</sst>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181D724-837E-4FBF-BD39-E7E85C7DE64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A576-4BE6-9207-A23655162A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111102</c:v>
                </c:pt>
                <c:pt idx="1">
                  <c:v>202263</c:v>
                </c:pt>
                <c:pt idx="2">
                  <c:v>85897</c:v>
                </c:pt>
                <c:pt idx="3">
                  <c:v>112224</c:v>
                </c:pt>
                <c:pt idx="4">
                  <c:v>81208</c:v>
                </c:pt>
              </c:numCache>
            </c:numRef>
          </c:val>
          <c:smooth val="0"/>
          <c:extLst>
            <c:ext xmlns:c16="http://schemas.microsoft.com/office/drawing/2014/chart" uri="{C3380CC4-5D6E-409C-BE32-E72D297353CC}">
              <c16:uniqueId val="{00000001-A576-4BE6-9207-A23655162A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6.48</c:v>
                </c:pt>
                <c:pt idx="1">
                  <c:v>13.21</c:v>
                </c:pt>
                <c:pt idx="2">
                  <c:v>9.67</c:v>
                </c:pt>
                <c:pt idx="3">
                  <c:v>12.22</c:v>
                </c:pt>
                <c:pt idx="4">
                  <c:v>12.07</c:v>
                </c:pt>
              </c:numCache>
            </c:numRef>
          </c:val>
          <c:extLst>
            <c:ext xmlns:c16="http://schemas.microsoft.com/office/drawing/2014/chart" uri="{C3380CC4-5D6E-409C-BE32-E72D297353CC}">
              <c16:uniqueId val="{00000000-3D8E-45D5-8C54-C989FA4094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24.72</c:v>
                </c:pt>
                <c:pt idx="1">
                  <c:v>28.1</c:v>
                </c:pt>
                <c:pt idx="2">
                  <c:v>30.11</c:v>
                </c:pt>
                <c:pt idx="3">
                  <c:v>32.130000000000003</c:v>
                </c:pt>
                <c:pt idx="4">
                  <c:v>35.5</c:v>
                </c:pt>
              </c:numCache>
            </c:numRef>
          </c:val>
          <c:extLst>
            <c:ext xmlns:c16="http://schemas.microsoft.com/office/drawing/2014/chart" uri="{C3380CC4-5D6E-409C-BE32-E72D297353CC}">
              <c16:uniqueId val="{00000001-3D8E-45D5-8C54-C989FA4094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-6.77</c:v>
                </c:pt>
                <c:pt idx="1">
                  <c:v>12</c:v>
                </c:pt>
                <c:pt idx="2">
                  <c:v>1.57</c:v>
                </c:pt>
                <c:pt idx="3">
                  <c:v>2.98</c:v>
                </c:pt>
                <c:pt idx="4">
                  <c:v>2.16</c:v>
                </c:pt>
              </c:numCache>
            </c:numRef>
          </c:val>
          <c:smooth val="0"/>
          <c:extLst>
            <c:ext xmlns:c16="http://schemas.microsoft.com/office/drawing/2014/chart" uri="{C3380CC4-5D6E-409C-BE32-E72D297353CC}">
              <c16:uniqueId val="{00000002-3D8E-45D5-8C54-C989FA4094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#N/A</c:v>
                </c:pt>
                <c:pt idx="3">
                  <c:v>0.41</c:v>
                </c:pt>
                <c:pt idx="4">
                  <c:v>#N/A</c:v>
                </c:pt>
                <c:pt idx="5">
                  <c:v>2.58</c:v>
                </c:pt>
                <c:pt idx="6">
                  <c:v>#N/A</c:v>
                </c:pt>
                <c:pt idx="7">
                  <c:v>1.17</c:v>
                </c:pt>
                <c:pt idx="8">
                  <c:v>#N/A</c:v>
                </c:pt>
                <c:pt idx="9">
                  <c:v>0</c:v>
                </c:pt>
              </c:numCache>
            </c:numRef>
          </c:val>
          <c:extLst>
            <c:ext xmlns:c16="http://schemas.microsoft.com/office/drawing/2014/chart" uri="{C3380CC4-5D6E-409C-BE32-E72D297353CC}">
              <c16:uniqueId val="{00000000-A481-4731-BBA8-334C4FAB37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81-4731-BBA8-334C4FAB374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481-4731-BBA8-334C4FAB374F}"/>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0.22</c:v>
                </c:pt>
                <c:pt idx="2">
                  <c:v>#N/A</c:v>
                </c:pt>
                <c:pt idx="3">
                  <c:v>0.2</c:v>
                </c:pt>
                <c:pt idx="4">
                  <c:v>#N/A</c:v>
                </c:pt>
                <c:pt idx="5">
                  <c:v>0.03</c:v>
                </c:pt>
                <c:pt idx="6">
                  <c:v>#N/A</c:v>
                </c:pt>
                <c:pt idx="7">
                  <c:v>0.21</c:v>
                </c:pt>
                <c:pt idx="8">
                  <c:v>#N/A</c:v>
                </c:pt>
                <c:pt idx="9">
                  <c:v>0.08</c:v>
                </c:pt>
              </c:numCache>
            </c:numRef>
          </c:val>
          <c:extLst>
            <c:ext xmlns:c16="http://schemas.microsoft.com/office/drawing/2014/chart" uri="{C3380CC4-5D6E-409C-BE32-E72D297353CC}">
              <c16:uniqueId val="{00000003-A481-4731-BBA8-334C4FAB374F}"/>
            </c:ext>
          </c:extLst>
        </c:ser>
        <c:ser>
          <c:idx val="4"/>
          <c:order val="4"/>
          <c:tx>
            <c:strRef>
              <c:f>データシート!$A$31</c:f>
              <c:strCache>
                <c:ptCount val="1"/>
                <c:pt idx="0">
                  <c:v>村営バス事業特別会計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0.02</c:v>
                </c:pt>
                <c:pt idx="4">
                  <c:v>#N/A</c:v>
                </c:pt>
                <c:pt idx="5">
                  <c:v>0.02</c:v>
                </c:pt>
                <c:pt idx="6">
                  <c:v>#N/A</c:v>
                </c:pt>
                <c:pt idx="7">
                  <c:v>0.03</c:v>
                </c:pt>
                <c:pt idx="8">
                  <c:v>#N/A</c:v>
                </c:pt>
                <c:pt idx="9">
                  <c:v>0.12</c:v>
                </c:pt>
              </c:numCache>
            </c:numRef>
          </c:val>
          <c:extLst>
            <c:ext xmlns:c16="http://schemas.microsoft.com/office/drawing/2014/chart" uri="{C3380CC4-5D6E-409C-BE32-E72D297353CC}">
              <c16:uniqueId val="{00000004-A481-4731-BBA8-334C4FAB374F}"/>
            </c:ext>
          </c:extLst>
        </c:ser>
        <c:ser>
          <c:idx val="5"/>
          <c:order val="5"/>
          <c:tx>
            <c:strRef>
              <c:f>データシート!$A$32</c:f>
              <c:strCache>
                <c:ptCount val="1"/>
                <c:pt idx="0">
                  <c:v>学校給食センター特別会計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7.0000000000000007E-2</c:v>
                </c:pt>
                <c:pt idx="6">
                  <c:v>#N/A</c:v>
                </c:pt>
                <c:pt idx="7">
                  <c:v>0.21</c:v>
                </c:pt>
                <c:pt idx="8">
                  <c:v>#N/A</c:v>
                </c:pt>
                <c:pt idx="9">
                  <c:v>0.2</c:v>
                </c:pt>
              </c:numCache>
            </c:numRef>
          </c:val>
          <c:extLst>
            <c:ext xmlns:c16="http://schemas.microsoft.com/office/drawing/2014/chart" uri="{C3380CC4-5D6E-409C-BE32-E72D297353CC}">
              <c16:uniqueId val="{00000005-A481-4731-BBA8-334C4FAB374F}"/>
            </c:ext>
          </c:extLst>
        </c:ser>
        <c:ser>
          <c:idx val="6"/>
          <c:order val="6"/>
          <c:tx>
            <c:strRef>
              <c:f>データシート!$A$33</c:f>
              <c:strCache>
                <c:ptCount val="1"/>
                <c:pt idx="0">
                  <c:v>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0.11</c:v>
                </c:pt>
                <c:pt idx="2">
                  <c:v>#N/A</c:v>
                </c:pt>
                <c:pt idx="3">
                  <c:v>0.06</c:v>
                </c:pt>
                <c:pt idx="4">
                  <c:v>#N/A</c:v>
                </c:pt>
                <c:pt idx="5">
                  <c:v>0.06</c:v>
                </c:pt>
                <c:pt idx="6">
                  <c:v>#N/A</c:v>
                </c:pt>
                <c:pt idx="7">
                  <c:v>0.06</c:v>
                </c:pt>
                <c:pt idx="8">
                  <c:v>#N/A</c:v>
                </c:pt>
                <c:pt idx="9">
                  <c:v>0.28000000000000003</c:v>
                </c:pt>
              </c:numCache>
            </c:numRef>
          </c:val>
          <c:extLst>
            <c:ext xmlns:c16="http://schemas.microsoft.com/office/drawing/2014/chart" uri="{C3380CC4-5D6E-409C-BE32-E72D297353CC}">
              <c16:uniqueId val="{00000006-A481-4731-BBA8-334C4FAB374F}"/>
            </c:ext>
          </c:extLst>
        </c:ser>
        <c:ser>
          <c:idx val="7"/>
          <c:order val="7"/>
          <c:tx>
            <c:strRef>
              <c:f>データシート!$A$34</c:f>
              <c:strCache>
                <c:ptCount val="1"/>
                <c:pt idx="0">
                  <c:v>国民健康保険特別会計（直診勘定）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0.14000000000000001</c:v>
                </c:pt>
                <c:pt idx="2">
                  <c:v>#N/A</c:v>
                </c:pt>
                <c:pt idx="3">
                  <c:v>0.12</c:v>
                </c:pt>
                <c:pt idx="4">
                  <c:v>#N/A</c:v>
                </c:pt>
                <c:pt idx="5">
                  <c:v>0.31</c:v>
                </c:pt>
                <c:pt idx="6">
                  <c:v>#N/A</c:v>
                </c:pt>
                <c:pt idx="7">
                  <c:v>0.46</c:v>
                </c:pt>
                <c:pt idx="8">
                  <c:v>#N/A</c:v>
                </c:pt>
                <c:pt idx="9">
                  <c:v>0.37</c:v>
                </c:pt>
              </c:numCache>
            </c:numRef>
          </c:val>
          <c:extLst>
            <c:ext xmlns:c16="http://schemas.microsoft.com/office/drawing/2014/chart" uri="{C3380CC4-5D6E-409C-BE32-E72D297353CC}">
              <c16:uniqueId val="{00000007-A481-4731-BBA8-334C4FAB374F}"/>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c:v>
                </c:pt>
                <c:pt idx="2">
                  <c:v>#N/A</c:v>
                </c:pt>
                <c:pt idx="3">
                  <c:v>0.24</c:v>
                </c:pt>
                <c:pt idx="4">
                  <c:v>#N/A</c:v>
                </c:pt>
                <c:pt idx="5">
                  <c:v>0.23</c:v>
                </c:pt>
                <c:pt idx="6">
                  <c:v>#N/A</c:v>
                </c:pt>
                <c:pt idx="7">
                  <c:v>0.17</c:v>
                </c:pt>
                <c:pt idx="8">
                  <c:v>#N/A</c:v>
                </c:pt>
                <c:pt idx="9">
                  <c:v>0.4</c:v>
                </c:pt>
              </c:numCache>
            </c:numRef>
          </c:val>
          <c:extLst>
            <c:ext xmlns:c16="http://schemas.microsoft.com/office/drawing/2014/chart" uri="{C3380CC4-5D6E-409C-BE32-E72D297353CC}">
              <c16:uniqueId val="{00000008-A481-4731-BBA8-334C4FAB374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6.38</c:v>
                </c:pt>
                <c:pt idx="2">
                  <c:v>#N/A</c:v>
                </c:pt>
                <c:pt idx="3">
                  <c:v>13.12</c:v>
                </c:pt>
                <c:pt idx="4">
                  <c:v>#N/A</c:v>
                </c:pt>
                <c:pt idx="5">
                  <c:v>9.56</c:v>
                </c:pt>
                <c:pt idx="6">
                  <c:v>#N/A</c:v>
                </c:pt>
                <c:pt idx="7">
                  <c:v>11.97</c:v>
                </c:pt>
                <c:pt idx="8">
                  <c:v>#N/A</c:v>
                </c:pt>
                <c:pt idx="9">
                  <c:v>11.74</c:v>
                </c:pt>
              </c:numCache>
            </c:numRef>
          </c:val>
          <c:extLst>
            <c:ext xmlns:c16="http://schemas.microsoft.com/office/drawing/2014/chart" uri="{C3380CC4-5D6E-409C-BE32-E72D297353CC}">
              <c16:uniqueId val="{00000009-A481-4731-BBA8-334C4FAB37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320</c:v>
                </c:pt>
                <c:pt idx="5">
                  <c:v>315</c:v>
                </c:pt>
                <c:pt idx="8">
                  <c:v>316</c:v>
                </c:pt>
                <c:pt idx="11">
                  <c:v>286</c:v>
                </c:pt>
                <c:pt idx="14">
                  <c:v>248</c:v>
                </c:pt>
              </c:numCache>
            </c:numRef>
          </c:val>
          <c:extLst>
            <c:ext xmlns:c16="http://schemas.microsoft.com/office/drawing/2014/chart" uri="{C3380CC4-5D6E-409C-BE32-E72D297353CC}">
              <c16:uniqueId val="{00000000-39E7-4D21-A92C-1D691B3595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E7-4D21-A92C-1D691B3595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9E7-4D21-A92C-1D691B3595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4</c:v>
                </c:pt>
                <c:pt idx="6">
                  <c:v>5</c:v>
                </c:pt>
                <c:pt idx="9">
                  <c:v>6</c:v>
                </c:pt>
                <c:pt idx="12">
                  <c:v>5</c:v>
                </c:pt>
              </c:numCache>
            </c:numRef>
          </c:val>
          <c:extLst>
            <c:ext xmlns:c16="http://schemas.microsoft.com/office/drawing/2014/chart" uri="{C3380CC4-5D6E-409C-BE32-E72D297353CC}">
              <c16:uniqueId val="{00000003-39E7-4D21-A92C-1D691B3595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73</c:v>
                </c:pt>
                <c:pt idx="3">
                  <c:v>68</c:v>
                </c:pt>
                <c:pt idx="6">
                  <c:v>69</c:v>
                </c:pt>
                <c:pt idx="9">
                  <c:v>66</c:v>
                </c:pt>
                <c:pt idx="12">
                  <c:v>63</c:v>
                </c:pt>
              </c:numCache>
            </c:numRef>
          </c:val>
          <c:extLst>
            <c:ext xmlns:c16="http://schemas.microsoft.com/office/drawing/2014/chart" uri="{C3380CC4-5D6E-409C-BE32-E72D297353CC}">
              <c16:uniqueId val="{00000004-39E7-4D21-A92C-1D691B3595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E7-4D21-A92C-1D691B3595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E7-4D21-A92C-1D691B3595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356</c:v>
                </c:pt>
                <c:pt idx="3">
                  <c:v>357</c:v>
                </c:pt>
                <c:pt idx="6">
                  <c:v>361</c:v>
                </c:pt>
                <c:pt idx="9">
                  <c:v>363</c:v>
                </c:pt>
                <c:pt idx="12">
                  <c:v>280</c:v>
                </c:pt>
              </c:numCache>
            </c:numRef>
          </c:val>
          <c:extLst>
            <c:ext xmlns:c16="http://schemas.microsoft.com/office/drawing/2014/chart" uri="{C3380CC4-5D6E-409C-BE32-E72D297353CC}">
              <c16:uniqueId val="{00000007-39E7-4D21-A92C-1D691B3595E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112</c:v>
                </c:pt>
                <c:pt idx="2">
                  <c:v>#N/A</c:v>
                </c:pt>
                <c:pt idx="3">
                  <c:v>#N/A</c:v>
                </c:pt>
                <c:pt idx="4">
                  <c:v>114</c:v>
                </c:pt>
                <c:pt idx="5">
                  <c:v>#N/A</c:v>
                </c:pt>
                <c:pt idx="6">
                  <c:v>#N/A</c:v>
                </c:pt>
                <c:pt idx="7">
                  <c:v>119</c:v>
                </c:pt>
                <c:pt idx="8">
                  <c:v>#N/A</c:v>
                </c:pt>
                <c:pt idx="9">
                  <c:v>#N/A</c:v>
                </c:pt>
                <c:pt idx="10">
                  <c:v>149</c:v>
                </c:pt>
                <c:pt idx="11">
                  <c:v>#N/A</c:v>
                </c:pt>
                <c:pt idx="12">
                  <c:v>#N/A</c:v>
                </c:pt>
                <c:pt idx="13">
                  <c:v>100</c:v>
                </c:pt>
                <c:pt idx="14">
                  <c:v>#N/A</c:v>
                </c:pt>
              </c:numCache>
            </c:numRef>
          </c:val>
          <c:smooth val="0"/>
          <c:extLst>
            <c:ext xmlns:c16="http://schemas.microsoft.com/office/drawing/2014/chart" uri="{C3380CC4-5D6E-409C-BE32-E72D297353CC}">
              <c16:uniqueId val="{00000008-39E7-4D21-A92C-1D691B3595E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2327</c:v>
                </c:pt>
                <c:pt idx="5">
                  <c:v>2145</c:v>
                </c:pt>
                <c:pt idx="8">
                  <c:v>2023</c:v>
                </c:pt>
                <c:pt idx="11">
                  <c:v>1863</c:v>
                </c:pt>
                <c:pt idx="14">
                  <c:v>1713</c:v>
                </c:pt>
              </c:numCache>
            </c:numRef>
          </c:val>
          <c:extLst>
            <c:ext xmlns:c16="http://schemas.microsoft.com/office/drawing/2014/chart" uri="{C3380CC4-5D6E-409C-BE32-E72D297353CC}">
              <c16:uniqueId val="{00000000-27B5-4187-AC31-AFC5FB1933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133</c:v>
                </c:pt>
                <c:pt idx="5">
                  <c:v>99</c:v>
                </c:pt>
                <c:pt idx="8">
                  <c:v>77</c:v>
                </c:pt>
                <c:pt idx="11">
                  <c:v>65</c:v>
                </c:pt>
                <c:pt idx="14">
                  <c:v>66</c:v>
                </c:pt>
              </c:numCache>
            </c:numRef>
          </c:val>
          <c:extLst>
            <c:ext xmlns:c16="http://schemas.microsoft.com/office/drawing/2014/chart" uri="{C3380CC4-5D6E-409C-BE32-E72D297353CC}">
              <c16:uniqueId val="{00000001-27B5-4187-AC31-AFC5FB1933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2036</c:v>
                </c:pt>
                <c:pt idx="5">
                  <c:v>2076</c:v>
                </c:pt>
                <c:pt idx="8">
                  <c:v>2686</c:v>
                </c:pt>
                <c:pt idx="11">
                  <c:v>2871</c:v>
                </c:pt>
                <c:pt idx="14">
                  <c:v>3037</c:v>
                </c:pt>
              </c:numCache>
            </c:numRef>
          </c:val>
          <c:extLst>
            <c:ext xmlns:c16="http://schemas.microsoft.com/office/drawing/2014/chart" uri="{C3380CC4-5D6E-409C-BE32-E72D297353CC}">
              <c16:uniqueId val="{00000002-27B5-4187-AC31-AFC5FB1933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B5-4187-AC31-AFC5FB1933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B5-4187-AC31-AFC5FB1933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B5-4187-AC31-AFC5FB1933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510</c:v>
                </c:pt>
                <c:pt idx="3">
                  <c:v>497</c:v>
                </c:pt>
                <c:pt idx="6">
                  <c:v>479</c:v>
                </c:pt>
                <c:pt idx="9">
                  <c:v>457</c:v>
                </c:pt>
                <c:pt idx="12">
                  <c:v>396</c:v>
                </c:pt>
              </c:numCache>
            </c:numRef>
          </c:val>
          <c:extLst>
            <c:ext xmlns:c16="http://schemas.microsoft.com/office/drawing/2014/chart" uri="{C3380CC4-5D6E-409C-BE32-E72D297353CC}">
              <c16:uniqueId val="{00000006-27B5-4187-AC31-AFC5FB1933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c:v>
                </c:pt>
                <c:pt idx="3">
                  <c:v>27</c:v>
                </c:pt>
                <c:pt idx="6">
                  <c:v>27</c:v>
                </c:pt>
                <c:pt idx="9">
                  <c:v>24</c:v>
                </c:pt>
                <c:pt idx="12">
                  <c:v>24</c:v>
                </c:pt>
              </c:numCache>
            </c:numRef>
          </c:val>
          <c:extLst>
            <c:ext xmlns:c16="http://schemas.microsoft.com/office/drawing/2014/chart" uri="{C3380CC4-5D6E-409C-BE32-E72D297353CC}">
              <c16:uniqueId val="{00000007-27B5-4187-AC31-AFC5FB1933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548</c:v>
                </c:pt>
                <c:pt idx="3">
                  <c:v>515</c:v>
                </c:pt>
                <c:pt idx="6">
                  <c:v>489</c:v>
                </c:pt>
                <c:pt idx="9">
                  <c:v>454</c:v>
                </c:pt>
                <c:pt idx="12">
                  <c:v>410</c:v>
                </c:pt>
              </c:numCache>
            </c:numRef>
          </c:val>
          <c:extLst>
            <c:ext xmlns:c16="http://schemas.microsoft.com/office/drawing/2014/chart" uri="{C3380CC4-5D6E-409C-BE32-E72D297353CC}">
              <c16:uniqueId val="{00000008-27B5-4187-AC31-AFC5FB1933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7B5-4187-AC31-AFC5FB1933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2732</c:v>
                </c:pt>
                <c:pt idx="3">
                  <c:v>2522</c:v>
                </c:pt>
                <c:pt idx="6">
                  <c:v>2346</c:v>
                </c:pt>
                <c:pt idx="9">
                  <c:v>2128</c:v>
                </c:pt>
                <c:pt idx="12">
                  <c:v>1998</c:v>
                </c:pt>
              </c:numCache>
            </c:numRef>
          </c:val>
          <c:extLst>
            <c:ext xmlns:c16="http://schemas.microsoft.com/office/drawing/2014/chart" uri="{C3380CC4-5D6E-409C-BE32-E72D297353CC}">
              <c16:uniqueId val="{0000000A-27B5-4187-AC31-AFC5FB1933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B5-4187-AC31-AFC5FB1933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676</c:v>
                </c:pt>
                <c:pt idx="1">
                  <c:v>694</c:v>
                </c:pt>
                <c:pt idx="2">
                  <c:v>749</c:v>
                </c:pt>
              </c:numCache>
            </c:numRef>
          </c:val>
          <c:extLst>
            <c:ext xmlns:c16="http://schemas.microsoft.com/office/drawing/2014/chart" uri="{C3380CC4-5D6E-409C-BE32-E72D297353CC}">
              <c16:uniqueId val="{00000000-ABCD-4757-8E6F-820E9B591C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53</c:v>
                </c:pt>
                <c:pt idx="1">
                  <c:v>83</c:v>
                </c:pt>
                <c:pt idx="2">
                  <c:v>83</c:v>
                </c:pt>
              </c:numCache>
            </c:numRef>
          </c:val>
          <c:extLst>
            <c:ext xmlns:c16="http://schemas.microsoft.com/office/drawing/2014/chart" uri="{C3380CC4-5D6E-409C-BE32-E72D297353CC}">
              <c16:uniqueId val="{00000001-ABCD-4757-8E6F-820E9B591C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1734</c:v>
                </c:pt>
                <c:pt idx="1">
                  <c:v>1858</c:v>
                </c:pt>
                <c:pt idx="2">
                  <c:v>1974</c:v>
                </c:pt>
              </c:numCache>
            </c:numRef>
          </c:val>
          <c:extLst>
            <c:ext xmlns:c16="http://schemas.microsoft.com/office/drawing/2014/chart" uri="{C3380CC4-5D6E-409C-BE32-E72D297353CC}">
              <c16:uniqueId val="{00000002-ABCD-4757-8E6F-820E9B591C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{3D206CFD-894B-483D-9280-7F428DEADCD8}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6CE-476F-9C42-B2DA826EDD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{8A921DB1-DC92-4F9F-9FAA-F28120A6E815}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CE-476F-9C42-B2DA826EDD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{DA72DB0A-C77B-4912-A361-968EB16CA7FC}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CE-476F-9C42-B2DA826EDD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{782845BD-F919-418D-83FB-53A7118B4391}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CE-476F-9C42-B2DA826EDD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{E9DE6971-C25C-4268-A751-54A9DCEB1011}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CE-476F-9C42-B2DA826EDD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{C3075D4A-B0F6-4306-A9BA-BDE5D9E08D57}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6CE-476F-9C42-B2DA826EDD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{B4AF0785-B0B9-46F0-9349-195A21BD619C}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6CE-476F-9C42-B2DA826EDD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{DFA03910-502A-4EC4-BCC8-EA9389FA2909}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6CE-476F-9C42-B2DA826EDD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{AB90498E-4B65-47BD-AC06-9050A09CD2F6}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6CE-476F-9C42-B2DA826EDD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57.8</c:v>
                </c:pt>
                <c:pt idx="16">
                  <c:v>59.7</c:v>
                </c:pt>
                <c:pt idx="24">
                  <c:v>62.3</c:v>
                </c:pt>
                <c:pt idx="32">
                  <c:v>64.3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6CE-476F-9C42-B2DA826EDD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{9DE92939-CDD9-43C1-B902-5770B4FB095D}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6CE-476F-9C42-B2DA826EDD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{74415148-3166-4DF8-9121-28DD451BBE41}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CE-476F-9C42-B2DA826EDD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{38A9398F-89EC-400E-94FE-E2608769A268}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CE-476F-9C42-B2DA826EDD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{3D7BDE98-08D2-4094-8592-0938216B1E7A}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CE-476F-9C42-B2DA826EDD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{EEB11633-1539-426E-BDDF-BA338BA84788}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CE-476F-9C42-B2DA826EDD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{9013E7E9-1544-495E-A37F-5572E557EBB0}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6CE-476F-9C42-B2DA826EDD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{804E1766-5544-4951-AF49-77CCD7C584C5}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6CE-476F-9C42-B2DA826EDD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{48A177E5-2D55-42A1-9575-F1DB9AC0988E}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6CE-476F-9C42-B2DA826EDD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{E8C3892F-35C0-4A02-93F7-CD15B73AFD1F}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6CE-476F-9C42-B2DA826EDD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6CE-476F-9C42-B2DA826EDD51}"/>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{7F904D9C-6FB0-47A5-B52F-70949F49ECD4}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5DA-41C2-B6C7-ABDAC60792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{AD8DFAAC-963C-4ECB-9F17-BB9BC8BD597A}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DA-41C2-B6C7-ABDAC60792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{7A9D92EF-9DFB-40A9-BDF1-1AB536D67866}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DA-41C2-B6C7-ABDAC60792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{E337D452-C7DE-4373-AC29-F87ABB0C59B1}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DA-41C2-B6C7-ABDAC60792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{F1913884-80EF-40B6-BE96-0F8D9A4D980D}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DA-41C2-B6C7-ABDAC60792B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{BB792BD0-262F-4853-B7A1-CA55D0C80FDA}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5DA-41C2-B6C7-ABDAC60792B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{65CC1F48-B112-4CB0-A49B-86F2C98E2448}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5DA-41C2-B6C7-ABDAC60792B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{57704778-129E-48F5-BF24-755543DF5EB9}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5DA-41C2-B6C7-ABDAC60792B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{3FDB807B-F4B3-4415-8268-05CF61FB10D1}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5DA-41C2-B6C7-ABDAC60792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6.6</c:v>
                </c:pt>
                <c:pt idx="16">
                  <c:v>6.4</c:v>
                </c:pt>
                <c:pt idx="24">
                  <c:v>6.8</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5DA-41C2-B6C7-ABDAC60792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{86F7DFFD-D529-4E02-BAC7-3F2ABDE6B3DE}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5DA-41C2-B6C7-ABDAC60792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{15FC0126-E464-43DF-8D82-602962D98D92}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DA-41C2-B6C7-ABDAC60792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{7C65E8D7-1640-4FCF-817B-CBB17B4B1061}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DA-41C2-B6C7-ABDAC60792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{5D0EDFB8-1498-4167-88DD-9A873AD18AB2}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DA-41C2-B6C7-ABDAC60792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{E304A4BA-6632-4BBB-ADB8-D131AEF0BE71}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DA-41C2-B6C7-ABDAC60792B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{4A679A1B-0BE8-48E4-A015-7B8605025692}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5DA-41C2-B6C7-ABDAC60792B4}"/>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{51D2EB26-3CD4-4447-AFD8-6E28E71074B5}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5DA-41C2-B6C7-ABDAC60792B4}"/>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{81CA436B-6BEF-4E76-9CE8-4D31873BB5EC}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5DA-41C2-B6C7-ABDAC60792B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{5238FA99-AAD5-4677-B171-6EDDD76C4342}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5DA-41C2-B6C7-ABDAC60792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5DA-41C2-B6C7-ABDAC60792B4}"/>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元利償還金については、新たに償還開始した額が前年度償還金の満了に伴う減少額を下回り、</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公営企業債償還財源のための繰入金は３百万円減となった。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算入公債費等は前年度と比較し</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百万円減し、特定財源の公営住宅使用料の減少により公債費に充当できる額が減少した。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地方債の現在高は、緊急防災・減災事業や過疎対策事業、公営住宅建設事業の減少に伴い</a:t>
          </a:r>
          <a:r>
            <a:rPr kumimoji="1" lang="en-US" altLang="ja-JP" sz="1400">
              <a:latin typeface="ＭＳ ゴシック" pitchFamily="49" charset="-128"/>
              <a:ea typeface="ＭＳ ゴシック" pitchFamily="49" charset="-128"/>
            </a:rPr>
            <a:t>130</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充当可能基金については、決算剰余金を主な財源とした積立金の増額により</a:t>
          </a:r>
          <a:r>
            <a:rPr kumimoji="1" lang="en-US" altLang="ja-JP" sz="1400">
              <a:latin typeface="ＭＳ ゴシック" pitchFamily="49" charset="-128"/>
              <a:ea typeface="ＭＳ ゴシック" pitchFamily="49" charset="-128"/>
            </a:rPr>
            <a:t>3,037</a:t>
          </a:r>
          <a:r>
            <a:rPr kumimoji="1" lang="ja-JP" altLang="en-US" sz="1400">
              <a:latin typeface="ＭＳ ゴシック" pitchFamily="49" charset="-128"/>
              <a:ea typeface="ＭＳ ゴシック" pitchFamily="49" charset="-128"/>
            </a:rPr>
            <a:t>百万円になり、確実に増えてきている。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将来負担額を上回る充当可能財源等により、将来負担比率の分子は減少傾向にある。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百万円、公有施設整備基金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教育施設や公有施設の建替えや修繕、高齢者等に対する福祉支援事業の増加が想定されることから、経費の抑制に努め目的をもって基金を積立てる。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公有施設整備基金：公有施設の整備及び修繕等に要する資金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教育施設整備基金：義務教育施設整備に要する資金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福祉基金：高齢者等の在宅福祉の向上及び健康の保持に資する事業、高齢者等に係るボランティア活動の活発化に資する事業、高齢者の保健福祉の増進に</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関する事業に要する資金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舘山公園整備推進事業基金：村民憩いの森「舘山公園」の整備に要する資金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鮫川村ふるさとづくり基金：自然環境の維持・保全及び整備に関する事業、特産品の育成及び地域産業の振興に関する事業、高齢者の生活・子育て支援する地域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づくりに関する事業、教育・歴史文化保存に関する事業に資する資金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公有施設整備基金：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施設解体事業費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百万円を積立てたため基金残高は前年度と比較し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教育施設整備基金：教育施設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工事に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百万円を積立てたため基金残高は前年度と比較し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福祉基金：福祉対策事業のため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百万円を取り崩したため基金残高は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舘山公園整備推進事業基金：公園管理事業のため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鮫川村ふるさとづくり基金：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特産品育成・地域産業振興事業や教育・歴史文化保存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百万円取り崩したが、ふるさとづくり寄附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今後、教育施設や公有施設の建替えや修繕等、多額の費用が見込まれるため、より一層の経費の削減に努め基金を積立てる。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また、高齢化社会により高齢者福祉に関する事業への取り崩しが想定されるため経費の削減に努め基金を積立てる。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子育て支援事業（認定こども園運営費）や指定管理業務の財源として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今後も子育て支援事業のために取り崩すことが想定されるが、その外の事業の見直しを図り、剰余金等による積立金が取崩し額と同程度となるようにすることで、大幅な基金残高の減少を抑える。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令和５年度は利子２千円を積み立てただけであったことから、基金残高の単位上、増減は生じなかった。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経済事情の変動等により、財源が不足する場合や教育施設等の建替え等により村債の償還額が多額となる年度において取崩しが予想されるため、経費の削減に努め基金を積立てる。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FFAFAD6-430F-46C8-82AE-276A5A9F3E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E0B2F55-2941-48A0-BA89-25CA682701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06F1732-35E1-4577-91AE-2383549BA707}"/>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AD4422E-6372-4F04-B86A-C3C569BA33EF}"/>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6B95606-DF0C-4E6C-8C5E-56DA2DFDD473}"/>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AAE0682-9E41-41B8-9CF9-15774776A80F}"/>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6C912D0-B299-4DC0-9243-9072B72585EE}"/>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2E9E20A-5439-4DD3-9276-4F717EEB0949}"/>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2F7E3D2-D56C-4B9A-BD3D-0D4F5A6FEEE1}"/>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B6C912A-5A69-4057-BF0B-F9A9F8D1E6CB}"/>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9057B1D-492A-4947-9163-21159A93C085}"/>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C147CBD-3DF1-41BA-988D-C06B74C5C3F9}"/>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73B2BEE-D040-4140-8D2C-F4F02C53113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BEA7502-670C-470D-B66C-714B1B77B6C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524AD85-2161-4B17-B902-7C659ACD1EE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9225BA9-E7ED-4D14-BB60-95F7F8E235C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F9557EE-BC61-4823-88C7-3AE947D979D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5527A8A-9787-4086-8A99-96372FCF326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AE23804-121E-460E-AA4D-2F30CF74F784}"/>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8B83660-2534-4492-9A93-48DF7AA2EE2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32CE8EB-3113-4CF1-8F28-3C419AEB620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0323586-C748-468D-A9BB-6889513B07E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2,975
2,940
131.34
3,652,225
3,275,531
254,531
2,108,532
1,997,661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E7378C9-35DD-4D10-9E73-63EB62BF1CC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C548914-F80D-4532-BF57-AAEFADB2B1F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C09D78C-32BE-4A2D-A16E-B3BD5850C59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87EEE31-09DB-489F-AE9F-5B2FA88C96D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3DA56EF-438A-4AA7-B51C-F47CD528645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23EBFA2-F66C-47A1-BFF2-C55A0391874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FEDD009-CD7A-43BB-B182-E69EF5618BF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0E9406A-4FC5-4AB6-96CD-12A4F5DBAD8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F5D067E-A3F9-46CB-8851-08D75B7A26C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59B8E90-8798-4355-ABF1-DDC6C4AF870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CE6245B-7739-4273-A1FB-A44C9DACF25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8535AD4-0616-4AA2-A24E-0CEA17D54BD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37614BE-3A85-4C2C-80CF-FBA26F31AF2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CD014B9-56B6-48D5-8B81-36DDF531FDA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1637E4C-EB4D-4CF7-B82F-0267B0BAF48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1B01510-91B6-4E7F-AC7F-DE0AAB3116D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95FA456-CBDC-4992-862C-2D2D2F815413}"/>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C496AFB-B012-47ED-8CFC-793D7E62C38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DC7953E-0FDE-4B5C-91D8-6F2ED37A45A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656951A-5AB2-4B14-AC8A-03F56A7D3BE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305799E-6BD9-411B-8855-5BE3D0610317}"/>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AFB8E2A-1CBD-45C8-A6E5-4C71F2A51497}"/>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C713020-3B4A-4D51-81F8-CDDDD994A7D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A26EA83-F118-41A2-B54B-9674D3FEB56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BC42F46-B9EA-4EFE-BB1A-976167DF32C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7123E05-3485-47A5-A7D7-2A01FB41D9C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289E927-E926-44EC-8AE7-ED2F39F3EC4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E421620-EECB-4633-A8C5-46AECA14062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2CBD95C-60B8-4426-906D-F47EF325669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8A7FEE1-EFFB-41EF-A8CA-2F8C7EDC38D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B7AC348-4BE2-45D0-A86E-EC690569B72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3B8EB0A-E59B-485A-90CD-2A626F54F3D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2EC4E75-7303-4FC9-B5D4-69886ECDBEA7}"/>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7EC60EB-3B71-40C8-B5D4-A0070A64C0E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DD9241C-9C15-4A9E-82A4-3EBE800D87A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類似団体平均値と比較し、</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％低い状況であるが、福島県平均と比べ</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所有している施設の老朽化に伴い、今後さらに増加していくことが想定されることから、公共施設等総合管理計画に基づき、施設の集約・複合化等により適切な施設管理に努める。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8E15B46-6CAE-46B5-9E75-B9C90A6C1DF7}"/>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796D04F-F153-487B-BC00-99435486C91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B69FFDAF-F044-43AA-BDA7-D4F4840C2F5C}"/>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167B9EC-459A-4336-B6FD-6E5C9016B6F9}"/>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399653DE-AF75-471D-B9CE-DFA1A0BA094E}"/>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44A96593-3DA9-4586-A2B0-9E7849AAE2A2}"/>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5E98A237-3B7C-4C4D-A5A8-9D6E73B1DF82}"/>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983FF660-2D76-4FF7-8B2F-58754C556CF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78EB640-9789-4092-85AB-DEA61D76D0F8}"/>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72A3467F-37BB-4DEC-A633-DD342C5C2CA8}"/>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5F56751E-5CFB-46BC-9694-77462F926439}"/>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ED9B602-7785-4464-A797-D8292F72F17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B4F90F47-278F-4D21-AC8D-98F118F58BE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4314006-869E-45C8-9EBC-2F70C7EBE98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09A12486-6BC3-4B12-ACD7-A4F33A58BB1F}"/>
            </a:ext>
          </a:extLst>
        </xdr:cNvPr>
        <xdr:cNvCxnSpPr/>
      </xdr:nvCxnSpPr>
      <xdr:spPr>
        <a:xfrm flipV="1">
          <a:off x="4760595" y="4505325"/>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6EEE62BA-A19D-4E16-93CA-28DF6C7C5BAF}"/>
            </a:ext>
          </a:extLst>
        </xdr:cNvPr>
        <xdr:cNvSpPr txBox="1"/>
      </xdr:nvSpPr>
      <xdr:spPr>
        <a:xfrm>
          <a:off x="4813300" y="563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4126EDD5-AC92-4D7F-A925-C62B2C014CD4}"/>
            </a:ext>
          </a:extLst>
        </xdr:cNvPr>
        <xdr:cNvCxnSpPr/>
      </xdr:nvCxnSpPr>
      <xdr:spPr>
        <a:xfrm>
          <a:off x="4673600" y="563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C8127FFD-1EAA-40E5-A64E-1826757C59ED}"/>
            </a:ext>
          </a:extLst>
        </xdr:cNvPr>
        <xdr:cNvSpPr txBox="1"/>
      </xdr:nvSpPr>
      <xdr:spPr>
        <a:xfrm>
          <a:off x="4813300" y="42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D4EED10A-7B9A-4CB3-8029-7D5AE6F25F9B}"/>
            </a:ext>
          </a:extLst>
        </xdr:cNvPr>
        <xdr:cNvCxnSpPr/>
      </xdr:nvCxnSpPr>
      <xdr:spPr>
        <a:xfrm>
          <a:off x="4673600" y="45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B35CDAC3-6BEC-45DE-8A77-AD7339544E6C}"/>
            </a:ext>
          </a:extLst>
        </xdr:cNvPr>
        <xdr:cNvSpPr txBox="1"/>
      </xdr:nvSpPr>
      <xdr:spPr>
        <a:xfrm>
          <a:off x="4813300" y="5100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8A747B4A-27B3-4F3C-B5D8-1B3AF55D7C8A}"/>
            </a:ext>
          </a:extLst>
        </xdr:cNvPr>
        <xdr:cNvSpPr/>
      </xdr:nvSpPr>
      <xdr:spPr>
        <a:xfrm>
          <a:off x="4711700" y="51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7B289A4C-DF90-4A2C-9B88-9B59F77DEA5F}"/>
            </a:ext>
          </a:extLst>
        </xdr:cNvPr>
        <xdr:cNvSpPr/>
      </xdr:nvSpPr>
      <xdr:spPr>
        <a:xfrm>
          <a:off x="4000500" y="50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5BE46E2B-5FD6-4925-A45F-6A6421489A01}"/>
            </a:ext>
          </a:extLst>
        </xdr:cNvPr>
        <xdr:cNvSpPr/>
      </xdr:nvSpPr>
      <xdr:spPr>
        <a:xfrm>
          <a:off x="3238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B8D56B67-2A2E-41A3-A81C-49AE74029E69}"/>
            </a:ext>
          </a:extLst>
        </xdr:cNvPr>
        <xdr:cNvSpPr/>
      </xdr:nvSpPr>
      <xdr:spPr>
        <a:xfrm>
          <a:off x="2476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1138050B-D226-47F7-82FF-87F160A48EED}"/>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88F6A91-022D-4B2F-BBD6-488444282CD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1FA8CD2-D243-4DB1-B82F-5EA493291C4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7EDA43C-8306-45F5-B18D-60DDDA00FE2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367BF74-E7AC-4851-8F3C-C8EF2ECCBC4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B4D0A2D-02F8-4991-8FB7-2EB2E5F9A39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115062</xdr:rowOff>
    </xdr:from>
    <xdr:to>
      <xdr:col>23</xdr:col>
      <xdr:colOff>136525</xdr:colOff>
      <xdr:row>30</xdr:row>
      <xdr:rowOff>45212</xdr:rowOff>
    </xdr:to>
    <xdr:sp macro="" textlink="">
      <xdr:nvSpPr>
        <xdr:cNvPr id="89" name="楕円 88">
          <a:extLst>
            <a:ext uri="{FF2B5EF4-FFF2-40B4-BE49-F238E27FC236}">
              <a16:creationId xmlns:a16="http://schemas.microsoft.com/office/drawing/2014/main" id="{4EF931C9-6D56-45C2-BBB0-33312544F5FD}"/>
            </a:ext>
          </a:extLst>
        </xdr:cNvPr>
        <xdr:cNvSpPr/>
      </xdr:nvSpPr>
      <xdr:spPr>
        <a:xfrm>
          <a:off x="4711700" y="50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137939</xdr:rowOff>
    </xdr:from>
    <xdr:ext cx="405111" cy="259045"/>
    <xdr:sp macro="" textlink="">
      <xdr:nvSpPr>
        <xdr:cNvPr id="90" name="有形固定資産減価償却率該当値テキスト">
          <a:extLst>
            <a:ext uri="{FF2B5EF4-FFF2-40B4-BE49-F238E27FC236}">
              <a16:creationId xmlns:a16="http://schemas.microsoft.com/office/drawing/2014/main" id="{336F673E-8D30-4DE3-8CC9-008EE3D46FF1}"/>
            </a:ext>
          </a:extLst>
        </xdr:cNvPr>
        <xdr:cNvSpPr txBox="1"/>
      </xdr:nvSpPr>
      <xdr:spPr>
        <a:xfrm>
          <a:off x="4813300" y="4938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71882</xdr:rowOff>
    </xdr:from>
    <xdr:to>
      <xdr:col>19</xdr:col>
      <xdr:colOff>187325</xdr:colOff>
      <xdr:row>30</xdr:row>
      <xdr:rowOff>2032</xdr:rowOff>
    </xdr:to>
    <xdr:sp macro="" textlink="">
      <xdr:nvSpPr>
        <xdr:cNvPr id="91" name="楕円 90">
          <a:extLst>
            <a:ext uri="{FF2B5EF4-FFF2-40B4-BE49-F238E27FC236}">
              <a16:creationId xmlns:a16="http://schemas.microsoft.com/office/drawing/2014/main" id="{DE1FE221-2745-40A8-ABB7-65D1AD6A06EB}"/>
            </a:ext>
          </a:extLst>
        </xdr:cNvPr>
        <xdr:cNvSpPr/>
      </xdr:nvSpPr>
      <xdr:spPr>
        <a:xfrm>
          <a:off x="4000500" y="504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122682</xdr:rowOff>
    </xdr:from>
    <xdr:to>
      <xdr:col>23</xdr:col>
      <xdr:colOff>85725</xdr:colOff>
      <xdr:row>29</xdr:row>
      <xdr:rowOff>165862</xdr:rowOff>
    </xdr:to>
    <xdr:cxnSp macro="">
      <xdr:nvCxnSpPr>
        <xdr:cNvPr id="92" name="直線コネクタ 91">
          <a:extLst>
            <a:ext uri="{FF2B5EF4-FFF2-40B4-BE49-F238E27FC236}">
              <a16:creationId xmlns:a16="http://schemas.microsoft.com/office/drawing/2014/main" id="{E12AA9B7-7F3F-45F4-9CE2-AB8610307157}"/>
            </a:ext>
          </a:extLst>
        </xdr:cNvPr>
        <xdr:cNvCxnSpPr/>
      </xdr:nvCxnSpPr>
      <xdr:spPr>
        <a:xfrm>
          <a:off x="4051300" y="509473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15748</xdr:rowOff>
    </xdr:from>
    <xdr:to>
      <xdr:col>15</xdr:col>
      <xdr:colOff>187325</xdr:colOff>
      <xdr:row>29</xdr:row>
      <xdr:rowOff>117348</xdr:rowOff>
    </xdr:to>
    <xdr:sp macro="" textlink="">
      <xdr:nvSpPr>
        <xdr:cNvPr id="93" name="楕円 92">
          <a:extLst>
            <a:ext uri="{FF2B5EF4-FFF2-40B4-BE49-F238E27FC236}">
              <a16:creationId xmlns:a16="http://schemas.microsoft.com/office/drawing/2014/main" id="{7E290F16-A43D-4B3F-B02A-6AF58D7D4DED}"/>
            </a:ext>
          </a:extLst>
        </xdr:cNvPr>
        <xdr:cNvSpPr/>
      </xdr:nvSpPr>
      <xdr:spPr>
        <a:xfrm>
          <a:off x="3238500" y="498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66548</xdr:rowOff>
    </xdr:from>
    <xdr:to>
      <xdr:col>19</xdr:col>
      <xdr:colOff>136525</xdr:colOff>
      <xdr:row>29</xdr:row>
      <xdr:rowOff>122682</xdr:rowOff>
    </xdr:to>
    <xdr:cxnSp macro="">
      <xdr:nvCxnSpPr>
        <xdr:cNvPr id="94" name="直線コネクタ 93">
          <a:extLst>
            <a:ext uri="{FF2B5EF4-FFF2-40B4-BE49-F238E27FC236}">
              <a16:creationId xmlns:a16="http://schemas.microsoft.com/office/drawing/2014/main" id="{AC594047-2064-4A39-9DC0-9EF9B1622D6E}"/>
            </a:ext>
          </a:extLst>
        </xdr:cNvPr>
        <xdr:cNvCxnSpPr/>
      </xdr:nvCxnSpPr>
      <xdr:spPr>
        <a:xfrm>
          <a:off x="3289300" y="503859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146177</xdr:rowOff>
    </xdr:from>
    <xdr:to>
      <xdr:col>11</xdr:col>
      <xdr:colOff>187325</xdr:colOff>
      <xdr:row>29</xdr:row>
      <xdr:rowOff>76327</xdr:rowOff>
    </xdr:to>
    <xdr:sp macro="" textlink="">
      <xdr:nvSpPr>
        <xdr:cNvPr id="95" name="楕円 94">
          <a:extLst>
            <a:ext uri="{FF2B5EF4-FFF2-40B4-BE49-F238E27FC236}">
              <a16:creationId xmlns:a16="http://schemas.microsoft.com/office/drawing/2014/main" id="{E6364156-3804-487F-A4AA-66E6823FEB22}"/>
            </a:ext>
          </a:extLst>
        </xdr:cNvPr>
        <xdr:cNvSpPr/>
      </xdr:nvSpPr>
      <xdr:spPr>
        <a:xfrm>
          <a:off x="2476500" y="49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25527</xdr:rowOff>
    </xdr:from>
    <xdr:to>
      <xdr:col>15</xdr:col>
      <xdr:colOff>136525</xdr:colOff>
      <xdr:row>29</xdr:row>
      <xdr:rowOff>66548</xdr:rowOff>
    </xdr:to>
    <xdr:cxnSp macro="">
      <xdr:nvCxnSpPr>
        <xdr:cNvPr id="96" name="直線コネクタ 95">
          <a:extLst>
            <a:ext uri="{FF2B5EF4-FFF2-40B4-BE49-F238E27FC236}">
              <a16:creationId xmlns:a16="http://schemas.microsoft.com/office/drawing/2014/main" id="{E87A6AD7-BA1C-4023-8D9F-68440ECE0364}"/>
            </a:ext>
          </a:extLst>
        </xdr:cNvPr>
        <xdr:cNvCxnSpPr/>
      </xdr:nvCxnSpPr>
      <xdr:spPr>
        <a:xfrm>
          <a:off x="2527300" y="4997577"/>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107315</xdr:rowOff>
    </xdr:from>
    <xdr:to>
      <xdr:col>7</xdr:col>
      <xdr:colOff>187325</xdr:colOff>
      <xdr:row>29</xdr:row>
      <xdr:rowOff>37465</xdr:rowOff>
    </xdr:to>
    <xdr:sp macro="" textlink="">
      <xdr:nvSpPr>
        <xdr:cNvPr id="97" name="楕円 96">
          <a:extLst>
            <a:ext uri="{FF2B5EF4-FFF2-40B4-BE49-F238E27FC236}">
              <a16:creationId xmlns:a16="http://schemas.microsoft.com/office/drawing/2014/main" id="{FC183EF0-B386-4ABD-8B30-75BBC7A45162}"/>
            </a:ext>
          </a:extLst>
        </xdr:cNvPr>
        <xdr:cNvSpPr/>
      </xdr:nvSpPr>
      <xdr:spPr>
        <a:xfrm>
          <a:off x="17145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158115</xdr:rowOff>
    </xdr:from>
    <xdr:to>
      <xdr:col>11</xdr:col>
      <xdr:colOff>136525</xdr:colOff>
      <xdr:row>29</xdr:row>
      <xdr:rowOff>25527</xdr:rowOff>
    </xdr:to>
    <xdr:cxnSp macro="">
      <xdr:nvCxnSpPr>
        <xdr:cNvPr id="98" name="直線コネクタ 97">
          <a:extLst>
            <a:ext uri="{FF2B5EF4-FFF2-40B4-BE49-F238E27FC236}">
              <a16:creationId xmlns:a16="http://schemas.microsoft.com/office/drawing/2014/main" id="{B514FAD2-D0B9-49D2-8BC3-9889136FBDC1}"/>
            </a:ext>
          </a:extLst>
        </xdr:cNvPr>
        <xdr:cNvCxnSpPr/>
      </xdr:nvCxnSpPr>
      <xdr:spPr>
        <a:xfrm>
          <a:off x="1765300" y="4958715"/>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5FE08140-6ACA-4D12-A32B-32CB099C8AAA}"/>
            </a:ext>
          </a:extLst>
        </xdr:cNvPr>
        <xdr:cNvSpPr txBox="1"/>
      </xdr:nvSpPr>
      <xdr:spPr>
        <a:xfrm>
          <a:off x="3836044" y="51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3C549584-60FE-4272-9734-B174A9234F4A}"/>
            </a:ext>
          </a:extLst>
        </xdr:cNvPr>
        <xdr:cNvSpPr txBox="1"/>
      </xdr:nvSpPr>
      <xdr:spPr>
        <a:xfrm>
          <a:off x="3086744" y="513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id="{8B710F4A-0CBB-4C8A-A226-9C836E32FE21}"/>
            </a:ext>
          </a:extLst>
        </xdr:cNvPr>
        <xdr:cNvSpPr txBox="1"/>
      </xdr:nvSpPr>
      <xdr:spPr>
        <a:xfrm>
          <a:off x="23247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6EA80FDA-D0CE-41C6-B9D9-557E69193CF9}"/>
            </a:ext>
          </a:extLst>
        </xdr:cNvPr>
        <xdr:cNvSpPr txBox="1"/>
      </xdr:nvSpPr>
      <xdr:spPr>
        <a:xfrm>
          <a:off x="1562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18559</xdr:rowOff>
    </xdr:from>
    <xdr:ext cx="405111" cy="259045"/>
    <xdr:sp macro="" textlink="">
      <xdr:nvSpPr>
        <xdr:cNvPr id="103" name="n_1mainValue有形固定資産減価償却率">
          <a:extLst>
            <a:ext uri="{FF2B5EF4-FFF2-40B4-BE49-F238E27FC236}">
              <a16:creationId xmlns:a16="http://schemas.microsoft.com/office/drawing/2014/main" id="{208F66AC-0780-4A92-B8B4-287760E2A4E6}"/>
            </a:ext>
          </a:extLst>
        </xdr:cNvPr>
        <xdr:cNvSpPr txBox="1"/>
      </xdr:nvSpPr>
      <xdr:spPr>
        <a:xfrm>
          <a:off x="3836044" y="481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133875</xdr:rowOff>
    </xdr:from>
    <xdr:ext cx="405111" cy="259045"/>
    <xdr:sp macro="" textlink="">
      <xdr:nvSpPr>
        <xdr:cNvPr id="104" name="n_2mainValue有形固定資産減価償却率">
          <a:extLst>
            <a:ext uri="{FF2B5EF4-FFF2-40B4-BE49-F238E27FC236}">
              <a16:creationId xmlns:a16="http://schemas.microsoft.com/office/drawing/2014/main" id="{9CF25E6E-4948-4395-802B-EB55EF4AB2E4}"/>
            </a:ext>
          </a:extLst>
        </xdr:cNvPr>
        <xdr:cNvSpPr txBox="1"/>
      </xdr:nvSpPr>
      <xdr:spPr>
        <a:xfrm>
          <a:off x="3086744" y="47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92854</xdr:rowOff>
    </xdr:from>
    <xdr:ext cx="405111" cy="259045"/>
    <xdr:sp macro="" textlink="">
      <xdr:nvSpPr>
        <xdr:cNvPr id="105" name="n_3mainValue有形固定資産減価償却率">
          <a:extLst>
            <a:ext uri="{FF2B5EF4-FFF2-40B4-BE49-F238E27FC236}">
              <a16:creationId xmlns:a16="http://schemas.microsoft.com/office/drawing/2014/main" id="{373F9F9E-CEC3-4CCD-A9EC-753A16FD080D}"/>
            </a:ext>
          </a:extLst>
        </xdr:cNvPr>
        <xdr:cNvSpPr txBox="1"/>
      </xdr:nvSpPr>
      <xdr:spPr>
        <a:xfrm>
          <a:off x="2324744" y="4722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106" name="n_4mainValue有形固定資産減価償却率">
          <a:extLst>
            <a:ext uri="{FF2B5EF4-FFF2-40B4-BE49-F238E27FC236}">
              <a16:creationId xmlns:a16="http://schemas.microsoft.com/office/drawing/2014/main" id="{1CE1D2D6-2434-4D9F-86C6-3BE9AB3144AD}"/>
            </a:ext>
          </a:extLst>
        </xdr:cNvPr>
        <xdr:cNvSpPr txBox="1"/>
      </xdr:nvSpPr>
      <xdr:spPr>
        <a:xfrm>
          <a:off x="1562744" y="46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658AC75-454D-4E52-80EE-67E11C07E7A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AFD994A8-6435-4308-823C-00201087A9A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2EC36AE5-3244-4FAB-824C-C9432C91101F}"/>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54FB94B-C516-494D-95A7-D47DB13721CD}"/>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53D5CAE-E3B5-4049-96E0-9BC8AC326D0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12C2E537-4025-4CE4-81DD-A68EA801D51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5D2F5BD-A5E7-4358-BC2A-441CEF28FC2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6482352-5B77-4C89-B099-4BCE4952BC0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967CDBF-7340-4496-9289-9C274B92330C}"/>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CCC0C48-14BA-48D9-8271-52DD600890B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288979D-F6A9-448A-B046-4510D1DBF82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A73DC5D-7EE2-411F-93B8-F54CA5A1F2E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4827B757-2A47-4430-BB18-F58CC7DB2942}"/>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の減少、充当可能基金残高の増加により、債務償還比率は算出されなかった。しかし、今後、施設の集約化、複合化に伴う地方債借入れ額が増え、地方債現在高が増加する見込みであることから、一般財源等の確保に努め、健全な財政運営を図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7C68FC0-C2E4-4C18-8E7E-E5B6EADC8A2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5C77965-1662-4B4B-8835-F7C41C02C2B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368AB8B-DE7F-4C41-A145-C34830CFB99D}"/>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0D14634-2EEF-4DA7-B05C-4AC3DBD1738A}"/>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0C42524F-68D0-4B7E-AD9F-2F8E7D8C800A}"/>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3E956B69-EDE3-4397-A6C7-F2629598343F}"/>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F3A7C5E8-B02A-4F58-88F9-03D7D51412CB}"/>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D5E485B-8953-45B9-943A-EB7776FF9384}"/>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11E1F073-957E-43B9-95DD-0A40D01A47FC}"/>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EF61C94-5C20-4AEC-ACD2-7F269F607F3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1C5061E2-6275-4A4B-8E28-2440FFC2DFAF}"/>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94227B8-E44E-4FE3-81A6-59021BCF187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A85FE552-0DB5-46E5-B310-AF2D34C4FB6B}"/>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AB6F652-6A3B-486F-B7B4-CE3994D96E8C}"/>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E7CDB48-81D8-40B9-B539-D8036BBCBC68}"/>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72EC1B64-92A5-43A5-967C-47AFF3B8D11C}"/>
            </a:ext>
          </a:extLst>
        </xdr:cNvPr>
        <xdr:cNvCxnSpPr/>
      </xdr:nvCxnSpPr>
      <xdr:spPr>
        <a:xfrm flipV="1">
          <a:off x="14793595" y="4541308"/>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197AD9B2-F3E6-446C-AEAF-14739C2F7F62}"/>
            </a:ext>
          </a:extLst>
        </xdr:cNvPr>
        <xdr:cNvSpPr txBox="1"/>
      </xdr:nvSpPr>
      <xdr:spPr>
        <a:xfrm>
          <a:off x="14846300"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6736AFF9-0D92-4ED8-A7E4-5AB29E447F33}"/>
            </a:ext>
          </a:extLst>
        </xdr:cNvPr>
        <xdr:cNvCxnSpPr/>
      </xdr:nvCxnSpPr>
      <xdr:spPr>
        <a:xfrm>
          <a:off x="14706600" y="58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77DD28C6-1EFB-4AA6-8A2C-72A7B506BDF8}"/>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BD2999A-55F1-4E34-AD12-5817A095889C}"/>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CEA21A78-2065-43D0-97E9-34087F1B2161}"/>
            </a:ext>
          </a:extLst>
        </xdr:cNvPr>
        <xdr:cNvSpPr txBox="1"/>
      </xdr:nvSpPr>
      <xdr:spPr>
        <a:xfrm>
          <a:off x="14846300" y="4835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D059652D-98E3-4946-828C-39D0D8BA9A64}"/>
            </a:ext>
          </a:extLst>
        </xdr:cNvPr>
        <xdr:cNvSpPr/>
      </xdr:nvSpPr>
      <xdr:spPr>
        <a:xfrm>
          <a:off x="14744700" y="485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4238DDA4-D662-49BA-BA69-A9BC37102642}"/>
            </a:ext>
          </a:extLst>
        </xdr:cNvPr>
        <xdr:cNvSpPr/>
      </xdr:nvSpPr>
      <xdr:spPr>
        <a:xfrm>
          <a:off x="140335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4E4FCD11-3B95-4535-8A37-D9780FB3D946}"/>
            </a:ext>
          </a:extLst>
        </xdr:cNvPr>
        <xdr:cNvSpPr/>
      </xdr:nvSpPr>
      <xdr:spPr>
        <a:xfrm>
          <a:off x="13271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8F1F94A5-9544-4F66-8C26-2BC58E2D9770}"/>
            </a:ext>
          </a:extLst>
        </xdr:cNvPr>
        <xdr:cNvSpPr/>
      </xdr:nvSpPr>
      <xdr:spPr>
        <a:xfrm>
          <a:off x="12509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A1247B5D-2575-4D3A-96EE-E8B5ECFE18F3}"/>
            </a:ext>
          </a:extLst>
        </xdr:cNvPr>
        <xdr:cNvSpPr/>
      </xdr:nvSpPr>
      <xdr:spPr>
        <a:xfrm>
          <a:off x="11747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FB49F55-D151-41F8-8533-12E0641A127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D1635E8-66D3-4ED5-B89C-B5FA157E8BC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54FD86C-A1BF-4302-BD52-A8CAC02B859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A57A4A8-2F7D-435D-9BA5-062F5A77B35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9CDE274-3108-4446-BBAF-91EF3DAAB846}"/>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66453</xdr:rowOff>
    </xdr:from>
    <xdr:to>
      <xdr:col>72</xdr:col>
      <xdr:colOff>123825</xdr:colOff>
      <xdr:row>26</xdr:row>
      <xdr:rowOff>168053</xdr:rowOff>
    </xdr:to>
    <xdr:sp macro="" textlink="">
      <xdr:nvSpPr>
        <xdr:cNvPr id="151" name="楕円 150">
          <a:extLst>
            <a:ext uri="{FF2B5EF4-FFF2-40B4-BE49-F238E27FC236}">
              <a16:creationId xmlns:a16="http://schemas.microsoft.com/office/drawing/2014/main" id="{EF74D319-AAC0-4537-9528-A696E803924F}"/>
            </a:ext>
          </a:extLst>
        </xdr:cNvPr>
        <xdr:cNvSpPr/>
      </xdr:nvSpPr>
      <xdr:spPr>
        <a:xfrm>
          <a:off x="14033500" y="452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152633</xdr:rowOff>
    </xdr:from>
    <xdr:to>
      <xdr:col>68</xdr:col>
      <xdr:colOff>123825</xdr:colOff>
      <xdr:row>27</xdr:row>
      <xdr:rowOff>82783</xdr:rowOff>
    </xdr:to>
    <xdr:sp macro="" textlink="">
      <xdr:nvSpPr>
        <xdr:cNvPr id="152" name="楕円 151">
          <a:extLst>
            <a:ext uri="{FF2B5EF4-FFF2-40B4-BE49-F238E27FC236}">
              <a16:creationId xmlns:a16="http://schemas.microsoft.com/office/drawing/2014/main" id="{F1B7A7A2-7076-48F1-9573-685847584F98}"/>
            </a:ext>
          </a:extLst>
        </xdr:cNvPr>
        <xdr:cNvSpPr/>
      </xdr:nvSpPr>
      <xdr:spPr>
        <a:xfrm>
          <a:off x="13271500" y="461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117253</xdr:rowOff>
    </xdr:from>
    <xdr:to>
      <xdr:col>72</xdr:col>
      <xdr:colOff>73025</xdr:colOff>
      <xdr:row>27</xdr:row>
      <xdr:rowOff>31983</xdr:rowOff>
    </xdr:to>
    <xdr:cxnSp macro="">
      <xdr:nvCxnSpPr>
        <xdr:cNvPr id="153" name="直線コネクタ 152">
          <a:extLst>
            <a:ext uri="{FF2B5EF4-FFF2-40B4-BE49-F238E27FC236}">
              <a16:creationId xmlns:a16="http://schemas.microsoft.com/office/drawing/2014/main" id="{85F4E5B4-A350-47BC-9C98-B6F4E016D83A}"/>
            </a:ext>
          </a:extLst>
        </xdr:cNvPr>
        <xdr:cNvCxnSpPr/>
      </xdr:nvCxnSpPr>
      <xdr:spPr>
        <a:xfrm flipV="1">
          <a:off x="13322300" y="4574953"/>
          <a:ext cx="762000" cy="8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10520</xdr:rowOff>
    </xdr:from>
    <xdr:to>
      <xdr:col>64</xdr:col>
      <xdr:colOff>123825</xdr:colOff>
      <xdr:row>28</xdr:row>
      <xdr:rowOff>112120</xdr:rowOff>
    </xdr:to>
    <xdr:sp macro="" textlink="">
      <xdr:nvSpPr>
        <xdr:cNvPr id="154" name="楕円 153">
          <a:extLst>
            <a:ext uri="{FF2B5EF4-FFF2-40B4-BE49-F238E27FC236}">
              <a16:creationId xmlns:a16="http://schemas.microsoft.com/office/drawing/2014/main" id="{C582CEE7-E14A-49ED-A5C4-E6A3E6B5DFD9}"/>
            </a:ext>
          </a:extLst>
        </xdr:cNvPr>
        <xdr:cNvSpPr/>
      </xdr:nvSpPr>
      <xdr:spPr>
        <a:xfrm>
          <a:off x="12509500" y="481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31983</xdr:rowOff>
    </xdr:from>
    <xdr:to>
      <xdr:col>68</xdr:col>
      <xdr:colOff>73025</xdr:colOff>
      <xdr:row>28</xdr:row>
      <xdr:rowOff>61320</xdr:rowOff>
    </xdr:to>
    <xdr:cxnSp macro="">
      <xdr:nvCxnSpPr>
        <xdr:cNvPr id="155" name="直線コネクタ 154">
          <a:extLst>
            <a:ext uri="{FF2B5EF4-FFF2-40B4-BE49-F238E27FC236}">
              <a16:creationId xmlns:a16="http://schemas.microsoft.com/office/drawing/2014/main" id="{8FF41526-0602-4D99-86FA-82210E24F8DD}"/>
            </a:ext>
          </a:extLst>
        </xdr:cNvPr>
        <xdr:cNvCxnSpPr/>
      </xdr:nvCxnSpPr>
      <xdr:spPr>
        <a:xfrm flipV="1">
          <a:off x="12560300" y="4661133"/>
          <a:ext cx="762000" cy="2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138081</xdr:rowOff>
    </xdr:from>
    <xdr:to>
      <xdr:col>60</xdr:col>
      <xdr:colOff>123825</xdr:colOff>
      <xdr:row>29</xdr:row>
      <xdr:rowOff>68231</xdr:rowOff>
    </xdr:to>
    <xdr:sp macro="" textlink="">
      <xdr:nvSpPr>
        <xdr:cNvPr id="156" name="楕円 155">
          <a:extLst>
            <a:ext uri="{FF2B5EF4-FFF2-40B4-BE49-F238E27FC236}">
              <a16:creationId xmlns:a16="http://schemas.microsoft.com/office/drawing/2014/main" id="{2D1215B9-D1E4-4E13-B38D-81C103759F10}"/>
            </a:ext>
          </a:extLst>
        </xdr:cNvPr>
        <xdr:cNvSpPr/>
      </xdr:nvSpPr>
      <xdr:spPr>
        <a:xfrm>
          <a:off x="11747500" y="493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61320</xdr:rowOff>
    </xdr:from>
    <xdr:to>
      <xdr:col>64</xdr:col>
      <xdr:colOff>73025</xdr:colOff>
      <xdr:row>29</xdr:row>
      <xdr:rowOff>17431</xdr:rowOff>
    </xdr:to>
    <xdr:cxnSp macro="">
      <xdr:nvCxnSpPr>
        <xdr:cNvPr id="157" name="直線コネクタ 156">
          <a:extLst>
            <a:ext uri="{FF2B5EF4-FFF2-40B4-BE49-F238E27FC236}">
              <a16:creationId xmlns:a16="http://schemas.microsoft.com/office/drawing/2014/main" id="{BC5D0C58-BA5F-466E-8547-65188A029D24}"/>
            </a:ext>
          </a:extLst>
        </xdr:cNvPr>
        <xdr:cNvCxnSpPr/>
      </xdr:nvCxnSpPr>
      <xdr:spPr>
        <a:xfrm flipV="1">
          <a:off x="11798300" y="4861920"/>
          <a:ext cx="762000" cy="12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58" name="n_1aveValue債務償還比率">
          <a:extLst>
            <a:ext uri="{FF2B5EF4-FFF2-40B4-BE49-F238E27FC236}">
              <a16:creationId xmlns:a16="http://schemas.microsoft.com/office/drawing/2014/main" id="{DE03543D-DAB5-47C1-9E6B-0BB70B6251F2}"/>
            </a:ext>
          </a:extLst>
        </xdr:cNvPr>
        <xdr:cNvSpPr txBox="1"/>
      </xdr:nvSpPr>
      <xdr:spPr>
        <a:xfrm>
          <a:off x="13836727" y="494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59" name="n_2aveValue債務償還比率">
          <a:extLst>
            <a:ext uri="{FF2B5EF4-FFF2-40B4-BE49-F238E27FC236}">
              <a16:creationId xmlns:a16="http://schemas.microsoft.com/office/drawing/2014/main" id="{5C86491C-7B41-4E46-A9B9-61A1C6338D06}"/>
            </a:ext>
          </a:extLst>
        </xdr:cNvPr>
        <xdr:cNvSpPr txBox="1"/>
      </xdr:nvSpPr>
      <xdr:spPr>
        <a:xfrm>
          <a:off x="13087427" y="496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0" name="n_3aveValue債務償還比率">
          <a:extLst>
            <a:ext uri="{FF2B5EF4-FFF2-40B4-BE49-F238E27FC236}">
              <a16:creationId xmlns:a16="http://schemas.microsoft.com/office/drawing/2014/main" id="{D0EEFC47-0BFD-40D9-87C8-6DA575E238C0}"/>
            </a:ext>
          </a:extLst>
        </xdr:cNvPr>
        <xdr:cNvSpPr txBox="1"/>
      </xdr:nvSpPr>
      <xdr:spPr>
        <a:xfrm>
          <a:off x="12325427" y="51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1" name="n_4aveValue債務償還比率">
          <a:extLst>
            <a:ext uri="{FF2B5EF4-FFF2-40B4-BE49-F238E27FC236}">
              <a16:creationId xmlns:a16="http://schemas.microsoft.com/office/drawing/2014/main" id="{1562CB01-C1B5-481B-ADD1-BC3FFF24F1CF}"/>
            </a:ext>
          </a:extLst>
        </xdr:cNvPr>
        <xdr:cNvSpPr txBox="1"/>
      </xdr:nvSpPr>
      <xdr:spPr>
        <a:xfrm>
          <a:off x="11563427" y="511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13130</xdr:rowOff>
    </xdr:from>
    <xdr:ext cx="405111" cy="259045"/>
    <xdr:sp macro="" textlink="">
      <xdr:nvSpPr>
        <xdr:cNvPr id="162" name="n_1mainValue債務償還比率">
          <a:extLst>
            <a:ext uri="{FF2B5EF4-FFF2-40B4-BE49-F238E27FC236}">
              <a16:creationId xmlns:a16="http://schemas.microsoft.com/office/drawing/2014/main" id="{9A5C525F-AD68-442E-9E0A-B5EB07A5EE6B}"/>
            </a:ext>
          </a:extLst>
        </xdr:cNvPr>
        <xdr:cNvSpPr txBox="1"/>
      </xdr:nvSpPr>
      <xdr:spPr>
        <a:xfrm>
          <a:off x="13869044" y="4299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99310</xdr:rowOff>
    </xdr:from>
    <xdr:ext cx="405111" cy="259045"/>
    <xdr:sp macro="" textlink="">
      <xdr:nvSpPr>
        <xdr:cNvPr id="163" name="n_2mainValue債務償還比率">
          <a:extLst>
            <a:ext uri="{FF2B5EF4-FFF2-40B4-BE49-F238E27FC236}">
              <a16:creationId xmlns:a16="http://schemas.microsoft.com/office/drawing/2014/main" id="{1D02486E-66B1-458F-9A11-4EDE4E217E89}"/>
            </a:ext>
          </a:extLst>
        </xdr:cNvPr>
        <xdr:cNvSpPr txBox="1"/>
      </xdr:nvSpPr>
      <xdr:spPr>
        <a:xfrm>
          <a:off x="13119744" y="4385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128647</xdr:rowOff>
    </xdr:from>
    <xdr:ext cx="469744" cy="259045"/>
    <xdr:sp macro="" textlink="">
      <xdr:nvSpPr>
        <xdr:cNvPr id="164" name="n_3mainValue債務償還比率">
          <a:extLst>
            <a:ext uri="{FF2B5EF4-FFF2-40B4-BE49-F238E27FC236}">
              <a16:creationId xmlns:a16="http://schemas.microsoft.com/office/drawing/2014/main" id="{334F810A-FC3C-4AAA-B8DC-70FF784B2489}"/>
            </a:ext>
          </a:extLst>
        </xdr:cNvPr>
        <xdr:cNvSpPr txBox="1"/>
      </xdr:nvSpPr>
      <xdr:spPr>
        <a:xfrm>
          <a:off x="12325427" y="458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84758</xdr:rowOff>
    </xdr:from>
    <xdr:ext cx="469744" cy="259045"/>
    <xdr:sp macro="" textlink="">
      <xdr:nvSpPr>
        <xdr:cNvPr id="165" name="n_4mainValue債務償還比率">
          <a:extLst>
            <a:ext uri="{FF2B5EF4-FFF2-40B4-BE49-F238E27FC236}">
              <a16:creationId xmlns:a16="http://schemas.microsoft.com/office/drawing/2014/main" id="{A3D2600C-D76F-40E2-A91E-7B7054E6A4F3}"/>
            </a:ext>
          </a:extLst>
        </xdr:cNvPr>
        <xdr:cNvSpPr txBox="1"/>
      </xdr:nvSpPr>
      <xdr:spPr>
        <a:xfrm>
          <a:off x="11563427" y="471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C63FE673-D4FC-484E-9E01-51D652BA6A6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11FD0C4E-BEB3-41F6-A397-1DAFD828DFFB}"/>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3F9A24FC-0C57-42A4-BE97-01A5D2EBA27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69EB604A-E47E-4984-91E6-B211021D80F4}"/>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EAEA219E-F425-443A-87C0-0E7EB3034BC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9307D111-ADBC-4509-8CCE-8D6DCEA9D46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C2AEBE-28D9-4651-BF25-0F5DE667E73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5C3FCE-7CF7-42A7-A76C-0B52671CC96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937F59-639E-49AC-8DE8-D3121E0DF3C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9D9079-1DC2-4F02-ADC7-4D1BB655368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3D4AF6-DCB3-4454-B02C-B4E3BFAE95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582BD49-04CB-426D-A258-18AB77340F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BF28000-8D3C-4D80-A266-E4DA4EB9F9F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8204AA-6E9B-43E3-BBB5-72AA868DB8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FAF199-B2FC-4B08-BECE-74FFA9D918D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4C7790-74AF-44F9-BCA6-8499D9E13B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2,975
2,940
131.34
3,652,225
3,275,531
254,531
2,108,532
1,997,661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159EBF-34B0-48B5-8826-CCD0D9DF07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2BB20B-0CC2-4535-95DC-8AA36E87A46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AE93537-AB7C-4501-AD02-CE1A367A946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669A43-7981-4026-9A39-FC31ED0AEFF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56E91E-762C-4899-9779-5A71C787E2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1E73DB2-6317-49E2-9F8F-768D10CA3D9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6729243-9E10-45C5-AA77-53BD0F21FDA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87FEF8B-F90F-4743-8886-CE168DB11B4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FB2E5A-D66E-4978-A2D2-7B9C37ECC5C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B98A9D-DD8E-4B0E-9755-F15BFC0C28D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04F389-E020-4787-A6FC-9373502E1D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0C6D05-5F3E-4050-A7A2-59A3453B6E5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505031-0F44-47DC-8596-902A95BA5EF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80132C-D844-4C50-B8A1-5FF4A1133A3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4974FEB-2A69-45FF-87B8-035EBC9C6C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5D4EAE-8CB6-4E25-9DE3-31E57C8580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623D6CF-EB80-4BDD-A24B-00D5BB06960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9DE0CB-5A09-4BF4-AB5C-D8143AE356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468925-5008-4F97-9203-1D3EBC8F08E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F8E090-301E-4FE3-9C5D-23F6B406259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EA2548D-3F28-4B0E-BB3B-539659F631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D139AD8-7B60-4D32-ADDB-F6BB1A0D44C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6E148A-14F4-4CA8-8D86-CC29529EA20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4C054D-3CDF-4942-95E8-D9C57BA29C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DD159F-6373-4358-974D-84336C720D4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767042D-756E-47D1-B3AB-F0644748641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C51EA2B-5F78-48FD-9749-EC66D5958C9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553900-7A71-4861-8375-1BBC745E44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564B36-E376-42C6-AE1D-4024414066F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B78690B-A9E0-47B3-8840-5EA74F62062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E7E6C2-9ECF-4045-B063-0908D1AD31A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E471EAE-851F-431E-A2A4-4A59C7C27EB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4FE7EE5-01AE-470D-87D8-9DA4AE1C197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1ACB920-77D2-42E9-A2DC-72ACFA7FD85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FF6CEDD-50C7-46EA-A605-1996A1359A9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FFEFEB1-85A5-4E14-99BA-3EFD04809A1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E3D4157-0056-4A8F-93FA-6561F3918E3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756DF6B-C52F-4ECB-BD87-F83E35317D2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F9ED0AA-7ACD-4EDC-8487-BB456FDA7E3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64AD41D-D361-4148-A6B2-99DEBFEA1C7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AF76AC7-F863-47BD-AA7A-5B67A20D8D2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A0D502B-FDF9-479B-A137-DCEA2D4F561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08636D0-523A-4C94-B104-B2275E86085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1EE3A19-5345-4CF8-B8F3-3FB3C7DED34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4138E5F-D826-48B7-A68E-77EFC7705E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BE2B76C-AB59-4746-B76D-0F605984FC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DE447552-0463-451E-B391-78D593FC9D74}"/>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7FD20CBB-ADCA-4CE9-A9FC-252B437F661E}"/>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4DF40541-2FF2-462E-9516-3ED62C1C4173}"/>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A50AF01B-7EE1-453D-A349-4E011EEFC73C}"/>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16C63C3A-E302-4EDC-8508-6E1FB24B183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6941689B-0D43-4DE1-BF33-B58619EA7167}"/>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06DE5D05-2A1C-474A-ACB5-BD4CF110DF8A}"/>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A764AF6A-F8F4-4828-BFB4-36CDC9DE1B12}"/>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3A24BA63-7CA9-47DC-8080-3B07E8401A79}"/>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1B55CD9D-4D4C-4C08-92E3-1E7ED5203124}"/>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06F85989-776A-41B0-BB56-0CC0B47F8616}"/>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EDEA7B1-34CC-41CA-B0DD-E66C85BE556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4959F69-F0CD-48AB-A337-B79B1A553B8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77CE2AA-CEDB-4B99-97FC-5B69518A55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F77A4BE-CFFE-4AAF-BB2D-30CD6AE706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2CE52B3-EDF3-437D-A1BC-108665E8A4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157662</xdr:rowOff>
    </xdr:from>
    <xdr:to>
      <xdr:col>24</xdr:col>
      <xdr:colOff>114300</xdr:colOff>
      <xdr:row>39</xdr:row>
      <xdr:rowOff>87812</xdr:rowOff>
    </xdr:to>
    <xdr:sp macro="" textlink="">
      <xdr:nvSpPr>
        <xdr:cNvPr id="74" name="楕円 73">
          <a:extLst>
            <a:ext uri="{FF2B5EF4-FFF2-40B4-BE49-F238E27FC236}">
              <a16:creationId xmlns:a16="http://schemas.microsoft.com/office/drawing/2014/main" id="{09246618-CEBB-4B33-A36B-55C579447A08}"/>
            </a:ext>
          </a:extLst>
        </xdr:cNvPr>
        <xdr:cNvSpPr/>
      </xdr:nvSpPr>
      <xdr:spPr>
        <a:xfrm>
          <a:off x="45847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9089</xdr:rowOff>
    </xdr:from>
    <xdr:ext cx="405111" cy="259045"/>
    <xdr:sp macro="" textlink="">
      <xdr:nvSpPr>
        <xdr:cNvPr id="75" name="【道路】&#10;有形固定資産減価償却率該当値テキスト">
          <a:extLst>
            <a:ext uri="{FF2B5EF4-FFF2-40B4-BE49-F238E27FC236}">
              <a16:creationId xmlns:a16="http://schemas.microsoft.com/office/drawing/2014/main" id="{803399B0-D072-4FC1-ABD5-B0030C533D20}"/>
            </a:ext>
          </a:extLst>
        </xdr:cNvPr>
        <xdr:cNvSpPr txBox="1"/>
      </xdr:nvSpPr>
      <xdr:spPr>
        <a:xfrm>
          <a:off x="4673600" y="652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123372</xdr:rowOff>
    </xdr:from>
    <xdr:to>
      <xdr:col>20</xdr:col>
      <xdr:colOff>38100</xdr:colOff>
      <xdr:row>39</xdr:row>
      <xdr:rowOff>53522</xdr:rowOff>
    </xdr:to>
    <xdr:sp macro="" textlink="">
      <xdr:nvSpPr>
        <xdr:cNvPr id="76" name="楕円 75">
          <a:extLst>
            <a:ext uri="{FF2B5EF4-FFF2-40B4-BE49-F238E27FC236}">
              <a16:creationId xmlns:a16="http://schemas.microsoft.com/office/drawing/2014/main" id="{6F289636-C1B4-4292-86FD-D5A6B89EB095}"/>
            </a:ext>
          </a:extLst>
        </xdr:cNvPr>
        <xdr:cNvSpPr/>
      </xdr:nvSpPr>
      <xdr:spPr>
        <a:xfrm>
          <a:off x="3746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2722</xdr:rowOff>
    </xdr:from>
    <xdr:to>
      <xdr:col>24</xdr:col>
      <xdr:colOff>63500</xdr:colOff>
      <xdr:row>39</xdr:row>
      <xdr:rowOff>37012</xdr:rowOff>
    </xdr:to>
    <xdr:cxnSp macro="">
      <xdr:nvCxnSpPr>
        <xdr:cNvPr id="77" name="直線コネクタ 76">
          <a:extLst>
            <a:ext uri="{FF2B5EF4-FFF2-40B4-BE49-F238E27FC236}">
              <a16:creationId xmlns:a16="http://schemas.microsoft.com/office/drawing/2014/main" id="{04193988-354D-4D85-87F7-5EB46BBD61C1}"/>
            </a:ext>
          </a:extLst>
        </xdr:cNvPr>
        <xdr:cNvCxnSpPr/>
      </xdr:nvCxnSpPr>
      <xdr:spPr>
        <a:xfrm>
          <a:off x="3797300" y="668927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90715</xdr:rowOff>
    </xdr:from>
    <xdr:to>
      <xdr:col>15</xdr:col>
      <xdr:colOff>101600</xdr:colOff>
      <xdr:row>39</xdr:row>
      <xdr:rowOff>20865</xdr:rowOff>
    </xdr:to>
    <xdr:sp macro="" textlink="">
      <xdr:nvSpPr>
        <xdr:cNvPr id="78" name="楕円 77">
          <a:extLst>
            <a:ext uri="{FF2B5EF4-FFF2-40B4-BE49-F238E27FC236}">
              <a16:creationId xmlns:a16="http://schemas.microsoft.com/office/drawing/2014/main" id="{62EFD70C-632E-4336-B987-462E3D0C8CCF}"/>
            </a:ext>
          </a:extLst>
        </xdr:cNvPr>
        <xdr:cNvSpPr/>
      </xdr:nvSpPr>
      <xdr:spPr>
        <a:xfrm>
          <a:off x="2857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141515</xdr:rowOff>
    </xdr:from>
    <xdr:to>
      <xdr:col>19</xdr:col>
      <xdr:colOff>177800</xdr:colOff>
      <xdr:row>39</xdr:row>
      <xdr:rowOff>2722</xdr:rowOff>
    </xdr:to>
    <xdr:cxnSp macro="">
      <xdr:nvCxnSpPr>
        <xdr:cNvPr id="79" name="直線コネクタ 78">
          <a:extLst>
            <a:ext uri="{FF2B5EF4-FFF2-40B4-BE49-F238E27FC236}">
              <a16:creationId xmlns:a16="http://schemas.microsoft.com/office/drawing/2014/main" id="{780B97E5-6373-43AF-8427-8911F9C50D99}"/>
            </a:ext>
          </a:extLst>
        </xdr:cNvPr>
        <xdr:cNvCxnSpPr/>
      </xdr:nvCxnSpPr>
      <xdr:spPr>
        <a:xfrm>
          <a:off x="2908300" y="6656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56424</xdr:rowOff>
    </xdr:from>
    <xdr:to>
      <xdr:col>10</xdr:col>
      <xdr:colOff>165100</xdr:colOff>
      <xdr:row>38</xdr:row>
      <xdr:rowOff>158024</xdr:rowOff>
    </xdr:to>
    <xdr:sp macro="" textlink="">
      <xdr:nvSpPr>
        <xdr:cNvPr id="80" name="楕円 79">
          <a:extLst>
            <a:ext uri="{FF2B5EF4-FFF2-40B4-BE49-F238E27FC236}">
              <a16:creationId xmlns:a16="http://schemas.microsoft.com/office/drawing/2014/main" id="{14E4D70F-E6F4-44BA-9758-1935C1E76921}"/>
            </a:ext>
          </a:extLst>
        </xdr:cNvPr>
        <xdr:cNvSpPr/>
      </xdr:nvSpPr>
      <xdr:spPr>
        <a:xfrm>
          <a:off x="1968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107224</xdr:rowOff>
    </xdr:from>
    <xdr:to>
      <xdr:col>15</xdr:col>
      <xdr:colOff>50800</xdr:colOff>
      <xdr:row>38</xdr:row>
      <xdr:rowOff>141515</xdr:rowOff>
    </xdr:to>
    <xdr:cxnSp macro="">
      <xdr:nvCxnSpPr>
        <xdr:cNvPr id="81" name="直線コネクタ 80">
          <a:extLst>
            <a:ext uri="{FF2B5EF4-FFF2-40B4-BE49-F238E27FC236}">
              <a16:creationId xmlns:a16="http://schemas.microsoft.com/office/drawing/2014/main" id="{4461DDB2-E0BE-4332-8E39-909758993E1A}"/>
            </a:ext>
          </a:extLst>
        </xdr:cNvPr>
        <xdr:cNvCxnSpPr/>
      </xdr:nvCxnSpPr>
      <xdr:spPr>
        <a:xfrm>
          <a:off x="2019300" y="66223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82" name="楕円 81">
          <a:extLst>
            <a:ext uri="{FF2B5EF4-FFF2-40B4-BE49-F238E27FC236}">
              <a16:creationId xmlns:a16="http://schemas.microsoft.com/office/drawing/2014/main" id="{93FAED49-96AB-4923-90EB-768CF4A1EBB5}"/>
            </a:ext>
          </a:extLst>
        </xdr:cNvPr>
        <xdr:cNvSpPr/>
      </xdr:nvSpPr>
      <xdr:spPr>
        <a:xfrm>
          <a:off x="107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107224</xdr:rowOff>
    </xdr:to>
    <xdr:cxnSp macro="">
      <xdr:nvCxnSpPr>
        <xdr:cNvPr id="83" name="直線コネクタ 82">
          <a:extLst>
            <a:ext uri="{FF2B5EF4-FFF2-40B4-BE49-F238E27FC236}">
              <a16:creationId xmlns:a16="http://schemas.microsoft.com/office/drawing/2014/main" id="{D39E4F4A-6DAB-4F61-B380-3B5AD7897FAF}"/>
            </a:ext>
          </a:extLst>
        </xdr:cNvPr>
        <xdr:cNvCxnSpPr/>
      </xdr:nvCxnSpPr>
      <xdr:spPr>
        <a:xfrm>
          <a:off x="1130300" y="65913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8C41F792-0769-4D67-82A9-5B7AD872A69C}"/>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DD103A7D-3573-43E2-AFBF-F3724CB00E8B}"/>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2CDBEC1D-E633-4F20-B8DB-0DEC3A3218FC}"/>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BA5AFD69-477A-40FD-A81B-E03EC396A1AC}"/>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70049</xdr:rowOff>
    </xdr:from>
    <xdr:ext cx="405111" cy="259045"/>
    <xdr:sp macro="" textlink="">
      <xdr:nvSpPr>
        <xdr:cNvPr id="88" name="n_1mainValue【道路】&#10;有形固定資産減価償却率">
          <a:extLst>
            <a:ext uri="{FF2B5EF4-FFF2-40B4-BE49-F238E27FC236}">
              <a16:creationId xmlns:a16="http://schemas.microsoft.com/office/drawing/2014/main" id="{CC8E1E12-CD4F-4983-9096-84DCB91B3ED0}"/>
            </a:ext>
          </a:extLst>
        </xdr:cNvPr>
        <xdr:cNvSpPr txBox="1"/>
      </xdr:nvSpPr>
      <xdr:spPr>
        <a:xfrm>
          <a:off x="3582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37391</xdr:rowOff>
    </xdr:from>
    <xdr:ext cx="405111" cy="259045"/>
    <xdr:sp macro="" textlink="">
      <xdr:nvSpPr>
        <xdr:cNvPr id="89" name="n_2mainValue【道路】&#10;有形固定資産減価償却率">
          <a:extLst>
            <a:ext uri="{FF2B5EF4-FFF2-40B4-BE49-F238E27FC236}">
              <a16:creationId xmlns:a16="http://schemas.microsoft.com/office/drawing/2014/main" id="{F71E56D5-6497-455E-B9C0-334DFF36E029}"/>
            </a:ext>
          </a:extLst>
        </xdr:cNvPr>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3101</xdr:rowOff>
    </xdr:from>
    <xdr:ext cx="405111" cy="259045"/>
    <xdr:sp macro="" textlink="">
      <xdr:nvSpPr>
        <xdr:cNvPr id="90" name="n_3mainValue【道路】&#10;有形固定資産減価償却率">
          <a:extLst>
            <a:ext uri="{FF2B5EF4-FFF2-40B4-BE49-F238E27FC236}">
              <a16:creationId xmlns:a16="http://schemas.microsoft.com/office/drawing/2014/main" id="{478E0399-9E60-4AEA-A5CE-098D73F523EE}"/>
            </a:ext>
          </a:extLst>
        </xdr:cNvPr>
        <xdr:cNvSpPr txBox="1"/>
      </xdr:nvSpPr>
      <xdr:spPr>
        <a:xfrm>
          <a:off x="1816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143527</xdr:rowOff>
    </xdr:from>
    <xdr:ext cx="405111" cy="259045"/>
    <xdr:sp macro="" textlink="">
      <xdr:nvSpPr>
        <xdr:cNvPr id="91" name="n_4mainValue【道路】&#10;有形固定資産減価償却率">
          <a:extLst>
            <a:ext uri="{FF2B5EF4-FFF2-40B4-BE49-F238E27FC236}">
              <a16:creationId xmlns:a16="http://schemas.microsoft.com/office/drawing/2014/main" id="{F0B7257C-3F02-4D8D-8057-80D031ABF731}"/>
            </a:ext>
          </a:extLst>
        </xdr:cNvPr>
        <xdr:cNvSpPr txBox="1"/>
      </xdr:nvSpPr>
      <xdr:spPr>
        <a:xfrm>
          <a:off x="927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7038072-8BBA-4511-A908-53B2AA416E4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357B4B1-0FF0-4284-A472-B4DC57E124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446D304-5001-4CDC-AB01-AEAC71FBEE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D54068F-F3D5-47AF-983E-E29A771F50B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FA5AA77-3E46-4913-8287-9F0E670031A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004BA1F-C1C0-4E24-B410-074F572418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08C00B9-4075-4463-9F37-449B44862C8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36FD740-6C42-42D4-8143-CB73E060132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2DE7633F-5D3A-4E05-9680-4B556231763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6D5180F-5CB6-468C-9228-5D93341DC6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54BF5A3-D203-4597-81A5-5A9DB684E74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24A683B-0723-4396-A238-23F90473525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38027A8-D6F4-4E98-AD20-15927986A35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CB76038A-1D53-448B-9666-9FFBF73D555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41BC999-2488-49F5-8221-CA2BA6A120D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7D9E1592-256B-475F-8DBE-058EF0F82522}"/>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35571FA-FB5D-43BD-8B55-B24D2826E26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F8AEDB3F-D9B7-427A-B86F-3F975FAEF3A5}"/>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F529675-52B6-48E5-A2D2-8224E444289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48E8E33C-48DA-4613-9EC5-1E111AF063F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D33947B-D529-48EB-BFD9-65E18BA110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79FAE2FB-0804-493C-AA38-40F65B2FE47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FC3208C7-8188-44DC-B9C1-DF24B6C416E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9A1F6A6E-1736-4F3E-BF73-EC6DB52CB92E}"/>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04E3F6D2-1E57-407B-AD85-4D75E24D95A7}"/>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4D804357-561B-43F1-A5FB-F6A7A544B27A}"/>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AB10E360-2315-48BF-B4E8-D7B817B0EC0D}"/>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81483A39-FA2A-44CE-B32B-949EF279F3CD}"/>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22A975E8-FF26-4EEA-97AC-16967837CFC7}"/>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174B148C-2A52-4823-95F8-86DEE2914439}"/>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DCFD0476-3BCB-460E-9A71-013977ED1337}"/>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AFC0D46C-6DB6-444C-91AA-EF2A6A2C6C86}"/>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FBA58EA9-DFB4-4BE6-A6B7-C6C2F1BADCBF}"/>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7586833C-D018-4D1F-BCF7-48510A60FE4B}"/>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6D24E67-B365-4E47-9CBC-E4341EE6C86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0FE8E74-B80A-4907-9A2A-3756F49814B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D3782EC-6E02-4601-843D-25C837888D2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A1A22F9-7D3A-4434-BA68-E20DA56782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7D54CE3-42D6-413A-A335-5FD47771520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51019</xdr:rowOff>
    </xdr:from>
    <xdr:to>
      <xdr:col>55</xdr:col>
      <xdr:colOff>50800</xdr:colOff>
      <xdr:row>41</xdr:row>
      <xdr:rowOff>152619</xdr:rowOff>
    </xdr:to>
    <xdr:sp macro="" textlink="">
      <xdr:nvSpPr>
        <xdr:cNvPr id="131" name="楕円 130">
          <a:extLst>
            <a:ext uri="{FF2B5EF4-FFF2-40B4-BE49-F238E27FC236}">
              <a16:creationId xmlns:a16="http://schemas.microsoft.com/office/drawing/2014/main" id="{4FFCF752-98FB-4970-92B8-FBBB5EBD28A1}"/>
            </a:ext>
          </a:extLst>
        </xdr:cNvPr>
        <xdr:cNvSpPr/>
      </xdr:nvSpPr>
      <xdr:spPr>
        <a:xfrm>
          <a:off x="10426700" y="708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141243</xdr:rowOff>
    </xdr:from>
    <xdr:ext cx="534377" cy="259045"/>
    <xdr:sp macro="" textlink="">
      <xdr:nvSpPr>
        <xdr:cNvPr id="132" name="【道路】&#10;一人当たり延長該当値テキスト">
          <a:extLst>
            <a:ext uri="{FF2B5EF4-FFF2-40B4-BE49-F238E27FC236}">
              <a16:creationId xmlns:a16="http://schemas.microsoft.com/office/drawing/2014/main" id="{145CC7AD-36D3-4EB5-A656-B3A88AE00C58}"/>
            </a:ext>
          </a:extLst>
        </xdr:cNvPr>
        <xdr:cNvSpPr txBox="1"/>
      </xdr:nvSpPr>
      <xdr:spPr>
        <a:xfrm>
          <a:off x="10515600" y="699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52165</xdr:rowOff>
    </xdr:from>
    <xdr:to>
      <xdr:col>50</xdr:col>
      <xdr:colOff>165100</xdr:colOff>
      <xdr:row>41</xdr:row>
      <xdr:rowOff>153765</xdr:rowOff>
    </xdr:to>
    <xdr:sp macro="" textlink="">
      <xdr:nvSpPr>
        <xdr:cNvPr id="133" name="楕円 132">
          <a:extLst>
            <a:ext uri="{FF2B5EF4-FFF2-40B4-BE49-F238E27FC236}">
              <a16:creationId xmlns:a16="http://schemas.microsoft.com/office/drawing/2014/main" id="{13C9B1FC-28D6-4D0D-AF23-ADFC45BE94BD}"/>
            </a:ext>
          </a:extLst>
        </xdr:cNvPr>
        <xdr:cNvSpPr/>
      </xdr:nvSpPr>
      <xdr:spPr>
        <a:xfrm>
          <a:off x="9588500" y="70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101819</xdr:rowOff>
    </xdr:from>
    <xdr:to>
      <xdr:col>55</xdr:col>
      <xdr:colOff>0</xdr:colOff>
      <xdr:row>41</xdr:row>
      <xdr:rowOff>102965</xdr:rowOff>
    </xdr:to>
    <xdr:cxnSp macro="">
      <xdr:nvCxnSpPr>
        <xdr:cNvPr id="134" name="直線コネクタ 133">
          <a:extLst>
            <a:ext uri="{FF2B5EF4-FFF2-40B4-BE49-F238E27FC236}">
              <a16:creationId xmlns:a16="http://schemas.microsoft.com/office/drawing/2014/main" id="{0B946381-C088-4E69-8C78-B01BBB412954}"/>
            </a:ext>
          </a:extLst>
        </xdr:cNvPr>
        <xdr:cNvCxnSpPr/>
      </xdr:nvCxnSpPr>
      <xdr:spPr>
        <a:xfrm flipV="1">
          <a:off x="9639300" y="7131269"/>
          <a:ext cx="8382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59475</xdr:rowOff>
    </xdr:from>
    <xdr:to>
      <xdr:col>46</xdr:col>
      <xdr:colOff>38100</xdr:colOff>
      <xdr:row>41</xdr:row>
      <xdr:rowOff>161075</xdr:rowOff>
    </xdr:to>
    <xdr:sp macro="" textlink="">
      <xdr:nvSpPr>
        <xdr:cNvPr id="135" name="楕円 134">
          <a:extLst>
            <a:ext uri="{FF2B5EF4-FFF2-40B4-BE49-F238E27FC236}">
              <a16:creationId xmlns:a16="http://schemas.microsoft.com/office/drawing/2014/main" id="{30911D56-59BD-409F-A8F7-A81F720553F1}"/>
            </a:ext>
          </a:extLst>
        </xdr:cNvPr>
        <xdr:cNvSpPr/>
      </xdr:nvSpPr>
      <xdr:spPr>
        <a:xfrm>
          <a:off x="8699500" y="70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102965</xdr:rowOff>
    </xdr:from>
    <xdr:to>
      <xdr:col>50</xdr:col>
      <xdr:colOff>114300</xdr:colOff>
      <xdr:row>41</xdr:row>
      <xdr:rowOff>110275</xdr:rowOff>
    </xdr:to>
    <xdr:cxnSp macro="">
      <xdr:nvCxnSpPr>
        <xdr:cNvPr id="136" name="直線コネクタ 135">
          <a:extLst>
            <a:ext uri="{FF2B5EF4-FFF2-40B4-BE49-F238E27FC236}">
              <a16:creationId xmlns:a16="http://schemas.microsoft.com/office/drawing/2014/main" id="{9F07D7C1-0EFF-4A43-8966-39659730CC51}"/>
            </a:ext>
          </a:extLst>
        </xdr:cNvPr>
        <xdr:cNvCxnSpPr/>
      </xdr:nvCxnSpPr>
      <xdr:spPr>
        <a:xfrm flipV="1">
          <a:off x="8750300" y="7132415"/>
          <a:ext cx="889000" cy="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62905</xdr:rowOff>
    </xdr:from>
    <xdr:to>
      <xdr:col>41</xdr:col>
      <xdr:colOff>101600</xdr:colOff>
      <xdr:row>41</xdr:row>
      <xdr:rowOff>164505</xdr:rowOff>
    </xdr:to>
    <xdr:sp macro="" textlink="">
      <xdr:nvSpPr>
        <xdr:cNvPr id="137" name="楕円 136">
          <a:extLst>
            <a:ext uri="{FF2B5EF4-FFF2-40B4-BE49-F238E27FC236}">
              <a16:creationId xmlns:a16="http://schemas.microsoft.com/office/drawing/2014/main" id="{D5F6E091-3125-4BDC-9912-34BB2E193053}"/>
            </a:ext>
          </a:extLst>
        </xdr:cNvPr>
        <xdr:cNvSpPr/>
      </xdr:nvSpPr>
      <xdr:spPr>
        <a:xfrm>
          <a:off x="7810500" y="709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110275</xdr:rowOff>
    </xdr:from>
    <xdr:to>
      <xdr:col>45</xdr:col>
      <xdr:colOff>177800</xdr:colOff>
      <xdr:row>41</xdr:row>
      <xdr:rowOff>113705</xdr:rowOff>
    </xdr:to>
    <xdr:cxnSp macro="">
      <xdr:nvCxnSpPr>
        <xdr:cNvPr id="138" name="直線コネクタ 137">
          <a:extLst>
            <a:ext uri="{FF2B5EF4-FFF2-40B4-BE49-F238E27FC236}">
              <a16:creationId xmlns:a16="http://schemas.microsoft.com/office/drawing/2014/main" id="{F9822C0D-6B18-4DF3-B78B-014DA74BE7BB}"/>
            </a:ext>
          </a:extLst>
        </xdr:cNvPr>
        <xdr:cNvCxnSpPr/>
      </xdr:nvCxnSpPr>
      <xdr:spPr>
        <a:xfrm flipV="1">
          <a:off x="7861300" y="713972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65464</xdr:rowOff>
    </xdr:from>
    <xdr:to>
      <xdr:col>36</xdr:col>
      <xdr:colOff>165100</xdr:colOff>
      <xdr:row>41</xdr:row>
      <xdr:rowOff>167064</xdr:rowOff>
    </xdr:to>
    <xdr:sp macro="" textlink="">
      <xdr:nvSpPr>
        <xdr:cNvPr id="139" name="楕円 138">
          <a:extLst>
            <a:ext uri="{FF2B5EF4-FFF2-40B4-BE49-F238E27FC236}">
              <a16:creationId xmlns:a16="http://schemas.microsoft.com/office/drawing/2014/main" id="{D9EE1712-7863-456D-BCE3-77979BCBA475}"/>
            </a:ext>
          </a:extLst>
        </xdr:cNvPr>
        <xdr:cNvSpPr/>
      </xdr:nvSpPr>
      <xdr:spPr>
        <a:xfrm>
          <a:off x="6921500" y="709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113705</xdr:rowOff>
    </xdr:from>
    <xdr:to>
      <xdr:col>41</xdr:col>
      <xdr:colOff>50800</xdr:colOff>
      <xdr:row>41</xdr:row>
      <xdr:rowOff>116264</xdr:rowOff>
    </xdr:to>
    <xdr:cxnSp macro="">
      <xdr:nvCxnSpPr>
        <xdr:cNvPr id="140" name="直線コネクタ 139">
          <a:extLst>
            <a:ext uri="{FF2B5EF4-FFF2-40B4-BE49-F238E27FC236}">
              <a16:creationId xmlns:a16="http://schemas.microsoft.com/office/drawing/2014/main" id="{F2CDFF95-7727-4BD1-AF0F-6EBD1C6E802B}"/>
            </a:ext>
          </a:extLst>
        </xdr:cNvPr>
        <xdr:cNvCxnSpPr/>
      </xdr:nvCxnSpPr>
      <xdr:spPr>
        <a:xfrm flipV="1">
          <a:off x="6972300" y="7143155"/>
          <a:ext cx="8890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CBB1B258-D68A-4DD3-9219-7501EE59CD14}"/>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9030CB73-0369-4750-9E85-AAAC398AC2FF}"/>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C0E84B64-F2F3-41CA-BDB8-E9A5437B2D07}"/>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8E260BA7-E3A5-411F-B9D5-1B453B31B23E}"/>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144892</xdr:rowOff>
    </xdr:from>
    <xdr:ext cx="534377" cy="259045"/>
    <xdr:sp macro="" textlink="">
      <xdr:nvSpPr>
        <xdr:cNvPr id="145" name="n_1mainValue【道路】&#10;一人当たり延長">
          <a:extLst>
            <a:ext uri="{FF2B5EF4-FFF2-40B4-BE49-F238E27FC236}">
              <a16:creationId xmlns:a16="http://schemas.microsoft.com/office/drawing/2014/main" id="{3A81E28F-A84D-4679-8C84-92A42C8201C2}"/>
            </a:ext>
          </a:extLst>
        </xdr:cNvPr>
        <xdr:cNvSpPr txBox="1"/>
      </xdr:nvSpPr>
      <xdr:spPr>
        <a:xfrm>
          <a:off x="9359411" y="71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152202</xdr:rowOff>
    </xdr:from>
    <xdr:ext cx="534377" cy="259045"/>
    <xdr:sp macro="" textlink="">
      <xdr:nvSpPr>
        <xdr:cNvPr id="146" name="n_2mainValue【道路】&#10;一人当たり延長">
          <a:extLst>
            <a:ext uri="{FF2B5EF4-FFF2-40B4-BE49-F238E27FC236}">
              <a16:creationId xmlns:a16="http://schemas.microsoft.com/office/drawing/2014/main" id="{AFD076BF-1B05-4DA8-AF40-E67348F63D97}"/>
            </a:ext>
          </a:extLst>
        </xdr:cNvPr>
        <xdr:cNvSpPr txBox="1"/>
      </xdr:nvSpPr>
      <xdr:spPr>
        <a:xfrm>
          <a:off x="8483111" y="718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155632</xdr:rowOff>
    </xdr:from>
    <xdr:ext cx="534377" cy="259045"/>
    <xdr:sp macro="" textlink="">
      <xdr:nvSpPr>
        <xdr:cNvPr id="147" name="n_3mainValue【道路】&#10;一人当たり延長">
          <a:extLst>
            <a:ext uri="{FF2B5EF4-FFF2-40B4-BE49-F238E27FC236}">
              <a16:creationId xmlns:a16="http://schemas.microsoft.com/office/drawing/2014/main" id="{C3ED32D2-0539-4ADA-B969-AF9D3A6DB5AE}"/>
            </a:ext>
          </a:extLst>
        </xdr:cNvPr>
        <xdr:cNvSpPr txBox="1"/>
      </xdr:nvSpPr>
      <xdr:spPr>
        <a:xfrm>
          <a:off x="7594111" y="71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158191</xdr:rowOff>
    </xdr:from>
    <xdr:ext cx="534377" cy="259045"/>
    <xdr:sp macro="" textlink="">
      <xdr:nvSpPr>
        <xdr:cNvPr id="148" name="n_4mainValue【道路】&#10;一人当たり延長">
          <a:extLst>
            <a:ext uri="{FF2B5EF4-FFF2-40B4-BE49-F238E27FC236}">
              <a16:creationId xmlns:a16="http://schemas.microsoft.com/office/drawing/2014/main" id="{8266B5EA-9C98-4026-A888-43DCBC34B7F5}"/>
            </a:ext>
          </a:extLst>
        </xdr:cNvPr>
        <xdr:cNvSpPr txBox="1"/>
      </xdr:nvSpPr>
      <xdr:spPr>
        <a:xfrm>
          <a:off x="6705111" y="718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DED3DB1-DB6F-4743-B1A6-A83E390EE3C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800B06A-96E8-40CF-9D6C-BADD1B3547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E40254D-931A-4351-ABC6-07A79314559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CB4CB55-EE8D-4CD1-A7B5-AA8CE9C6D57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B04A143-EA0D-46CC-96F8-736697657F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4C0A605-0CAE-422E-B4FE-EF6B9A6719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E4C7B90-B7A5-42BE-8278-D3CFA98EAD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A5A18CF-7AC2-41D9-9787-60315EF101A1}"/>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4B7E3195-D2B8-40EE-8C48-03557D8CAA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FF9B3DE2-4282-4E36-B990-2AFE8508C8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76508EFB-4660-4686-B6D0-057F154FCF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E1D71DD9-707D-4CDD-B8DB-9EFE37B1B4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DE7EA7F7-45DB-4BF2-9678-FC3D7CC0BE6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2FCB23C8-90E5-4306-BD39-289A36686C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FA3DB088-DC0C-4E0E-822D-A9A168D6AF5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1870423F-7D1B-4D6B-9E23-C9427A2FE7C3}"/>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D4E22F2F-465B-4EA7-B6CF-D23A3CCE51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142A2E04-79F4-4AAC-87F4-E5A91DBC9F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7913235-3E78-4DB3-81D1-71EBF7D1B3E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5DFBDCDD-2DB9-4C23-A8ED-A15A47B94AC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432AF533-68FE-410C-9686-23692925206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F0A59ABA-D32B-458B-8B82-F85FB3A6C49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BED6DAC6-6AC3-4F91-B1FF-CF75EC02C13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615729BB-22AF-46CE-A8BB-32F6303E23B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D8B83709-34FA-4006-B041-D26463625A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ADA8F131-01AA-4C83-BFC4-64240E29B34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1FE1FE18-4CD6-42D4-9AB8-18CEC8075FE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668D9756-ED46-467E-8A8E-7227CEDB8AD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3CDE952F-541C-47A1-B9CA-ADA884A3CD1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B5D13593-132D-48CB-BA6F-52BBAD44F0F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9987313B-90A0-47BF-A9A3-F78B3414B70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6B79A875-D92F-465B-B395-66D8C935CE5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A6CDA852-107A-4B20-B473-B69646DA1ED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6C4140FA-8988-445A-AEEB-86D4C0A551A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AF45B9C6-0B48-4A34-A1EC-4436D8D6020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258F2098-D205-4CFC-8383-11A27FB4282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B347D7E3-ABD8-42B5-A4B9-54A09559A12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E0C92C16-B7B4-420C-B011-B392DE7CA04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8C80EA53-D470-4334-A861-3721AE4ADD6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80EED609-BC63-4760-B8C7-E4A6591F15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公営住宅】&#10;有形固定資産減価償却率グラフ枠">
          <a:extLst>
            <a:ext uri="{FF2B5EF4-FFF2-40B4-BE49-F238E27FC236}">
              <a16:creationId xmlns:a16="http://schemas.microsoft.com/office/drawing/2014/main" id="{D942AF38-BC31-4499-B160-4C970B5099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190" name="直線コネクタ 189">
          <a:extLst>
            <a:ext uri="{FF2B5EF4-FFF2-40B4-BE49-F238E27FC236}">
              <a16:creationId xmlns:a16="http://schemas.microsoft.com/office/drawing/2014/main" id="{3948D2F6-3499-4097-8410-F922FF7CE9CD}"/>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191" name="【公営住宅】&#10;有形固定資産減価償却率最小値テキスト">
          <a:extLst>
            <a:ext uri="{FF2B5EF4-FFF2-40B4-BE49-F238E27FC236}">
              <a16:creationId xmlns:a16="http://schemas.microsoft.com/office/drawing/2014/main" id="{3FB42640-A503-4096-9120-5B6B38139518}"/>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192" name="直線コネクタ 191">
          <a:extLst>
            <a:ext uri="{FF2B5EF4-FFF2-40B4-BE49-F238E27FC236}">
              <a16:creationId xmlns:a16="http://schemas.microsoft.com/office/drawing/2014/main" id="{529A8BC8-CAAC-4006-BF6E-3ED3F8DD6990}"/>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193" name="【公営住宅】&#10;有形固定資産減価償却率最大値テキスト">
          <a:extLst>
            <a:ext uri="{FF2B5EF4-FFF2-40B4-BE49-F238E27FC236}">
              <a16:creationId xmlns:a16="http://schemas.microsoft.com/office/drawing/2014/main" id="{260F5440-AE4B-4D1B-BCB6-118B514ACA5D}"/>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194" name="直線コネクタ 193">
          <a:extLst>
            <a:ext uri="{FF2B5EF4-FFF2-40B4-BE49-F238E27FC236}">
              <a16:creationId xmlns:a16="http://schemas.microsoft.com/office/drawing/2014/main" id="{C1E3FF9A-B011-4BAD-8F81-782B0E95FD1C}"/>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195" name="【公営住宅】&#10;有形固定資産減価償却率平均値テキスト">
          <a:extLst>
            <a:ext uri="{FF2B5EF4-FFF2-40B4-BE49-F238E27FC236}">
              <a16:creationId xmlns:a16="http://schemas.microsoft.com/office/drawing/2014/main" id="{C0715E18-9EAF-4804-ABA2-3913F42D7FC6}"/>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196" name="フローチャート: 判断 195">
          <a:extLst>
            <a:ext uri="{FF2B5EF4-FFF2-40B4-BE49-F238E27FC236}">
              <a16:creationId xmlns:a16="http://schemas.microsoft.com/office/drawing/2014/main" id="{FCF87045-BC8A-45F2-92A0-1FCFDB3946EF}"/>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197" name="フローチャート: 判断 196">
          <a:extLst>
            <a:ext uri="{FF2B5EF4-FFF2-40B4-BE49-F238E27FC236}">
              <a16:creationId xmlns:a16="http://schemas.microsoft.com/office/drawing/2014/main" id="{ECA6D98D-BF39-4F50-A35A-CB0FE0ACB8FA}"/>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198" name="フローチャート: 判断 197">
          <a:extLst>
            <a:ext uri="{FF2B5EF4-FFF2-40B4-BE49-F238E27FC236}">
              <a16:creationId xmlns:a16="http://schemas.microsoft.com/office/drawing/2014/main" id="{F413F2AA-2BDC-4062-A1A5-FD491940DCFE}"/>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199" name="フローチャート: 判断 198">
          <a:extLst>
            <a:ext uri="{FF2B5EF4-FFF2-40B4-BE49-F238E27FC236}">
              <a16:creationId xmlns:a16="http://schemas.microsoft.com/office/drawing/2014/main" id="{E0446DCE-BB5A-421C-9EAF-4260EBDBF254}"/>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00" name="フローチャート: 判断 199">
          <a:extLst>
            <a:ext uri="{FF2B5EF4-FFF2-40B4-BE49-F238E27FC236}">
              <a16:creationId xmlns:a16="http://schemas.microsoft.com/office/drawing/2014/main" id="{1F2B2645-46CA-47A3-9AB3-D91F26FEA2C8}"/>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769671B-038D-40F7-8093-61008BF197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654A493-8BE4-4621-B645-41C5238387B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4BB492A-A1AD-40E8-808F-540C422F9F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D7FBD10-7976-4E34-8B84-F91FEB2983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B6E5CA6A-890C-4AEB-B703-191B70D6040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91802</xdr:rowOff>
    </xdr:from>
    <xdr:to>
      <xdr:col>24</xdr:col>
      <xdr:colOff>114300</xdr:colOff>
      <xdr:row>84</xdr:row>
      <xdr:rowOff>21952</xdr:rowOff>
    </xdr:to>
    <xdr:sp macro="" textlink="">
      <xdr:nvSpPr>
        <xdr:cNvPr id="206" name="楕円 205">
          <a:extLst>
            <a:ext uri="{FF2B5EF4-FFF2-40B4-BE49-F238E27FC236}">
              <a16:creationId xmlns:a16="http://schemas.microsoft.com/office/drawing/2014/main" id="{525A0CBD-552E-479E-ACF1-04837BAA2C29}"/>
            </a:ext>
          </a:extLst>
        </xdr:cNvPr>
        <xdr:cNvSpPr/>
      </xdr:nvSpPr>
      <xdr:spPr>
        <a:xfrm>
          <a:off x="45847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70229</xdr:rowOff>
    </xdr:from>
    <xdr:ext cx="405111" cy="259045"/>
    <xdr:sp macro="" textlink="">
      <xdr:nvSpPr>
        <xdr:cNvPr id="207" name="【公営住宅】&#10;有形固定資産減価償却率該当値テキスト">
          <a:extLst>
            <a:ext uri="{FF2B5EF4-FFF2-40B4-BE49-F238E27FC236}">
              <a16:creationId xmlns:a16="http://schemas.microsoft.com/office/drawing/2014/main" id="{5D33044A-E5A7-49C7-BE39-B9F45412D45C}"/>
            </a:ext>
          </a:extLst>
        </xdr:cNvPr>
        <xdr:cNvSpPr txBox="1"/>
      </xdr:nvSpPr>
      <xdr:spPr>
        <a:xfrm>
          <a:off x="4673600"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34652</xdr:rowOff>
    </xdr:from>
    <xdr:to>
      <xdr:col>20</xdr:col>
      <xdr:colOff>38100</xdr:colOff>
      <xdr:row>83</xdr:row>
      <xdr:rowOff>136252</xdr:rowOff>
    </xdr:to>
    <xdr:sp macro="" textlink="">
      <xdr:nvSpPr>
        <xdr:cNvPr id="208" name="楕円 207">
          <a:extLst>
            <a:ext uri="{FF2B5EF4-FFF2-40B4-BE49-F238E27FC236}">
              <a16:creationId xmlns:a16="http://schemas.microsoft.com/office/drawing/2014/main" id="{BAA53103-D5B9-408D-957B-AAAD7AF37523}"/>
            </a:ext>
          </a:extLst>
        </xdr:cNvPr>
        <xdr:cNvSpPr/>
      </xdr:nvSpPr>
      <xdr:spPr>
        <a:xfrm>
          <a:off x="3746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85452</xdr:rowOff>
    </xdr:from>
    <xdr:to>
      <xdr:col>24</xdr:col>
      <xdr:colOff>63500</xdr:colOff>
      <xdr:row>83</xdr:row>
      <xdr:rowOff>142602</xdr:rowOff>
    </xdr:to>
    <xdr:cxnSp macro="">
      <xdr:nvCxnSpPr>
        <xdr:cNvPr id="209" name="直線コネクタ 208">
          <a:extLst>
            <a:ext uri="{FF2B5EF4-FFF2-40B4-BE49-F238E27FC236}">
              <a16:creationId xmlns:a16="http://schemas.microsoft.com/office/drawing/2014/main" id="{E028E669-4379-47A5-B45F-9439CA053884}"/>
            </a:ext>
          </a:extLst>
        </xdr:cNvPr>
        <xdr:cNvCxnSpPr/>
      </xdr:nvCxnSpPr>
      <xdr:spPr>
        <a:xfrm>
          <a:off x="3797300" y="1431580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210" name="楕円 209">
          <a:extLst>
            <a:ext uri="{FF2B5EF4-FFF2-40B4-BE49-F238E27FC236}">
              <a16:creationId xmlns:a16="http://schemas.microsoft.com/office/drawing/2014/main" id="{ABB1DEA0-C7BD-4051-AE93-1D4C829E689E}"/>
            </a:ext>
          </a:extLst>
        </xdr:cNvPr>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85452</xdr:rowOff>
    </xdr:to>
    <xdr:cxnSp macro="">
      <xdr:nvCxnSpPr>
        <xdr:cNvPr id="211" name="直線コネクタ 210">
          <a:extLst>
            <a:ext uri="{FF2B5EF4-FFF2-40B4-BE49-F238E27FC236}">
              <a16:creationId xmlns:a16="http://schemas.microsoft.com/office/drawing/2014/main" id="{D4701DEA-046D-4E30-9166-156D6199AC20}"/>
            </a:ext>
          </a:extLst>
        </xdr:cNvPr>
        <xdr:cNvCxnSpPr/>
      </xdr:nvCxnSpPr>
      <xdr:spPr>
        <a:xfrm>
          <a:off x="2908300" y="14222730"/>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49349</xdr:rowOff>
    </xdr:from>
    <xdr:to>
      <xdr:col>10</xdr:col>
      <xdr:colOff>165100</xdr:colOff>
      <xdr:row>82</xdr:row>
      <xdr:rowOff>150949</xdr:rowOff>
    </xdr:to>
    <xdr:sp macro="" textlink="">
      <xdr:nvSpPr>
        <xdr:cNvPr id="212" name="楕円 211">
          <a:extLst>
            <a:ext uri="{FF2B5EF4-FFF2-40B4-BE49-F238E27FC236}">
              <a16:creationId xmlns:a16="http://schemas.microsoft.com/office/drawing/2014/main" id="{8012C6E8-D050-4723-B605-7D996E857C42}"/>
            </a:ext>
          </a:extLst>
        </xdr:cNvPr>
        <xdr:cNvSpPr/>
      </xdr:nvSpPr>
      <xdr:spPr>
        <a:xfrm>
          <a:off x="1968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100149</xdr:rowOff>
    </xdr:from>
    <xdr:to>
      <xdr:col>15</xdr:col>
      <xdr:colOff>50800</xdr:colOff>
      <xdr:row>82</xdr:row>
      <xdr:rowOff>163830</xdr:rowOff>
    </xdr:to>
    <xdr:cxnSp macro="">
      <xdr:nvCxnSpPr>
        <xdr:cNvPr id="213" name="直線コネクタ 212">
          <a:extLst>
            <a:ext uri="{FF2B5EF4-FFF2-40B4-BE49-F238E27FC236}">
              <a16:creationId xmlns:a16="http://schemas.microsoft.com/office/drawing/2014/main" id="{5B7582E4-CCC1-4F78-9E4E-C5AED75F3921}"/>
            </a:ext>
          </a:extLst>
        </xdr:cNvPr>
        <xdr:cNvCxnSpPr/>
      </xdr:nvCxnSpPr>
      <xdr:spPr>
        <a:xfrm>
          <a:off x="2019300" y="1415904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162016</xdr:rowOff>
    </xdr:from>
    <xdr:to>
      <xdr:col>6</xdr:col>
      <xdr:colOff>38100</xdr:colOff>
      <xdr:row>82</xdr:row>
      <xdr:rowOff>92166</xdr:rowOff>
    </xdr:to>
    <xdr:sp macro="" textlink="">
      <xdr:nvSpPr>
        <xdr:cNvPr id="214" name="楕円 213">
          <a:extLst>
            <a:ext uri="{FF2B5EF4-FFF2-40B4-BE49-F238E27FC236}">
              <a16:creationId xmlns:a16="http://schemas.microsoft.com/office/drawing/2014/main" id="{F3FF75C5-822D-42EE-850D-6A80D471B9E2}"/>
            </a:ext>
          </a:extLst>
        </xdr:cNvPr>
        <xdr:cNvSpPr/>
      </xdr:nvSpPr>
      <xdr:spPr>
        <a:xfrm>
          <a:off x="1079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41366</xdr:rowOff>
    </xdr:from>
    <xdr:to>
      <xdr:col>10</xdr:col>
      <xdr:colOff>114300</xdr:colOff>
      <xdr:row>82</xdr:row>
      <xdr:rowOff>100149</xdr:rowOff>
    </xdr:to>
    <xdr:cxnSp macro="">
      <xdr:nvCxnSpPr>
        <xdr:cNvPr id="215" name="直線コネクタ 214">
          <a:extLst>
            <a:ext uri="{FF2B5EF4-FFF2-40B4-BE49-F238E27FC236}">
              <a16:creationId xmlns:a16="http://schemas.microsoft.com/office/drawing/2014/main" id="{3AED6930-EC25-43C7-8B44-84E28AC032B1}"/>
            </a:ext>
          </a:extLst>
        </xdr:cNvPr>
        <xdr:cNvCxnSpPr/>
      </xdr:nvCxnSpPr>
      <xdr:spPr>
        <a:xfrm>
          <a:off x="1130300" y="141002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216" name="n_1aveValue【公営住宅】&#10;有形固定資産減価償却率">
          <a:extLst>
            <a:ext uri="{FF2B5EF4-FFF2-40B4-BE49-F238E27FC236}">
              <a16:creationId xmlns:a16="http://schemas.microsoft.com/office/drawing/2014/main" id="{D9776927-8CDC-4496-98BA-8717BFC5BEBE}"/>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217" name="n_2aveValue【公営住宅】&#10;有形固定資産減価償却率">
          <a:extLst>
            <a:ext uri="{FF2B5EF4-FFF2-40B4-BE49-F238E27FC236}">
              <a16:creationId xmlns:a16="http://schemas.microsoft.com/office/drawing/2014/main" id="{73D97E60-2E42-4121-B45D-5FC6DE76501F}"/>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218" name="n_3aveValue【公営住宅】&#10;有形固定資産減価償却率">
          <a:extLst>
            <a:ext uri="{FF2B5EF4-FFF2-40B4-BE49-F238E27FC236}">
              <a16:creationId xmlns:a16="http://schemas.microsoft.com/office/drawing/2014/main" id="{35AC1142-6016-4BAF-A3D8-8CCC27CA076B}"/>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219" name="n_4aveValue【公営住宅】&#10;有形固定資産減価償却率">
          <a:extLst>
            <a:ext uri="{FF2B5EF4-FFF2-40B4-BE49-F238E27FC236}">
              <a16:creationId xmlns:a16="http://schemas.microsoft.com/office/drawing/2014/main" id="{BEA32730-43DA-40FF-8477-B012905D824E}"/>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127379</xdr:rowOff>
    </xdr:from>
    <xdr:ext cx="405111" cy="259045"/>
    <xdr:sp macro="" textlink="">
      <xdr:nvSpPr>
        <xdr:cNvPr id="220" name="n_1mainValue【公営住宅】&#10;有形固定資産減価償却率">
          <a:extLst>
            <a:ext uri="{FF2B5EF4-FFF2-40B4-BE49-F238E27FC236}">
              <a16:creationId xmlns:a16="http://schemas.microsoft.com/office/drawing/2014/main" id="{239506B1-CB09-4740-98E7-C982ED4C85F7}"/>
            </a:ext>
          </a:extLst>
        </xdr:cNvPr>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59707</xdr:rowOff>
    </xdr:from>
    <xdr:ext cx="405111" cy="259045"/>
    <xdr:sp macro="" textlink="">
      <xdr:nvSpPr>
        <xdr:cNvPr id="221" name="n_2mainValue【公営住宅】&#10;有形固定資産減価償却率">
          <a:extLst>
            <a:ext uri="{FF2B5EF4-FFF2-40B4-BE49-F238E27FC236}">
              <a16:creationId xmlns:a16="http://schemas.microsoft.com/office/drawing/2014/main" id="{362DAFD6-9918-4312-AB56-A2732E88605B}"/>
            </a:ext>
          </a:extLst>
        </xdr:cNvPr>
        <xdr:cNvSpPr txBox="1"/>
      </xdr:nvSpPr>
      <xdr:spPr>
        <a:xfrm>
          <a:off x="2705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167476</xdr:rowOff>
    </xdr:from>
    <xdr:ext cx="405111" cy="259045"/>
    <xdr:sp macro="" textlink="">
      <xdr:nvSpPr>
        <xdr:cNvPr id="222" name="n_3mainValue【公営住宅】&#10;有形固定資産減価償却率">
          <a:extLst>
            <a:ext uri="{FF2B5EF4-FFF2-40B4-BE49-F238E27FC236}">
              <a16:creationId xmlns:a16="http://schemas.microsoft.com/office/drawing/2014/main" id="{C64E9D7E-F684-49C8-ABF6-4D6FF9A6FDAE}"/>
            </a:ext>
          </a:extLst>
        </xdr:cNvPr>
        <xdr:cNvSpPr txBox="1"/>
      </xdr:nvSpPr>
      <xdr:spPr>
        <a:xfrm>
          <a:off x="18167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108693</xdr:rowOff>
    </xdr:from>
    <xdr:ext cx="405111" cy="259045"/>
    <xdr:sp macro="" textlink="">
      <xdr:nvSpPr>
        <xdr:cNvPr id="223" name="n_4mainValue【公営住宅】&#10;有形固定資産減価償却率">
          <a:extLst>
            <a:ext uri="{FF2B5EF4-FFF2-40B4-BE49-F238E27FC236}">
              <a16:creationId xmlns:a16="http://schemas.microsoft.com/office/drawing/2014/main" id="{FD5B92CF-CFA7-4971-BD27-4770CB901434}"/>
            </a:ext>
          </a:extLst>
        </xdr:cNvPr>
        <xdr:cNvSpPr txBox="1"/>
      </xdr:nvSpPr>
      <xdr:spPr>
        <a:xfrm>
          <a:off x="927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AFD763E4-2E01-4634-A4F0-9D8CBCB4C8E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78479B66-B9B1-4CB2-A20F-D94540FB27A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0A0EDE23-2D77-46EE-BC25-EE4DA05F1C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FBA069B3-D760-4F2E-9B19-3C905B2145C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95C7B159-EB5E-4476-9B65-37B3B3C1F9B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715DCD7E-D944-48CF-9D38-49C1A991DE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28AF1D2F-156D-4785-A3EC-D9E03C8EB9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79C4DD88-EBA4-479E-A3FD-DD75BF18C1F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1F200B33-37B9-4835-8873-821DC5E5BBE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E0564F6B-5C68-4664-B9E7-92E4B30453B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4" name="直線コネクタ 233">
          <a:extLst>
            <a:ext uri="{FF2B5EF4-FFF2-40B4-BE49-F238E27FC236}">
              <a16:creationId xmlns:a16="http://schemas.microsoft.com/office/drawing/2014/main" id="{3926FA8C-2EE0-4826-9C4A-6B4B292205F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5" name="テキスト ボックス 234">
          <a:extLst>
            <a:ext uri="{FF2B5EF4-FFF2-40B4-BE49-F238E27FC236}">
              <a16:creationId xmlns:a16="http://schemas.microsoft.com/office/drawing/2014/main" id="{97A0B158-7FD0-4229-8AFC-41C3A9BC759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6" name="直線コネクタ 235">
          <a:extLst>
            <a:ext uri="{FF2B5EF4-FFF2-40B4-BE49-F238E27FC236}">
              <a16:creationId xmlns:a16="http://schemas.microsoft.com/office/drawing/2014/main" id="{3F7E270E-C595-4E22-B911-45CF6CE0843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7" name="テキスト ボックス 236">
          <a:extLst>
            <a:ext uri="{FF2B5EF4-FFF2-40B4-BE49-F238E27FC236}">
              <a16:creationId xmlns:a16="http://schemas.microsoft.com/office/drawing/2014/main" id="{D80D9591-99EC-4ECA-BAA7-C7DAC487A39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8" name="直線コネクタ 237">
          <a:extLst>
            <a:ext uri="{FF2B5EF4-FFF2-40B4-BE49-F238E27FC236}">
              <a16:creationId xmlns:a16="http://schemas.microsoft.com/office/drawing/2014/main" id="{381E5CB2-5C27-4A82-B619-70FF35C4D91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9" name="テキスト ボックス 238">
          <a:extLst>
            <a:ext uri="{FF2B5EF4-FFF2-40B4-BE49-F238E27FC236}">
              <a16:creationId xmlns:a16="http://schemas.microsoft.com/office/drawing/2014/main" id="{8ECC4A3E-4F4A-4932-AD14-9EE5C667D70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0" name="直線コネクタ 239">
          <a:extLst>
            <a:ext uri="{FF2B5EF4-FFF2-40B4-BE49-F238E27FC236}">
              <a16:creationId xmlns:a16="http://schemas.microsoft.com/office/drawing/2014/main" id="{2D7127E3-908D-45DC-AA7F-63B537B98D3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1" name="テキスト ボックス 240">
          <a:extLst>
            <a:ext uri="{FF2B5EF4-FFF2-40B4-BE49-F238E27FC236}">
              <a16:creationId xmlns:a16="http://schemas.microsoft.com/office/drawing/2014/main" id="{3D81A6D3-E985-459B-8319-0C6AD681E22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2" name="直線コネクタ 241">
          <a:extLst>
            <a:ext uri="{FF2B5EF4-FFF2-40B4-BE49-F238E27FC236}">
              <a16:creationId xmlns:a16="http://schemas.microsoft.com/office/drawing/2014/main" id="{8121570E-FF72-4DCC-8C73-69A300E2A24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43" name="テキスト ボックス 242">
          <a:extLst>
            <a:ext uri="{FF2B5EF4-FFF2-40B4-BE49-F238E27FC236}">
              <a16:creationId xmlns:a16="http://schemas.microsoft.com/office/drawing/2014/main" id="{C4686489-E46B-4120-98A8-515BE1BB9A8E}"/>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4" name="直線コネクタ 243">
          <a:extLst>
            <a:ext uri="{FF2B5EF4-FFF2-40B4-BE49-F238E27FC236}">
              <a16:creationId xmlns:a16="http://schemas.microsoft.com/office/drawing/2014/main" id="{27EFB7B7-A432-42E1-B01A-D7B5AD9DADB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45" name="テキスト ボックス 244">
          <a:extLst>
            <a:ext uri="{FF2B5EF4-FFF2-40B4-BE49-F238E27FC236}">
              <a16:creationId xmlns:a16="http://schemas.microsoft.com/office/drawing/2014/main" id="{FCEB9BEA-9946-4C4A-B12C-8D54209916C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6" name="直線コネクタ 245">
          <a:extLst>
            <a:ext uri="{FF2B5EF4-FFF2-40B4-BE49-F238E27FC236}">
              <a16:creationId xmlns:a16="http://schemas.microsoft.com/office/drawing/2014/main" id="{812C007C-6A1F-42C1-8A91-7D1BC640437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7" name="テキスト ボックス 246">
          <a:extLst>
            <a:ext uri="{FF2B5EF4-FFF2-40B4-BE49-F238E27FC236}">
              <a16:creationId xmlns:a16="http://schemas.microsoft.com/office/drawing/2014/main" id="{9B628CF1-E79C-48E8-AD15-0546F729578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8" name="【公営住宅】&#10;一人当たり面積グラフ枠">
          <a:extLst>
            <a:ext uri="{FF2B5EF4-FFF2-40B4-BE49-F238E27FC236}">
              <a16:creationId xmlns:a16="http://schemas.microsoft.com/office/drawing/2014/main" id="{EF040CEC-E6E4-4B12-94E5-9539EC72BB0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249" name="直線コネクタ 248">
          <a:extLst>
            <a:ext uri="{FF2B5EF4-FFF2-40B4-BE49-F238E27FC236}">
              <a16:creationId xmlns:a16="http://schemas.microsoft.com/office/drawing/2014/main" id="{2030021C-1485-4648-9CA3-D4B2E03BE2E5}"/>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250" name="【公営住宅】&#10;一人当たり面積最小値テキスト">
          <a:extLst>
            <a:ext uri="{FF2B5EF4-FFF2-40B4-BE49-F238E27FC236}">
              <a16:creationId xmlns:a16="http://schemas.microsoft.com/office/drawing/2014/main" id="{9346899D-B3E6-4310-A24A-9CCA6B86AAEB}"/>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251" name="直線コネクタ 250">
          <a:extLst>
            <a:ext uri="{FF2B5EF4-FFF2-40B4-BE49-F238E27FC236}">
              <a16:creationId xmlns:a16="http://schemas.microsoft.com/office/drawing/2014/main" id="{66B40B25-C8A0-419C-88B9-CD2DFD072DFE}"/>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252" name="【公営住宅】&#10;一人当たり面積最大値テキスト">
          <a:extLst>
            <a:ext uri="{FF2B5EF4-FFF2-40B4-BE49-F238E27FC236}">
              <a16:creationId xmlns:a16="http://schemas.microsoft.com/office/drawing/2014/main" id="{082EE258-C032-43CC-A29F-52DB4DF064E2}"/>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253" name="直線コネクタ 252">
          <a:extLst>
            <a:ext uri="{FF2B5EF4-FFF2-40B4-BE49-F238E27FC236}">
              <a16:creationId xmlns:a16="http://schemas.microsoft.com/office/drawing/2014/main" id="{9A5F20D5-0DA7-4A4A-8149-E2B5CB1538CB}"/>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254" name="【公営住宅】&#10;一人当たり面積平均値テキスト">
          <a:extLst>
            <a:ext uri="{FF2B5EF4-FFF2-40B4-BE49-F238E27FC236}">
              <a16:creationId xmlns:a16="http://schemas.microsoft.com/office/drawing/2014/main" id="{3486C381-7FB8-4C2F-B061-A5FFB14A78F9}"/>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255" name="フローチャート: 判断 254">
          <a:extLst>
            <a:ext uri="{FF2B5EF4-FFF2-40B4-BE49-F238E27FC236}">
              <a16:creationId xmlns:a16="http://schemas.microsoft.com/office/drawing/2014/main" id="{487D3FA4-162A-42B4-83A3-5673E4666448}"/>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256" name="フローチャート: 判断 255">
          <a:extLst>
            <a:ext uri="{FF2B5EF4-FFF2-40B4-BE49-F238E27FC236}">
              <a16:creationId xmlns:a16="http://schemas.microsoft.com/office/drawing/2014/main" id="{65A7B7EA-3CEB-4DE1-A9A8-CB229062577A}"/>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257" name="フローチャート: 判断 256">
          <a:extLst>
            <a:ext uri="{FF2B5EF4-FFF2-40B4-BE49-F238E27FC236}">
              <a16:creationId xmlns:a16="http://schemas.microsoft.com/office/drawing/2014/main" id="{862F9A09-1B92-4714-99D8-EFA32A131C27}"/>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258" name="フローチャート: 判断 257">
          <a:extLst>
            <a:ext uri="{FF2B5EF4-FFF2-40B4-BE49-F238E27FC236}">
              <a16:creationId xmlns:a16="http://schemas.microsoft.com/office/drawing/2014/main" id="{F71A215C-66DB-4B77-A185-BDAAD466F251}"/>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259" name="フローチャート: 判断 258">
          <a:extLst>
            <a:ext uri="{FF2B5EF4-FFF2-40B4-BE49-F238E27FC236}">
              <a16:creationId xmlns:a16="http://schemas.microsoft.com/office/drawing/2014/main" id="{47FC3DED-3840-4AA5-AB34-B4CA3E749202}"/>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059640C-CC68-4A55-AFAC-278F3CE0E66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8638B0D7-2AB0-4855-95F3-A53AF95C92C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D8586050-A4F5-406E-9AA2-FF6F5C8D593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5F64139B-67F7-4469-B75B-2835C7D750E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22DA546D-5883-4DE7-A8B2-896C5D2164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61540</xdr:rowOff>
    </xdr:from>
    <xdr:to>
      <xdr:col>55</xdr:col>
      <xdr:colOff>50800</xdr:colOff>
      <xdr:row>85</xdr:row>
      <xdr:rowOff>163140</xdr:rowOff>
    </xdr:to>
    <xdr:sp macro="" textlink="">
      <xdr:nvSpPr>
        <xdr:cNvPr id="265" name="楕円 264">
          <a:extLst>
            <a:ext uri="{FF2B5EF4-FFF2-40B4-BE49-F238E27FC236}">
              <a16:creationId xmlns:a16="http://schemas.microsoft.com/office/drawing/2014/main" id="{497FE811-92CE-46EF-88E5-1493EB434392}"/>
            </a:ext>
          </a:extLst>
        </xdr:cNvPr>
        <xdr:cNvSpPr/>
      </xdr:nvSpPr>
      <xdr:spPr>
        <a:xfrm>
          <a:off x="10426700" y="146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39967</xdr:rowOff>
    </xdr:from>
    <xdr:ext cx="469744" cy="259045"/>
    <xdr:sp macro="" textlink="">
      <xdr:nvSpPr>
        <xdr:cNvPr id="266" name="【公営住宅】&#10;一人当たり面積該当値テキスト">
          <a:extLst>
            <a:ext uri="{FF2B5EF4-FFF2-40B4-BE49-F238E27FC236}">
              <a16:creationId xmlns:a16="http://schemas.microsoft.com/office/drawing/2014/main" id="{8A39BC7B-F8AC-4E3C-9E9B-A84A683A0145}"/>
            </a:ext>
          </a:extLst>
        </xdr:cNvPr>
        <xdr:cNvSpPr txBox="1"/>
      </xdr:nvSpPr>
      <xdr:spPr>
        <a:xfrm>
          <a:off x="10515600" y="1461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68724</xdr:rowOff>
    </xdr:from>
    <xdr:to>
      <xdr:col>50</xdr:col>
      <xdr:colOff>165100</xdr:colOff>
      <xdr:row>85</xdr:row>
      <xdr:rowOff>170324</xdr:rowOff>
    </xdr:to>
    <xdr:sp macro="" textlink="">
      <xdr:nvSpPr>
        <xdr:cNvPr id="267" name="楕円 266">
          <a:extLst>
            <a:ext uri="{FF2B5EF4-FFF2-40B4-BE49-F238E27FC236}">
              <a16:creationId xmlns:a16="http://schemas.microsoft.com/office/drawing/2014/main" id="{C7638156-1BD0-4703-9534-C509F659C38A}"/>
            </a:ext>
          </a:extLst>
        </xdr:cNvPr>
        <xdr:cNvSpPr/>
      </xdr:nvSpPr>
      <xdr:spPr>
        <a:xfrm>
          <a:off x="9588500" y="1464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112340</xdr:rowOff>
    </xdr:from>
    <xdr:to>
      <xdr:col>55</xdr:col>
      <xdr:colOff>0</xdr:colOff>
      <xdr:row>85</xdr:row>
      <xdr:rowOff>119524</xdr:rowOff>
    </xdr:to>
    <xdr:cxnSp macro="">
      <xdr:nvCxnSpPr>
        <xdr:cNvPr id="268" name="直線コネクタ 267">
          <a:extLst>
            <a:ext uri="{FF2B5EF4-FFF2-40B4-BE49-F238E27FC236}">
              <a16:creationId xmlns:a16="http://schemas.microsoft.com/office/drawing/2014/main" id="{1B41A459-1953-4F27-8D5E-BD553D5A1E32}"/>
            </a:ext>
          </a:extLst>
        </xdr:cNvPr>
        <xdr:cNvCxnSpPr/>
      </xdr:nvCxnSpPr>
      <xdr:spPr>
        <a:xfrm flipV="1">
          <a:off x="9639300" y="14685590"/>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74822</xdr:rowOff>
    </xdr:from>
    <xdr:to>
      <xdr:col>46</xdr:col>
      <xdr:colOff>38100</xdr:colOff>
      <xdr:row>86</xdr:row>
      <xdr:rowOff>4972</xdr:rowOff>
    </xdr:to>
    <xdr:sp macro="" textlink="">
      <xdr:nvSpPr>
        <xdr:cNvPr id="269" name="楕円 268">
          <a:extLst>
            <a:ext uri="{FF2B5EF4-FFF2-40B4-BE49-F238E27FC236}">
              <a16:creationId xmlns:a16="http://schemas.microsoft.com/office/drawing/2014/main" id="{19514F93-AB82-4D57-9C7D-CA9E4B3DF999}"/>
            </a:ext>
          </a:extLst>
        </xdr:cNvPr>
        <xdr:cNvSpPr/>
      </xdr:nvSpPr>
      <xdr:spPr>
        <a:xfrm>
          <a:off x="8699500" y="1464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119524</xdr:rowOff>
    </xdr:from>
    <xdr:to>
      <xdr:col>50</xdr:col>
      <xdr:colOff>114300</xdr:colOff>
      <xdr:row>85</xdr:row>
      <xdr:rowOff>125622</xdr:rowOff>
    </xdr:to>
    <xdr:cxnSp macro="">
      <xdr:nvCxnSpPr>
        <xdr:cNvPr id="270" name="直線コネクタ 269">
          <a:extLst>
            <a:ext uri="{FF2B5EF4-FFF2-40B4-BE49-F238E27FC236}">
              <a16:creationId xmlns:a16="http://schemas.microsoft.com/office/drawing/2014/main" id="{61FF8415-000A-4375-BA8C-7F6E32E4B0B8}"/>
            </a:ext>
          </a:extLst>
        </xdr:cNvPr>
        <xdr:cNvCxnSpPr/>
      </xdr:nvCxnSpPr>
      <xdr:spPr>
        <a:xfrm flipV="1">
          <a:off x="8750300" y="14692774"/>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79829</xdr:rowOff>
    </xdr:from>
    <xdr:to>
      <xdr:col>41</xdr:col>
      <xdr:colOff>101600</xdr:colOff>
      <xdr:row>86</xdr:row>
      <xdr:rowOff>9979</xdr:rowOff>
    </xdr:to>
    <xdr:sp macro="" textlink="">
      <xdr:nvSpPr>
        <xdr:cNvPr id="271" name="楕円 270">
          <a:extLst>
            <a:ext uri="{FF2B5EF4-FFF2-40B4-BE49-F238E27FC236}">
              <a16:creationId xmlns:a16="http://schemas.microsoft.com/office/drawing/2014/main" id="{4A06E323-FB1B-4B1A-8D92-D813671A3C57}"/>
            </a:ext>
          </a:extLst>
        </xdr:cNvPr>
        <xdr:cNvSpPr/>
      </xdr:nvSpPr>
      <xdr:spPr>
        <a:xfrm>
          <a:off x="7810500" y="146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125622</xdr:rowOff>
    </xdr:from>
    <xdr:to>
      <xdr:col>45</xdr:col>
      <xdr:colOff>177800</xdr:colOff>
      <xdr:row>85</xdr:row>
      <xdr:rowOff>130629</xdr:rowOff>
    </xdr:to>
    <xdr:cxnSp macro="">
      <xdr:nvCxnSpPr>
        <xdr:cNvPr id="272" name="直線コネクタ 271">
          <a:extLst>
            <a:ext uri="{FF2B5EF4-FFF2-40B4-BE49-F238E27FC236}">
              <a16:creationId xmlns:a16="http://schemas.microsoft.com/office/drawing/2014/main" id="{C2B7D5FE-8181-413D-838C-542554BEDA7D}"/>
            </a:ext>
          </a:extLst>
        </xdr:cNvPr>
        <xdr:cNvCxnSpPr/>
      </xdr:nvCxnSpPr>
      <xdr:spPr>
        <a:xfrm flipV="1">
          <a:off x="7861300" y="14698872"/>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80699</xdr:rowOff>
    </xdr:from>
    <xdr:to>
      <xdr:col>36</xdr:col>
      <xdr:colOff>165100</xdr:colOff>
      <xdr:row>86</xdr:row>
      <xdr:rowOff>10849</xdr:rowOff>
    </xdr:to>
    <xdr:sp macro="" textlink="">
      <xdr:nvSpPr>
        <xdr:cNvPr id="273" name="楕円 272">
          <a:extLst>
            <a:ext uri="{FF2B5EF4-FFF2-40B4-BE49-F238E27FC236}">
              <a16:creationId xmlns:a16="http://schemas.microsoft.com/office/drawing/2014/main" id="{2BE8FCA9-89DE-4AF9-8B42-CED0F8050BE9}"/>
            </a:ext>
          </a:extLst>
        </xdr:cNvPr>
        <xdr:cNvSpPr/>
      </xdr:nvSpPr>
      <xdr:spPr>
        <a:xfrm>
          <a:off x="6921500" y="146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130629</xdr:rowOff>
    </xdr:from>
    <xdr:to>
      <xdr:col>41</xdr:col>
      <xdr:colOff>50800</xdr:colOff>
      <xdr:row>85</xdr:row>
      <xdr:rowOff>131499</xdr:rowOff>
    </xdr:to>
    <xdr:cxnSp macro="">
      <xdr:nvCxnSpPr>
        <xdr:cNvPr id="274" name="直線コネクタ 273">
          <a:extLst>
            <a:ext uri="{FF2B5EF4-FFF2-40B4-BE49-F238E27FC236}">
              <a16:creationId xmlns:a16="http://schemas.microsoft.com/office/drawing/2014/main" id="{CF7CE478-A17D-4376-A116-FE0E3C9AA895}"/>
            </a:ext>
          </a:extLst>
        </xdr:cNvPr>
        <xdr:cNvCxnSpPr/>
      </xdr:nvCxnSpPr>
      <xdr:spPr>
        <a:xfrm flipV="1">
          <a:off x="6972300" y="14703879"/>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275" name="n_1aveValue【公営住宅】&#10;一人当たり面積">
          <a:extLst>
            <a:ext uri="{FF2B5EF4-FFF2-40B4-BE49-F238E27FC236}">
              <a16:creationId xmlns:a16="http://schemas.microsoft.com/office/drawing/2014/main" id="{2894F1B0-F789-4711-9BA3-4F98A15B7800}"/>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276" name="n_2aveValue【公営住宅】&#10;一人当たり面積">
          <a:extLst>
            <a:ext uri="{FF2B5EF4-FFF2-40B4-BE49-F238E27FC236}">
              <a16:creationId xmlns:a16="http://schemas.microsoft.com/office/drawing/2014/main" id="{82241BA5-4D58-4C47-8D52-C0339B39D2E2}"/>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277" name="n_3aveValue【公営住宅】&#10;一人当たり面積">
          <a:extLst>
            <a:ext uri="{FF2B5EF4-FFF2-40B4-BE49-F238E27FC236}">
              <a16:creationId xmlns:a16="http://schemas.microsoft.com/office/drawing/2014/main" id="{9DA1FEAC-1DA5-4BDC-AA47-C59AE082CD86}"/>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278" name="n_4aveValue【公営住宅】&#10;一人当たり面積">
          <a:extLst>
            <a:ext uri="{FF2B5EF4-FFF2-40B4-BE49-F238E27FC236}">
              <a16:creationId xmlns:a16="http://schemas.microsoft.com/office/drawing/2014/main" id="{DB2607B4-E69F-4862-8524-7BB81CA0F115}"/>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161451</xdr:rowOff>
    </xdr:from>
    <xdr:ext cx="469744" cy="259045"/>
    <xdr:sp macro="" textlink="">
      <xdr:nvSpPr>
        <xdr:cNvPr id="279" name="n_1mainValue【公営住宅】&#10;一人当たり面積">
          <a:extLst>
            <a:ext uri="{FF2B5EF4-FFF2-40B4-BE49-F238E27FC236}">
              <a16:creationId xmlns:a16="http://schemas.microsoft.com/office/drawing/2014/main" id="{03296156-BF88-4A51-BC28-DEB58EF5A28B}"/>
            </a:ext>
          </a:extLst>
        </xdr:cNvPr>
        <xdr:cNvSpPr txBox="1"/>
      </xdr:nvSpPr>
      <xdr:spPr>
        <a:xfrm>
          <a:off x="9391727" y="1473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167549</xdr:rowOff>
    </xdr:from>
    <xdr:ext cx="469744" cy="259045"/>
    <xdr:sp macro="" textlink="">
      <xdr:nvSpPr>
        <xdr:cNvPr id="280" name="n_2mainValue【公営住宅】&#10;一人当たり面積">
          <a:extLst>
            <a:ext uri="{FF2B5EF4-FFF2-40B4-BE49-F238E27FC236}">
              <a16:creationId xmlns:a16="http://schemas.microsoft.com/office/drawing/2014/main" id="{3F43AE70-49F7-49A4-8FED-AB2C2D830964}"/>
            </a:ext>
          </a:extLst>
        </xdr:cNvPr>
        <xdr:cNvSpPr txBox="1"/>
      </xdr:nvSpPr>
      <xdr:spPr>
        <a:xfrm>
          <a:off x="8515427" y="147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1106</xdr:rowOff>
    </xdr:from>
    <xdr:ext cx="469744" cy="259045"/>
    <xdr:sp macro="" textlink="">
      <xdr:nvSpPr>
        <xdr:cNvPr id="281" name="n_3mainValue【公営住宅】&#10;一人当たり面積">
          <a:extLst>
            <a:ext uri="{FF2B5EF4-FFF2-40B4-BE49-F238E27FC236}">
              <a16:creationId xmlns:a16="http://schemas.microsoft.com/office/drawing/2014/main" id="{FE0706F3-AD33-49AD-B0F7-28E690125B33}"/>
            </a:ext>
          </a:extLst>
        </xdr:cNvPr>
        <xdr:cNvSpPr txBox="1"/>
      </xdr:nvSpPr>
      <xdr:spPr>
        <a:xfrm>
          <a:off x="7626427" y="1474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1976</xdr:rowOff>
    </xdr:from>
    <xdr:ext cx="469744" cy="259045"/>
    <xdr:sp macro="" textlink="">
      <xdr:nvSpPr>
        <xdr:cNvPr id="282" name="n_4mainValue【公営住宅】&#10;一人当たり面積">
          <a:extLst>
            <a:ext uri="{FF2B5EF4-FFF2-40B4-BE49-F238E27FC236}">
              <a16:creationId xmlns:a16="http://schemas.microsoft.com/office/drawing/2014/main" id="{0081B1BE-9F84-49EB-9306-C3894BC58668}"/>
            </a:ext>
          </a:extLst>
        </xdr:cNvPr>
        <xdr:cNvSpPr txBox="1"/>
      </xdr:nvSpPr>
      <xdr:spPr>
        <a:xfrm>
          <a:off x="6737427" y="1474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137BB0FA-88E3-4A8B-BB31-7D540F7E916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B46806A2-57D8-4E03-B5FE-06B51BC27C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1D8C963A-2412-44E0-8B14-A242C83675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D0716995-58C8-4917-BE0B-F45BADCA366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CAE24D30-2C80-4E7F-8ABC-9A38C6539D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6D03B580-652A-4BAC-AFAF-1067EB9243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864FFF4E-F5F1-47EB-9112-A05541B56A7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0C39A37D-0266-48B8-B3D7-B606B380B92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C2769E86-4E73-4BF5-B52A-7E7C7B0E1A0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B484B93B-D76D-4F10-BDB2-A4278655443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28B02246-68F7-4774-AFF9-9B575188890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7E1A98B2-EFBE-4346-9764-3587679B640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3F37D951-BAC5-4A83-8D93-963C421A67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72FF1F0F-4D80-43FE-94ED-0A1F5772CBB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D731B018-E9FF-48D8-A605-41938AC431B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AE2D370C-2C1E-4DCC-AFAB-D0CD0F8B149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F832F087-2369-4B9A-A2AA-EF4494438E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446A1A20-8FE5-4C49-A0C0-9753600687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D3546F1E-8D31-4680-A635-8B2B2BB7641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5B6F5396-C8D6-4479-9C90-765DE25E3D6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EABB4B95-B5EB-425A-9309-E64E86C7973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3D9B2BCF-B6C5-49DD-8C28-7EDDD9FB64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11374289-76D4-4D1D-96CB-D4256F0ECD6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2DDEFBD2-C705-4BF4-AA20-00908D76E56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97F2A5C8-6E16-4A5B-8644-156BB689FC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614DF28C-C519-4E55-8971-38222177B19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F294C803-8A86-4452-850E-80B90FC4763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0" name="直線コネクタ 309">
          <a:extLst>
            <a:ext uri="{FF2B5EF4-FFF2-40B4-BE49-F238E27FC236}">
              <a16:creationId xmlns:a16="http://schemas.microsoft.com/office/drawing/2014/main" id="{6CCD797C-985A-4A38-94A6-F2CE18305B2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1" name="テキスト ボックス 310">
          <a:extLst>
            <a:ext uri="{FF2B5EF4-FFF2-40B4-BE49-F238E27FC236}">
              <a16:creationId xmlns:a16="http://schemas.microsoft.com/office/drawing/2014/main" id="{AC819492-4BE8-4D5E-8DA4-EA74C7F985E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2" name="直線コネクタ 311">
          <a:extLst>
            <a:ext uri="{FF2B5EF4-FFF2-40B4-BE49-F238E27FC236}">
              <a16:creationId xmlns:a16="http://schemas.microsoft.com/office/drawing/2014/main" id="{D81AEC34-08DC-4054-A812-C64519C62EE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3" name="テキスト ボックス 312">
          <a:extLst>
            <a:ext uri="{FF2B5EF4-FFF2-40B4-BE49-F238E27FC236}">
              <a16:creationId xmlns:a16="http://schemas.microsoft.com/office/drawing/2014/main" id="{7D523552-1E25-4735-A985-CA43103C4D0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4" name="直線コネクタ 313">
          <a:extLst>
            <a:ext uri="{FF2B5EF4-FFF2-40B4-BE49-F238E27FC236}">
              <a16:creationId xmlns:a16="http://schemas.microsoft.com/office/drawing/2014/main" id="{2A30BC77-E509-482E-A33E-09E488C97CA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5" name="テキスト ボックス 314">
          <a:extLst>
            <a:ext uri="{FF2B5EF4-FFF2-40B4-BE49-F238E27FC236}">
              <a16:creationId xmlns:a16="http://schemas.microsoft.com/office/drawing/2014/main" id="{B62C2221-8928-4C34-A523-C479BBFC481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6" name="直線コネクタ 315">
          <a:extLst>
            <a:ext uri="{FF2B5EF4-FFF2-40B4-BE49-F238E27FC236}">
              <a16:creationId xmlns:a16="http://schemas.microsoft.com/office/drawing/2014/main" id="{408EC501-5B92-41F0-A1EC-A34464EE84B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7" name="テキスト ボックス 316">
          <a:extLst>
            <a:ext uri="{FF2B5EF4-FFF2-40B4-BE49-F238E27FC236}">
              <a16:creationId xmlns:a16="http://schemas.microsoft.com/office/drawing/2014/main" id="{0881040B-E191-437F-A861-F11A8766C36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8" name="直線コネクタ 317">
          <a:extLst>
            <a:ext uri="{FF2B5EF4-FFF2-40B4-BE49-F238E27FC236}">
              <a16:creationId xmlns:a16="http://schemas.microsoft.com/office/drawing/2014/main" id="{0D843693-20A7-4861-AA63-543D8069ACD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9" name="テキスト ボックス 318">
          <a:extLst>
            <a:ext uri="{FF2B5EF4-FFF2-40B4-BE49-F238E27FC236}">
              <a16:creationId xmlns:a16="http://schemas.microsoft.com/office/drawing/2014/main" id="{CD097326-8A34-4B5B-9CFA-8EC8ADC1616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0" name="直線コネクタ 319">
          <a:extLst>
            <a:ext uri="{FF2B5EF4-FFF2-40B4-BE49-F238E27FC236}">
              <a16:creationId xmlns:a16="http://schemas.microsoft.com/office/drawing/2014/main" id="{E4D30EBF-EE80-4DA3-A84C-F007622A229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1" name="テキスト ボックス 320">
          <a:extLst>
            <a:ext uri="{FF2B5EF4-FFF2-40B4-BE49-F238E27FC236}">
              <a16:creationId xmlns:a16="http://schemas.microsoft.com/office/drawing/2014/main" id="{AC743078-8444-4E84-B649-571A178B9B3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a:extLst>
            <a:ext uri="{FF2B5EF4-FFF2-40B4-BE49-F238E27FC236}">
              <a16:creationId xmlns:a16="http://schemas.microsoft.com/office/drawing/2014/main" id="{0A9B1121-68A3-4961-8DD4-D6628FA1B68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認定こども園・幼稚園・保育所】&#10;有形固定資産減価償却率グラフ枠">
          <a:extLst>
            <a:ext uri="{FF2B5EF4-FFF2-40B4-BE49-F238E27FC236}">
              <a16:creationId xmlns:a16="http://schemas.microsoft.com/office/drawing/2014/main" id="{BB4C10FB-6FD7-4D6F-A29F-1C1EE8746CC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324" name="直線コネクタ 323">
          <a:extLst>
            <a:ext uri="{FF2B5EF4-FFF2-40B4-BE49-F238E27FC236}">
              <a16:creationId xmlns:a16="http://schemas.microsoft.com/office/drawing/2014/main" id="{BC1E6181-B313-48B9-9428-AC271F05E872}"/>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5" name="【認定こども園・幼稚園・保育所】&#10;有形固定資産減価償却率最小値テキスト">
          <a:extLst>
            <a:ext uri="{FF2B5EF4-FFF2-40B4-BE49-F238E27FC236}">
              <a16:creationId xmlns:a16="http://schemas.microsoft.com/office/drawing/2014/main" id="{EF9A0C9A-BF09-41F0-8B85-2D55A502C09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6" name="直線コネクタ 325">
          <a:extLst>
            <a:ext uri="{FF2B5EF4-FFF2-40B4-BE49-F238E27FC236}">
              <a16:creationId xmlns:a16="http://schemas.microsoft.com/office/drawing/2014/main" id="{9B0A0D30-2689-4F49-BED3-DCD3A59FFF1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327" name="【認定こども園・幼稚園・保育所】&#10;有形固定資産減価償却率最大値テキスト">
          <a:extLst>
            <a:ext uri="{FF2B5EF4-FFF2-40B4-BE49-F238E27FC236}">
              <a16:creationId xmlns:a16="http://schemas.microsoft.com/office/drawing/2014/main" id="{FAA8E48B-82B1-4F41-BC25-045EB0407791}"/>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328" name="直線コネクタ 327">
          <a:extLst>
            <a:ext uri="{FF2B5EF4-FFF2-40B4-BE49-F238E27FC236}">
              <a16:creationId xmlns:a16="http://schemas.microsoft.com/office/drawing/2014/main" id="{8898A860-D138-47E0-A397-9F6545591038}"/>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329" name="【認定こども園・幼稚園・保育所】&#10;有形固定資産減価償却率平均値テキスト">
          <a:extLst>
            <a:ext uri="{FF2B5EF4-FFF2-40B4-BE49-F238E27FC236}">
              <a16:creationId xmlns:a16="http://schemas.microsoft.com/office/drawing/2014/main" id="{4297C786-664E-438A-BD46-3A5358F8CA76}"/>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330" name="フローチャート: 判断 329">
          <a:extLst>
            <a:ext uri="{FF2B5EF4-FFF2-40B4-BE49-F238E27FC236}">
              <a16:creationId xmlns:a16="http://schemas.microsoft.com/office/drawing/2014/main" id="{AA32D0B4-6068-4C00-8835-A07B782E9C16}"/>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331" name="フローチャート: 判断 330">
          <a:extLst>
            <a:ext uri="{FF2B5EF4-FFF2-40B4-BE49-F238E27FC236}">
              <a16:creationId xmlns:a16="http://schemas.microsoft.com/office/drawing/2014/main" id="{0CDDBCB7-BE65-49FA-88CB-4AAFAF09C3F0}"/>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332" name="フローチャート: 判断 331">
          <a:extLst>
            <a:ext uri="{FF2B5EF4-FFF2-40B4-BE49-F238E27FC236}">
              <a16:creationId xmlns:a16="http://schemas.microsoft.com/office/drawing/2014/main" id="{8D9DFED7-D309-40E4-A6E3-D309A93B9B5D}"/>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333" name="フローチャート: 判断 332">
          <a:extLst>
            <a:ext uri="{FF2B5EF4-FFF2-40B4-BE49-F238E27FC236}">
              <a16:creationId xmlns:a16="http://schemas.microsoft.com/office/drawing/2014/main" id="{514DAF12-6EFD-4861-9540-D35C7A36B5A6}"/>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34" name="フローチャート: 判断 333">
          <a:extLst>
            <a:ext uri="{FF2B5EF4-FFF2-40B4-BE49-F238E27FC236}">
              <a16:creationId xmlns:a16="http://schemas.microsoft.com/office/drawing/2014/main" id="{052EA751-C573-4149-B07F-99C61C4869CE}"/>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E736C18-C078-400A-8ECB-871FC2C1B5B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A5084FA4-6B40-495D-8EEE-1C0D0D225FE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21FF6995-3A51-4284-ABBC-05A1E87378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DD5CFC04-20B8-4C65-844A-25554572769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A89F1FE0-7F59-43F6-919E-41F17FE9694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340" name="楕円 339">
          <a:extLst>
            <a:ext uri="{FF2B5EF4-FFF2-40B4-BE49-F238E27FC236}">
              <a16:creationId xmlns:a16="http://schemas.microsoft.com/office/drawing/2014/main" id="{AC3D7138-2E99-47E0-8559-9D1FC3CB42D5}"/>
            </a:ext>
          </a:extLst>
        </xdr:cNvPr>
        <xdr:cNvSpPr/>
      </xdr:nvSpPr>
      <xdr:spPr>
        <a:xfrm>
          <a:off x="16268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10358</xdr:rowOff>
    </xdr:from>
    <xdr:ext cx="405111" cy="259045"/>
    <xdr:sp macro="" textlink="">
      <xdr:nvSpPr>
        <xdr:cNvPr id="341" name="【認定こども園・幼稚園・保育所】&#10;有形固定資産減価償却率該当値テキスト">
          <a:extLst>
            <a:ext uri="{FF2B5EF4-FFF2-40B4-BE49-F238E27FC236}">
              <a16:creationId xmlns:a16="http://schemas.microsoft.com/office/drawing/2014/main" id="{8A7F53F4-91C4-4575-9A28-090F4CEADEA8}"/>
            </a:ext>
          </a:extLst>
        </xdr:cNvPr>
        <xdr:cNvSpPr txBox="1"/>
      </xdr:nvSpPr>
      <xdr:spPr>
        <a:xfrm>
          <a:off x="16357600"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169091</xdr:rowOff>
    </xdr:from>
    <xdr:to>
      <xdr:col>81</xdr:col>
      <xdr:colOff>101600</xdr:colOff>
      <xdr:row>38</xdr:row>
      <xdr:rowOff>99241</xdr:rowOff>
    </xdr:to>
    <xdr:sp macro="" textlink="">
      <xdr:nvSpPr>
        <xdr:cNvPr id="342" name="楕円 341">
          <a:extLst>
            <a:ext uri="{FF2B5EF4-FFF2-40B4-BE49-F238E27FC236}">
              <a16:creationId xmlns:a16="http://schemas.microsoft.com/office/drawing/2014/main" id="{FC1C1EEE-D6BF-4110-92E2-19D839145E53}"/>
            </a:ext>
          </a:extLst>
        </xdr:cNvPr>
        <xdr:cNvSpPr/>
      </xdr:nvSpPr>
      <xdr:spPr>
        <a:xfrm>
          <a:off x="15430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48441</xdr:rowOff>
    </xdr:from>
    <xdr:to>
      <xdr:col>85</xdr:col>
      <xdr:colOff>127000</xdr:colOff>
      <xdr:row>38</xdr:row>
      <xdr:rowOff>82731</xdr:rowOff>
    </xdr:to>
    <xdr:cxnSp macro="">
      <xdr:nvCxnSpPr>
        <xdr:cNvPr id="343" name="直線コネクタ 342">
          <a:extLst>
            <a:ext uri="{FF2B5EF4-FFF2-40B4-BE49-F238E27FC236}">
              <a16:creationId xmlns:a16="http://schemas.microsoft.com/office/drawing/2014/main" id="{B0B22371-1565-4BC9-81AE-37A89042FD3F}"/>
            </a:ext>
          </a:extLst>
        </xdr:cNvPr>
        <xdr:cNvCxnSpPr/>
      </xdr:nvCxnSpPr>
      <xdr:spPr>
        <a:xfrm>
          <a:off x="15481300" y="656354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134801</xdr:rowOff>
    </xdr:from>
    <xdr:to>
      <xdr:col>76</xdr:col>
      <xdr:colOff>165100</xdr:colOff>
      <xdr:row>38</xdr:row>
      <xdr:rowOff>64951</xdr:rowOff>
    </xdr:to>
    <xdr:sp macro="" textlink="">
      <xdr:nvSpPr>
        <xdr:cNvPr id="344" name="楕円 343">
          <a:extLst>
            <a:ext uri="{FF2B5EF4-FFF2-40B4-BE49-F238E27FC236}">
              <a16:creationId xmlns:a16="http://schemas.microsoft.com/office/drawing/2014/main" id="{71AF9CFC-C59E-44DB-B017-5E861704C50F}"/>
            </a:ext>
          </a:extLst>
        </xdr:cNvPr>
        <xdr:cNvSpPr/>
      </xdr:nvSpPr>
      <xdr:spPr>
        <a:xfrm>
          <a:off x="14541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xdr:rowOff>
    </xdr:from>
    <xdr:to>
      <xdr:col>81</xdr:col>
      <xdr:colOff>50800</xdr:colOff>
      <xdr:row>38</xdr:row>
      <xdr:rowOff>48441</xdr:rowOff>
    </xdr:to>
    <xdr:cxnSp macro="">
      <xdr:nvCxnSpPr>
        <xdr:cNvPr id="345" name="直線コネクタ 344">
          <a:extLst>
            <a:ext uri="{FF2B5EF4-FFF2-40B4-BE49-F238E27FC236}">
              <a16:creationId xmlns:a16="http://schemas.microsoft.com/office/drawing/2014/main" id="{AB4C509C-523A-48BA-B1FB-0353CC40D911}"/>
            </a:ext>
          </a:extLst>
        </xdr:cNvPr>
        <xdr:cNvCxnSpPr/>
      </xdr:nvCxnSpPr>
      <xdr:spPr>
        <a:xfrm>
          <a:off x="14592300" y="65292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90714</xdr:rowOff>
    </xdr:from>
    <xdr:to>
      <xdr:col>72</xdr:col>
      <xdr:colOff>38100</xdr:colOff>
      <xdr:row>38</xdr:row>
      <xdr:rowOff>20864</xdr:rowOff>
    </xdr:to>
    <xdr:sp macro="" textlink="">
      <xdr:nvSpPr>
        <xdr:cNvPr id="346" name="楕円 345">
          <a:extLst>
            <a:ext uri="{FF2B5EF4-FFF2-40B4-BE49-F238E27FC236}">
              <a16:creationId xmlns:a16="http://schemas.microsoft.com/office/drawing/2014/main" id="{11A58EA2-4A6A-4060-8179-3B230A9947C9}"/>
            </a:ext>
          </a:extLst>
        </xdr:cNvPr>
        <xdr:cNvSpPr/>
      </xdr:nvSpPr>
      <xdr:spPr>
        <a:xfrm>
          <a:off x="13652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141514</xdr:rowOff>
    </xdr:from>
    <xdr:to>
      <xdr:col>76</xdr:col>
      <xdr:colOff>114300</xdr:colOff>
      <xdr:row>38</xdr:row>
      <xdr:rowOff>14151</xdr:rowOff>
    </xdr:to>
    <xdr:cxnSp macro="">
      <xdr:nvCxnSpPr>
        <xdr:cNvPr id="347" name="直線コネクタ 346">
          <a:extLst>
            <a:ext uri="{FF2B5EF4-FFF2-40B4-BE49-F238E27FC236}">
              <a16:creationId xmlns:a16="http://schemas.microsoft.com/office/drawing/2014/main" id="{3A56CC73-A086-44E9-BCB5-C678C2FA7F31}"/>
            </a:ext>
          </a:extLst>
        </xdr:cNvPr>
        <xdr:cNvCxnSpPr/>
      </xdr:nvCxnSpPr>
      <xdr:spPr>
        <a:xfrm>
          <a:off x="13703300" y="648516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54792</xdr:rowOff>
    </xdr:from>
    <xdr:to>
      <xdr:col>67</xdr:col>
      <xdr:colOff>101600</xdr:colOff>
      <xdr:row>37</xdr:row>
      <xdr:rowOff>156392</xdr:rowOff>
    </xdr:to>
    <xdr:sp macro="" textlink="">
      <xdr:nvSpPr>
        <xdr:cNvPr id="348" name="楕円 347">
          <a:extLst>
            <a:ext uri="{FF2B5EF4-FFF2-40B4-BE49-F238E27FC236}">
              <a16:creationId xmlns:a16="http://schemas.microsoft.com/office/drawing/2014/main" id="{1358FC16-EFD5-438B-B337-BAF7C236F615}"/>
            </a:ext>
          </a:extLst>
        </xdr:cNvPr>
        <xdr:cNvSpPr/>
      </xdr:nvSpPr>
      <xdr:spPr>
        <a:xfrm>
          <a:off x="12763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105592</xdr:rowOff>
    </xdr:from>
    <xdr:to>
      <xdr:col>71</xdr:col>
      <xdr:colOff>177800</xdr:colOff>
      <xdr:row>37</xdr:row>
      <xdr:rowOff>141514</xdr:rowOff>
    </xdr:to>
    <xdr:cxnSp macro="">
      <xdr:nvCxnSpPr>
        <xdr:cNvPr id="349" name="直線コネクタ 348">
          <a:extLst>
            <a:ext uri="{FF2B5EF4-FFF2-40B4-BE49-F238E27FC236}">
              <a16:creationId xmlns:a16="http://schemas.microsoft.com/office/drawing/2014/main" id="{FB6272EA-8256-4693-8A69-344E114CA5AF}"/>
            </a:ext>
          </a:extLst>
        </xdr:cNvPr>
        <xdr:cNvCxnSpPr/>
      </xdr:nvCxnSpPr>
      <xdr:spPr>
        <a:xfrm>
          <a:off x="12814300" y="64492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350" name="n_1aveValue【認定こども園・幼稚園・保育所】&#10;有形固定資産減価償却率">
          <a:extLst>
            <a:ext uri="{FF2B5EF4-FFF2-40B4-BE49-F238E27FC236}">
              <a16:creationId xmlns:a16="http://schemas.microsoft.com/office/drawing/2014/main" id="{6C901FA7-2AE3-42BD-B03A-F3BE6FCEF0D8}"/>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351" name="n_2aveValue【認定こども園・幼稚園・保育所】&#10;有形固定資産減価償却率">
          <a:extLst>
            <a:ext uri="{FF2B5EF4-FFF2-40B4-BE49-F238E27FC236}">
              <a16:creationId xmlns:a16="http://schemas.microsoft.com/office/drawing/2014/main" id="{64341E9D-C897-448C-B77F-C69E9C1D38C1}"/>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352" name="n_3aveValue【認定こども園・幼稚園・保育所】&#10;有形固定資産減価償却率">
          <a:extLst>
            <a:ext uri="{FF2B5EF4-FFF2-40B4-BE49-F238E27FC236}">
              <a16:creationId xmlns:a16="http://schemas.microsoft.com/office/drawing/2014/main" id="{A66C584F-24D0-4144-9E20-C24963C696F6}"/>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353" name="n_4aveValue【認定こども園・幼稚園・保育所】&#10;有形固定資産減価償却率">
          <a:extLst>
            <a:ext uri="{FF2B5EF4-FFF2-40B4-BE49-F238E27FC236}">
              <a16:creationId xmlns:a16="http://schemas.microsoft.com/office/drawing/2014/main" id="{705D8DD7-CC90-4383-A5A4-A8C100FFD11D}"/>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90368</xdr:rowOff>
    </xdr:from>
    <xdr:ext cx="405111" cy="259045"/>
    <xdr:sp macro="" textlink="">
      <xdr:nvSpPr>
        <xdr:cNvPr id="354" name="n_1mainValue【認定こども園・幼稚園・保育所】&#10;有形固定資産減価償却率">
          <a:extLst>
            <a:ext uri="{FF2B5EF4-FFF2-40B4-BE49-F238E27FC236}">
              <a16:creationId xmlns:a16="http://schemas.microsoft.com/office/drawing/2014/main" id="{EB6117E6-2C6F-43BB-B3FD-EE36F147B248}"/>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56078</xdr:rowOff>
    </xdr:from>
    <xdr:ext cx="405111" cy="259045"/>
    <xdr:sp macro="" textlink="">
      <xdr:nvSpPr>
        <xdr:cNvPr id="355" name="n_2mainValue【認定こども園・幼稚園・保育所】&#10;有形固定資産減価償却率">
          <a:extLst>
            <a:ext uri="{FF2B5EF4-FFF2-40B4-BE49-F238E27FC236}">
              <a16:creationId xmlns:a16="http://schemas.microsoft.com/office/drawing/2014/main" id="{9719D989-A38E-41A0-B192-095DF7E9AE09}"/>
            </a:ext>
          </a:extLst>
        </xdr:cNvPr>
        <xdr:cNvSpPr txBox="1"/>
      </xdr:nvSpPr>
      <xdr:spPr>
        <a:xfrm>
          <a:off x="14389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37391</xdr:rowOff>
    </xdr:from>
    <xdr:ext cx="405111" cy="259045"/>
    <xdr:sp macro="" textlink="">
      <xdr:nvSpPr>
        <xdr:cNvPr id="356" name="n_3mainValue【認定こども園・幼稚園・保育所】&#10;有形固定資産減価償却率">
          <a:extLst>
            <a:ext uri="{FF2B5EF4-FFF2-40B4-BE49-F238E27FC236}">
              <a16:creationId xmlns:a16="http://schemas.microsoft.com/office/drawing/2014/main" id="{5630A809-01FF-4C1F-A6E7-D49966093BC6}"/>
            </a:ext>
          </a:extLst>
        </xdr:cNvPr>
        <xdr:cNvSpPr txBox="1"/>
      </xdr:nvSpPr>
      <xdr:spPr>
        <a:xfrm>
          <a:off x="135007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1469</xdr:rowOff>
    </xdr:from>
    <xdr:ext cx="405111" cy="259045"/>
    <xdr:sp macro="" textlink="">
      <xdr:nvSpPr>
        <xdr:cNvPr id="357" name="n_4mainValue【認定こども園・幼稚園・保育所】&#10;有形固定資産減価償却率">
          <a:extLst>
            <a:ext uri="{FF2B5EF4-FFF2-40B4-BE49-F238E27FC236}">
              <a16:creationId xmlns:a16="http://schemas.microsoft.com/office/drawing/2014/main" id="{E37A4A31-A854-40EF-843B-220B0CB0B087}"/>
            </a:ext>
          </a:extLst>
        </xdr:cNvPr>
        <xdr:cNvSpPr txBox="1"/>
      </xdr:nvSpPr>
      <xdr:spPr>
        <a:xfrm>
          <a:off x="12611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C64872CF-8DB0-4BD1-A482-3EE2AA86C2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AAC4C161-085D-4AE3-8FF9-0A57618088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BC68DF7C-D0F6-4E27-881C-8E3FE600B7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00D2DBC5-5659-47AC-8EC3-AC2836FA42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A3AC6067-1E7E-4D3E-9215-B6D1391D476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C83C0917-58E2-4BB6-835D-F59D1A6A2B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CBFBA0DD-6BCF-4FB6-B828-4597A7BDFAF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660D64EA-FBDD-49C0-9620-5E7061ED18C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AF88C855-DF98-4A06-BED9-BCAE307C5B4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4C2CA57F-F3D7-4347-9CAB-A65BA7B1C2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8" name="直線コネクタ 367">
          <a:extLst>
            <a:ext uri="{FF2B5EF4-FFF2-40B4-BE49-F238E27FC236}">
              <a16:creationId xmlns:a16="http://schemas.microsoft.com/office/drawing/2014/main" id="{17B5DB20-8E54-4006-86C5-3C023188847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9" name="テキスト ボックス 368">
          <a:extLst>
            <a:ext uri="{FF2B5EF4-FFF2-40B4-BE49-F238E27FC236}">
              <a16:creationId xmlns:a16="http://schemas.microsoft.com/office/drawing/2014/main" id="{EF41C4DD-C852-4EEB-8E6A-BE349F5AA1E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0" name="直線コネクタ 369">
          <a:extLst>
            <a:ext uri="{FF2B5EF4-FFF2-40B4-BE49-F238E27FC236}">
              <a16:creationId xmlns:a16="http://schemas.microsoft.com/office/drawing/2014/main" id="{0F2F8FCC-FABD-447E-8F9F-CA922B8B119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1" name="テキスト ボックス 370">
          <a:extLst>
            <a:ext uri="{FF2B5EF4-FFF2-40B4-BE49-F238E27FC236}">
              <a16:creationId xmlns:a16="http://schemas.microsoft.com/office/drawing/2014/main" id="{4B2E21C5-B9D6-45A7-B340-E4C29FC285B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2" name="直線コネクタ 371">
          <a:extLst>
            <a:ext uri="{FF2B5EF4-FFF2-40B4-BE49-F238E27FC236}">
              <a16:creationId xmlns:a16="http://schemas.microsoft.com/office/drawing/2014/main" id="{348B4E96-0DEE-4DFD-B756-8946526074F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3" name="テキスト ボックス 372">
          <a:extLst>
            <a:ext uri="{FF2B5EF4-FFF2-40B4-BE49-F238E27FC236}">
              <a16:creationId xmlns:a16="http://schemas.microsoft.com/office/drawing/2014/main" id="{E68EAF67-C138-4B15-BF2A-C410F07AB8C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4" name="直線コネクタ 373">
          <a:extLst>
            <a:ext uri="{FF2B5EF4-FFF2-40B4-BE49-F238E27FC236}">
              <a16:creationId xmlns:a16="http://schemas.microsoft.com/office/drawing/2014/main" id="{2F08B7A1-AC6F-4DA8-AA0C-1A67BCE3692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5" name="テキスト ボックス 374">
          <a:extLst>
            <a:ext uri="{FF2B5EF4-FFF2-40B4-BE49-F238E27FC236}">
              <a16:creationId xmlns:a16="http://schemas.microsoft.com/office/drawing/2014/main" id="{6530F554-0D04-4EAC-8ECD-7C17A7ED63C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CEACCB05-9E03-4386-9691-5223970824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7" name="テキスト ボックス 376">
          <a:extLst>
            <a:ext uri="{FF2B5EF4-FFF2-40B4-BE49-F238E27FC236}">
              <a16:creationId xmlns:a16="http://schemas.microsoft.com/office/drawing/2014/main" id="{A7A4BF17-266B-43BC-BB4E-46B55D266BF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認定こども園・幼稚園・保育所】&#10;一人当たり面積グラフ枠">
          <a:extLst>
            <a:ext uri="{FF2B5EF4-FFF2-40B4-BE49-F238E27FC236}">
              <a16:creationId xmlns:a16="http://schemas.microsoft.com/office/drawing/2014/main" id="{0C656F63-3817-411D-BA62-E78F833B6F2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379" name="直線コネクタ 378">
          <a:extLst>
            <a:ext uri="{FF2B5EF4-FFF2-40B4-BE49-F238E27FC236}">
              <a16:creationId xmlns:a16="http://schemas.microsoft.com/office/drawing/2014/main" id="{2D630915-8FCF-4DC0-8763-2F3FBFC676B8}"/>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380" name="【認定こども園・幼稚園・保育所】&#10;一人当たり面積最小値テキスト">
          <a:extLst>
            <a:ext uri="{FF2B5EF4-FFF2-40B4-BE49-F238E27FC236}">
              <a16:creationId xmlns:a16="http://schemas.microsoft.com/office/drawing/2014/main" id="{62FCF7F6-EE37-47A8-9F58-AFB2E9B241E5}"/>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381" name="直線コネクタ 380">
          <a:extLst>
            <a:ext uri="{FF2B5EF4-FFF2-40B4-BE49-F238E27FC236}">
              <a16:creationId xmlns:a16="http://schemas.microsoft.com/office/drawing/2014/main" id="{7C75A04B-2C3C-4C18-AA85-63688CCA26C3}"/>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382" name="【認定こども園・幼稚園・保育所】&#10;一人当たり面積最大値テキスト">
          <a:extLst>
            <a:ext uri="{FF2B5EF4-FFF2-40B4-BE49-F238E27FC236}">
              <a16:creationId xmlns:a16="http://schemas.microsoft.com/office/drawing/2014/main" id="{041A1A8D-667F-4553-AD1F-824739034118}"/>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383" name="直線コネクタ 382">
          <a:extLst>
            <a:ext uri="{FF2B5EF4-FFF2-40B4-BE49-F238E27FC236}">
              <a16:creationId xmlns:a16="http://schemas.microsoft.com/office/drawing/2014/main" id="{20D308B5-96AE-4E38-95E6-99CEE97AAB08}"/>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384" name="【認定こども園・幼稚園・保育所】&#10;一人当たり面積平均値テキスト">
          <a:extLst>
            <a:ext uri="{FF2B5EF4-FFF2-40B4-BE49-F238E27FC236}">
              <a16:creationId xmlns:a16="http://schemas.microsoft.com/office/drawing/2014/main" id="{33BE23DD-D961-4A9A-B289-C769261E8AE2}"/>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385" name="フローチャート: 判断 384">
          <a:extLst>
            <a:ext uri="{FF2B5EF4-FFF2-40B4-BE49-F238E27FC236}">
              <a16:creationId xmlns:a16="http://schemas.microsoft.com/office/drawing/2014/main" id="{52B7C729-4D7E-49A0-8396-392879E25BB2}"/>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386" name="フローチャート: 判断 385">
          <a:extLst>
            <a:ext uri="{FF2B5EF4-FFF2-40B4-BE49-F238E27FC236}">
              <a16:creationId xmlns:a16="http://schemas.microsoft.com/office/drawing/2014/main" id="{5E02B04F-1E9C-4A7D-B733-3303BE0CC450}"/>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387" name="フローチャート: 判断 386">
          <a:extLst>
            <a:ext uri="{FF2B5EF4-FFF2-40B4-BE49-F238E27FC236}">
              <a16:creationId xmlns:a16="http://schemas.microsoft.com/office/drawing/2014/main" id="{DE99BA56-8D5E-4C2B-8EDF-C234FCB0E2BB}"/>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388" name="フローチャート: 判断 387">
          <a:extLst>
            <a:ext uri="{FF2B5EF4-FFF2-40B4-BE49-F238E27FC236}">
              <a16:creationId xmlns:a16="http://schemas.microsoft.com/office/drawing/2014/main" id="{D8BA6B2A-C42D-4A72-9D19-2F5C1B4CC3AD}"/>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389" name="フローチャート: 判断 388">
          <a:extLst>
            <a:ext uri="{FF2B5EF4-FFF2-40B4-BE49-F238E27FC236}">
              <a16:creationId xmlns:a16="http://schemas.microsoft.com/office/drawing/2014/main" id="{95A60D42-85C4-4D5F-8EAB-85AFCD4F375F}"/>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95720D57-7959-4EAD-A1C4-7EFAB48C4D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8243A8B5-DA1E-4F36-8A14-27778E3968E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64EE9187-2C5A-4AC9-8C67-F0FEFBC3C4E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9C609A5E-3314-4D37-99DF-01E3801AB1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564021A9-9237-49B6-B788-77E9ECF419A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141072</xdr:rowOff>
    </xdr:from>
    <xdr:to>
      <xdr:col>116</xdr:col>
      <xdr:colOff>114300</xdr:colOff>
      <xdr:row>38</xdr:row>
      <xdr:rowOff>71222</xdr:rowOff>
    </xdr:to>
    <xdr:sp macro="" textlink="">
      <xdr:nvSpPr>
        <xdr:cNvPr id="395" name="楕円 394">
          <a:extLst>
            <a:ext uri="{FF2B5EF4-FFF2-40B4-BE49-F238E27FC236}">
              <a16:creationId xmlns:a16="http://schemas.microsoft.com/office/drawing/2014/main" id="{83D30537-E479-48B0-B683-C28D3C82B626}"/>
            </a:ext>
          </a:extLst>
        </xdr:cNvPr>
        <xdr:cNvSpPr/>
      </xdr:nvSpPr>
      <xdr:spPr>
        <a:xfrm>
          <a:off x="22110700" y="64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163949</xdr:rowOff>
    </xdr:from>
    <xdr:ext cx="469744" cy="259045"/>
    <xdr:sp macro="" textlink="">
      <xdr:nvSpPr>
        <xdr:cNvPr id="396" name="【認定こども園・幼稚園・保育所】&#10;一人当たり面積該当値テキスト">
          <a:extLst>
            <a:ext uri="{FF2B5EF4-FFF2-40B4-BE49-F238E27FC236}">
              <a16:creationId xmlns:a16="http://schemas.microsoft.com/office/drawing/2014/main" id="{75863111-4A35-4D81-830D-E50542DCC529}"/>
            </a:ext>
          </a:extLst>
        </xdr:cNvPr>
        <xdr:cNvSpPr txBox="1"/>
      </xdr:nvSpPr>
      <xdr:spPr>
        <a:xfrm>
          <a:off x="22199600" y="633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152959</xdr:rowOff>
    </xdr:from>
    <xdr:to>
      <xdr:col>112</xdr:col>
      <xdr:colOff>38100</xdr:colOff>
      <xdr:row>38</xdr:row>
      <xdr:rowOff>83109</xdr:rowOff>
    </xdr:to>
    <xdr:sp macro="" textlink="">
      <xdr:nvSpPr>
        <xdr:cNvPr id="397" name="楕円 396">
          <a:extLst>
            <a:ext uri="{FF2B5EF4-FFF2-40B4-BE49-F238E27FC236}">
              <a16:creationId xmlns:a16="http://schemas.microsoft.com/office/drawing/2014/main" id="{B5E41A0A-2096-4D33-967E-CB8C163FFC33}"/>
            </a:ext>
          </a:extLst>
        </xdr:cNvPr>
        <xdr:cNvSpPr/>
      </xdr:nvSpPr>
      <xdr:spPr>
        <a:xfrm>
          <a:off x="21272500" y="64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20421</xdr:rowOff>
    </xdr:from>
    <xdr:to>
      <xdr:col>116</xdr:col>
      <xdr:colOff>63500</xdr:colOff>
      <xdr:row>38</xdr:row>
      <xdr:rowOff>32309</xdr:rowOff>
    </xdr:to>
    <xdr:cxnSp macro="">
      <xdr:nvCxnSpPr>
        <xdr:cNvPr id="398" name="直線コネクタ 397">
          <a:extLst>
            <a:ext uri="{FF2B5EF4-FFF2-40B4-BE49-F238E27FC236}">
              <a16:creationId xmlns:a16="http://schemas.microsoft.com/office/drawing/2014/main" id="{861AE94E-1726-4688-BED9-3E572BBABDF1}"/>
            </a:ext>
          </a:extLst>
        </xdr:cNvPr>
        <xdr:cNvCxnSpPr/>
      </xdr:nvCxnSpPr>
      <xdr:spPr>
        <a:xfrm flipV="1">
          <a:off x="21323300" y="6535521"/>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170332</xdr:rowOff>
    </xdr:from>
    <xdr:to>
      <xdr:col>107</xdr:col>
      <xdr:colOff>101600</xdr:colOff>
      <xdr:row>38</xdr:row>
      <xdr:rowOff>100482</xdr:rowOff>
    </xdr:to>
    <xdr:sp macro="" textlink="">
      <xdr:nvSpPr>
        <xdr:cNvPr id="399" name="楕円 398">
          <a:extLst>
            <a:ext uri="{FF2B5EF4-FFF2-40B4-BE49-F238E27FC236}">
              <a16:creationId xmlns:a16="http://schemas.microsoft.com/office/drawing/2014/main" id="{116A4F06-3A3A-4B0D-8C3C-92059CFEF6D6}"/>
            </a:ext>
          </a:extLst>
        </xdr:cNvPr>
        <xdr:cNvSpPr/>
      </xdr:nvSpPr>
      <xdr:spPr>
        <a:xfrm>
          <a:off x="20383500" y="65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32309</xdr:rowOff>
    </xdr:from>
    <xdr:to>
      <xdr:col>111</xdr:col>
      <xdr:colOff>177800</xdr:colOff>
      <xdr:row>38</xdr:row>
      <xdr:rowOff>49682</xdr:rowOff>
    </xdr:to>
    <xdr:cxnSp macro="">
      <xdr:nvCxnSpPr>
        <xdr:cNvPr id="400" name="直線コネクタ 399">
          <a:extLst>
            <a:ext uri="{FF2B5EF4-FFF2-40B4-BE49-F238E27FC236}">
              <a16:creationId xmlns:a16="http://schemas.microsoft.com/office/drawing/2014/main" id="{DA153249-C7F1-4C7E-A3ED-8595F8DBB473}"/>
            </a:ext>
          </a:extLst>
        </xdr:cNvPr>
        <xdr:cNvCxnSpPr/>
      </xdr:nvCxnSpPr>
      <xdr:spPr>
        <a:xfrm flipV="1">
          <a:off x="20434300" y="6547409"/>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18085</xdr:rowOff>
    </xdr:from>
    <xdr:to>
      <xdr:col>102</xdr:col>
      <xdr:colOff>165100</xdr:colOff>
      <xdr:row>38</xdr:row>
      <xdr:rowOff>119685</xdr:rowOff>
    </xdr:to>
    <xdr:sp macro="" textlink="">
      <xdr:nvSpPr>
        <xdr:cNvPr id="401" name="楕円 400">
          <a:extLst>
            <a:ext uri="{FF2B5EF4-FFF2-40B4-BE49-F238E27FC236}">
              <a16:creationId xmlns:a16="http://schemas.microsoft.com/office/drawing/2014/main" id="{C9DA69DA-DA96-4D4B-902A-AEA07C06A249}"/>
            </a:ext>
          </a:extLst>
        </xdr:cNvPr>
        <xdr:cNvSpPr/>
      </xdr:nvSpPr>
      <xdr:spPr>
        <a:xfrm>
          <a:off x="19494500" y="65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49682</xdr:rowOff>
    </xdr:from>
    <xdr:to>
      <xdr:col>107</xdr:col>
      <xdr:colOff>50800</xdr:colOff>
      <xdr:row>38</xdr:row>
      <xdr:rowOff>68885</xdr:rowOff>
    </xdr:to>
    <xdr:cxnSp macro="">
      <xdr:nvCxnSpPr>
        <xdr:cNvPr id="402" name="直線コネクタ 401">
          <a:extLst>
            <a:ext uri="{FF2B5EF4-FFF2-40B4-BE49-F238E27FC236}">
              <a16:creationId xmlns:a16="http://schemas.microsoft.com/office/drawing/2014/main" id="{C11727A7-0E6D-4E4B-9D63-C99D3A68043F}"/>
            </a:ext>
          </a:extLst>
        </xdr:cNvPr>
        <xdr:cNvCxnSpPr/>
      </xdr:nvCxnSpPr>
      <xdr:spPr>
        <a:xfrm flipV="1">
          <a:off x="19545300" y="6564782"/>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31801</xdr:rowOff>
    </xdr:from>
    <xdr:to>
      <xdr:col>98</xdr:col>
      <xdr:colOff>38100</xdr:colOff>
      <xdr:row>38</xdr:row>
      <xdr:rowOff>133401</xdr:rowOff>
    </xdr:to>
    <xdr:sp macro="" textlink="">
      <xdr:nvSpPr>
        <xdr:cNvPr id="403" name="楕円 402">
          <a:extLst>
            <a:ext uri="{FF2B5EF4-FFF2-40B4-BE49-F238E27FC236}">
              <a16:creationId xmlns:a16="http://schemas.microsoft.com/office/drawing/2014/main" id="{EFB957E9-3B61-46E3-9EBC-C7A6158C7708}"/>
            </a:ext>
          </a:extLst>
        </xdr:cNvPr>
        <xdr:cNvSpPr/>
      </xdr:nvSpPr>
      <xdr:spPr>
        <a:xfrm>
          <a:off x="18605500" y="654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68885</xdr:rowOff>
    </xdr:from>
    <xdr:to>
      <xdr:col>102</xdr:col>
      <xdr:colOff>114300</xdr:colOff>
      <xdr:row>38</xdr:row>
      <xdr:rowOff>82601</xdr:rowOff>
    </xdr:to>
    <xdr:cxnSp macro="">
      <xdr:nvCxnSpPr>
        <xdr:cNvPr id="404" name="直線コネクタ 403">
          <a:extLst>
            <a:ext uri="{FF2B5EF4-FFF2-40B4-BE49-F238E27FC236}">
              <a16:creationId xmlns:a16="http://schemas.microsoft.com/office/drawing/2014/main" id="{CA9DBA01-F551-4AD3-859D-F262E007086D}"/>
            </a:ext>
          </a:extLst>
        </xdr:cNvPr>
        <xdr:cNvCxnSpPr/>
      </xdr:nvCxnSpPr>
      <xdr:spPr>
        <a:xfrm flipV="1">
          <a:off x="18656300" y="658398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405" name="n_1aveValue【認定こども園・幼稚園・保育所】&#10;一人当たり面積">
          <a:extLst>
            <a:ext uri="{FF2B5EF4-FFF2-40B4-BE49-F238E27FC236}">
              <a16:creationId xmlns:a16="http://schemas.microsoft.com/office/drawing/2014/main" id="{EF945474-8B1F-45D3-80BF-BC2D95DB7E5E}"/>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406" name="n_2aveValue【認定こども園・幼稚園・保育所】&#10;一人当たり面積">
          <a:extLst>
            <a:ext uri="{FF2B5EF4-FFF2-40B4-BE49-F238E27FC236}">
              <a16:creationId xmlns:a16="http://schemas.microsoft.com/office/drawing/2014/main" id="{EC46172E-1BDC-4942-8D39-238AE32E8FB1}"/>
            </a:ext>
          </a:extLst>
        </xdr:cNvPr>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407" name="n_3aveValue【認定こども園・幼稚園・保育所】&#10;一人当たり面積">
          <a:extLst>
            <a:ext uri="{FF2B5EF4-FFF2-40B4-BE49-F238E27FC236}">
              <a16:creationId xmlns:a16="http://schemas.microsoft.com/office/drawing/2014/main" id="{2E62BE2E-2830-4CAA-B423-B6ABE86302AA}"/>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408" name="n_4aveValue【認定こども園・幼稚園・保育所】&#10;一人当たり面積">
          <a:extLst>
            <a:ext uri="{FF2B5EF4-FFF2-40B4-BE49-F238E27FC236}">
              <a16:creationId xmlns:a16="http://schemas.microsoft.com/office/drawing/2014/main" id="{78286627-0D20-41E6-8D1E-ADB90690620B}"/>
            </a:ext>
          </a:extLst>
        </xdr:cNvPr>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99636</xdr:rowOff>
    </xdr:from>
    <xdr:ext cx="469744" cy="259045"/>
    <xdr:sp macro="" textlink="">
      <xdr:nvSpPr>
        <xdr:cNvPr id="409" name="n_1mainValue【認定こども園・幼稚園・保育所】&#10;一人当たり面積">
          <a:extLst>
            <a:ext uri="{FF2B5EF4-FFF2-40B4-BE49-F238E27FC236}">
              <a16:creationId xmlns:a16="http://schemas.microsoft.com/office/drawing/2014/main" id="{BF19E8CC-9093-40C1-A26F-50FB764C814C}"/>
            </a:ext>
          </a:extLst>
        </xdr:cNvPr>
        <xdr:cNvSpPr txBox="1"/>
      </xdr:nvSpPr>
      <xdr:spPr>
        <a:xfrm>
          <a:off x="21075727" y="62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117009</xdr:rowOff>
    </xdr:from>
    <xdr:ext cx="469744" cy="259045"/>
    <xdr:sp macro="" textlink="">
      <xdr:nvSpPr>
        <xdr:cNvPr id="410" name="n_2mainValue【認定こども園・幼稚園・保育所】&#10;一人当たり面積">
          <a:extLst>
            <a:ext uri="{FF2B5EF4-FFF2-40B4-BE49-F238E27FC236}">
              <a16:creationId xmlns:a16="http://schemas.microsoft.com/office/drawing/2014/main" id="{C942026D-5064-46EB-9DE8-4B844107DEE6}"/>
            </a:ext>
          </a:extLst>
        </xdr:cNvPr>
        <xdr:cNvSpPr txBox="1"/>
      </xdr:nvSpPr>
      <xdr:spPr>
        <a:xfrm>
          <a:off x="20199427" y="628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136212</xdr:rowOff>
    </xdr:from>
    <xdr:ext cx="469744" cy="259045"/>
    <xdr:sp macro="" textlink="">
      <xdr:nvSpPr>
        <xdr:cNvPr id="411" name="n_3mainValue【認定こども園・幼稚園・保育所】&#10;一人当たり面積">
          <a:extLst>
            <a:ext uri="{FF2B5EF4-FFF2-40B4-BE49-F238E27FC236}">
              <a16:creationId xmlns:a16="http://schemas.microsoft.com/office/drawing/2014/main" id="{50187C1B-0C91-4ECE-8D60-00D108E81EBA}"/>
            </a:ext>
          </a:extLst>
        </xdr:cNvPr>
        <xdr:cNvSpPr txBox="1"/>
      </xdr:nvSpPr>
      <xdr:spPr>
        <a:xfrm>
          <a:off x="19310427" y="63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149928</xdr:rowOff>
    </xdr:from>
    <xdr:ext cx="469744" cy="259045"/>
    <xdr:sp macro="" textlink="">
      <xdr:nvSpPr>
        <xdr:cNvPr id="412" name="n_4mainValue【認定こども園・幼稚園・保育所】&#10;一人当たり面積">
          <a:extLst>
            <a:ext uri="{FF2B5EF4-FFF2-40B4-BE49-F238E27FC236}">
              <a16:creationId xmlns:a16="http://schemas.microsoft.com/office/drawing/2014/main" id="{F7CF3B44-52CB-4BC6-9ADB-62C1DACE9B53}"/>
            </a:ext>
          </a:extLst>
        </xdr:cNvPr>
        <xdr:cNvSpPr txBox="1"/>
      </xdr:nvSpPr>
      <xdr:spPr>
        <a:xfrm>
          <a:off x="18421427" y="63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0DE69F10-6BB0-454F-B6F2-5112A46F50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ED09374F-AD45-4253-848F-041A9CC1B4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56E43983-5859-4886-8C9E-DA1D2F69FEA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ABED59BE-E822-4CC4-B39A-34D017C9786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7A3E5D33-3BE4-4E3E-88CB-D58AC05418E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22309EEA-6141-49BF-8CE0-021A52563C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92F541EF-C35F-4854-BB05-25091ADBD3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D84F1F9B-05C3-4861-9EF0-3E160F255E9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F9888659-E988-4F5E-947C-B5F0D4B1D7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97394B21-6B60-47DF-83AC-70E992536F0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3531B7C3-8C98-431A-8D00-01871912E50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275246E8-E966-49AF-8094-C8F066F36B2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a:extLst>
            <a:ext uri="{FF2B5EF4-FFF2-40B4-BE49-F238E27FC236}">
              <a16:creationId xmlns:a16="http://schemas.microsoft.com/office/drawing/2014/main" id="{B12A968B-4FAF-4606-AFB2-A3A8A761E92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1E18281C-4193-44E8-B48A-1C099C43B4C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CAE9E43A-7D8A-4E9B-8268-57E32AD242A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9C56DA6F-ED4A-406B-A699-6AE71DDFA28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497CA04B-26B2-4B3E-98C3-D016A5F358F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8791D98A-95E7-4E08-BEC1-9903B8051B2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5572EF18-E7EA-41DA-AA8E-756326F3214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F464F898-FF9D-44AB-B89D-28A5B516594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8D590994-E0E1-4678-9E3D-7264414B117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4906753C-E714-42E5-8489-ADE609905C3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a:extLst>
            <a:ext uri="{FF2B5EF4-FFF2-40B4-BE49-F238E27FC236}">
              <a16:creationId xmlns:a16="http://schemas.microsoft.com/office/drawing/2014/main" id="{AFE561FC-DF1D-47E7-ADB9-E2DD1E20838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EFE20ED2-F088-4D75-A771-2BDD606F4F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DD5B9134-9F46-40B3-8963-02A696C57EE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438" name="直線コネクタ 437">
          <a:extLst>
            <a:ext uri="{FF2B5EF4-FFF2-40B4-BE49-F238E27FC236}">
              <a16:creationId xmlns:a16="http://schemas.microsoft.com/office/drawing/2014/main" id="{B3EA0B1E-C29B-44AA-A0DC-79E8D93EC339}"/>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9D1AB811-8C3B-4413-8701-BE998DDC5E07}"/>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40" name="直線コネクタ 439">
          <a:extLst>
            <a:ext uri="{FF2B5EF4-FFF2-40B4-BE49-F238E27FC236}">
              <a16:creationId xmlns:a16="http://schemas.microsoft.com/office/drawing/2014/main" id="{9971A144-D2A7-424B-9290-147A2168B1A2}"/>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D7FAFF04-D5E8-4477-9701-C9031C7F94C9}"/>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42" name="直線コネクタ 441">
          <a:extLst>
            <a:ext uri="{FF2B5EF4-FFF2-40B4-BE49-F238E27FC236}">
              <a16:creationId xmlns:a16="http://schemas.microsoft.com/office/drawing/2014/main" id="{2BD341B8-3AB0-4AD8-B619-DEA090C6EEF1}"/>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DB45A577-ACD2-40D8-A53A-410FD5444F31}"/>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44" name="フローチャート: 判断 443">
          <a:extLst>
            <a:ext uri="{FF2B5EF4-FFF2-40B4-BE49-F238E27FC236}">
              <a16:creationId xmlns:a16="http://schemas.microsoft.com/office/drawing/2014/main" id="{79A2FB2B-8F1E-484F-A8BA-5983F7D6C908}"/>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445" name="フローチャート: 判断 444">
          <a:extLst>
            <a:ext uri="{FF2B5EF4-FFF2-40B4-BE49-F238E27FC236}">
              <a16:creationId xmlns:a16="http://schemas.microsoft.com/office/drawing/2014/main" id="{4D4CED0B-CA26-479C-A47D-ED5DD476F457}"/>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46" name="フローチャート: 判断 445">
          <a:extLst>
            <a:ext uri="{FF2B5EF4-FFF2-40B4-BE49-F238E27FC236}">
              <a16:creationId xmlns:a16="http://schemas.microsoft.com/office/drawing/2014/main" id="{BAE0C4D4-8A3A-48DF-83C7-E360A8C51200}"/>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447" name="フローチャート: 判断 446">
          <a:extLst>
            <a:ext uri="{FF2B5EF4-FFF2-40B4-BE49-F238E27FC236}">
              <a16:creationId xmlns:a16="http://schemas.microsoft.com/office/drawing/2014/main" id="{4F223A5A-7224-4792-BC16-39D535839483}"/>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448" name="フローチャート: 判断 447">
          <a:extLst>
            <a:ext uri="{FF2B5EF4-FFF2-40B4-BE49-F238E27FC236}">
              <a16:creationId xmlns:a16="http://schemas.microsoft.com/office/drawing/2014/main" id="{78FA0FCA-0F96-4F4A-91F7-4A4C2BB6868A}"/>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2B6C5CC-B556-4318-B89A-BB8546539FE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EBA8DCB7-572A-409B-9F71-679093702C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59505A9-674E-4E98-B453-506BA0D330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BBB86DAC-45E8-45F9-B575-54D804C8C25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14D50CE2-CBCE-45C7-A4EB-03330A1A5F3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14515</xdr:rowOff>
    </xdr:from>
    <xdr:to>
      <xdr:col>85</xdr:col>
      <xdr:colOff>177800</xdr:colOff>
      <xdr:row>61</xdr:row>
      <xdr:rowOff>116115</xdr:rowOff>
    </xdr:to>
    <xdr:sp macro="" textlink="">
      <xdr:nvSpPr>
        <xdr:cNvPr id="454" name="楕円 453">
          <a:extLst>
            <a:ext uri="{FF2B5EF4-FFF2-40B4-BE49-F238E27FC236}">
              <a16:creationId xmlns:a16="http://schemas.microsoft.com/office/drawing/2014/main" id="{E39DEB16-F592-4AB1-AD88-DE188BF674EE}"/>
            </a:ext>
          </a:extLst>
        </xdr:cNvPr>
        <xdr:cNvSpPr/>
      </xdr:nvSpPr>
      <xdr:spPr>
        <a:xfrm>
          <a:off x="162687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164392</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67CC9DE1-7EB8-4C3A-A4C5-E7829B62BE8B}"/>
            </a:ext>
          </a:extLst>
        </xdr:cNvPr>
        <xdr:cNvSpPr txBox="1"/>
      </xdr:nvSpPr>
      <xdr:spPr>
        <a:xfrm>
          <a:off x="16357600"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159838</xdr:rowOff>
    </xdr:from>
    <xdr:to>
      <xdr:col>81</xdr:col>
      <xdr:colOff>101600</xdr:colOff>
      <xdr:row>61</xdr:row>
      <xdr:rowOff>89988</xdr:rowOff>
    </xdr:to>
    <xdr:sp macro="" textlink="">
      <xdr:nvSpPr>
        <xdr:cNvPr id="456" name="楕円 455">
          <a:extLst>
            <a:ext uri="{FF2B5EF4-FFF2-40B4-BE49-F238E27FC236}">
              <a16:creationId xmlns:a16="http://schemas.microsoft.com/office/drawing/2014/main" id="{BA2BB9C0-9A6E-411B-AD71-9193AF5072A3}"/>
            </a:ext>
          </a:extLst>
        </xdr:cNvPr>
        <xdr:cNvSpPr/>
      </xdr:nvSpPr>
      <xdr:spPr>
        <a:xfrm>
          <a:off x="15430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39188</xdr:rowOff>
    </xdr:from>
    <xdr:to>
      <xdr:col>85</xdr:col>
      <xdr:colOff>127000</xdr:colOff>
      <xdr:row>61</xdr:row>
      <xdr:rowOff>65315</xdr:rowOff>
    </xdr:to>
    <xdr:cxnSp macro="">
      <xdr:nvCxnSpPr>
        <xdr:cNvPr id="457" name="直線コネクタ 456">
          <a:extLst>
            <a:ext uri="{FF2B5EF4-FFF2-40B4-BE49-F238E27FC236}">
              <a16:creationId xmlns:a16="http://schemas.microsoft.com/office/drawing/2014/main" id="{A37E8A1B-8B36-41AA-A61C-34AE47B9FDBC}"/>
            </a:ext>
          </a:extLst>
        </xdr:cNvPr>
        <xdr:cNvCxnSpPr/>
      </xdr:nvCxnSpPr>
      <xdr:spPr>
        <a:xfrm>
          <a:off x="15481300" y="10497638"/>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58" name="楕円 457">
          <a:extLst>
            <a:ext uri="{FF2B5EF4-FFF2-40B4-BE49-F238E27FC236}">
              <a16:creationId xmlns:a16="http://schemas.microsoft.com/office/drawing/2014/main" id="{FB400FF9-8FC4-4787-85A3-FCD3EF4C0B92}"/>
            </a:ext>
          </a:extLst>
        </xdr:cNvPr>
        <xdr:cNvSpPr/>
      </xdr:nvSpPr>
      <xdr:spPr>
        <a:xfrm>
          <a:off x="14541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153488</xdr:rowOff>
    </xdr:from>
    <xdr:to>
      <xdr:col>81</xdr:col>
      <xdr:colOff>50800</xdr:colOff>
      <xdr:row>61</xdr:row>
      <xdr:rowOff>39188</xdr:rowOff>
    </xdr:to>
    <xdr:cxnSp macro="">
      <xdr:nvCxnSpPr>
        <xdr:cNvPr id="459" name="直線コネクタ 458">
          <a:extLst>
            <a:ext uri="{FF2B5EF4-FFF2-40B4-BE49-F238E27FC236}">
              <a16:creationId xmlns:a16="http://schemas.microsoft.com/office/drawing/2014/main" id="{B2A16819-4E17-410B-B43B-FD4E75A41F78}"/>
            </a:ext>
          </a:extLst>
        </xdr:cNvPr>
        <xdr:cNvCxnSpPr/>
      </xdr:nvCxnSpPr>
      <xdr:spPr>
        <a:xfrm>
          <a:off x="14592300" y="104404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65133</xdr:rowOff>
    </xdr:from>
    <xdr:to>
      <xdr:col>72</xdr:col>
      <xdr:colOff>38100</xdr:colOff>
      <xdr:row>60</xdr:row>
      <xdr:rowOff>166733</xdr:rowOff>
    </xdr:to>
    <xdr:sp macro="" textlink="">
      <xdr:nvSpPr>
        <xdr:cNvPr id="460" name="楕円 459">
          <a:extLst>
            <a:ext uri="{FF2B5EF4-FFF2-40B4-BE49-F238E27FC236}">
              <a16:creationId xmlns:a16="http://schemas.microsoft.com/office/drawing/2014/main" id="{C781D01D-A1C7-4223-BD2A-A9545F5B09E5}"/>
            </a:ext>
          </a:extLst>
        </xdr:cNvPr>
        <xdr:cNvSpPr/>
      </xdr:nvSpPr>
      <xdr:spPr>
        <a:xfrm>
          <a:off x="13652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115933</xdr:rowOff>
    </xdr:from>
    <xdr:to>
      <xdr:col>76</xdr:col>
      <xdr:colOff>114300</xdr:colOff>
      <xdr:row>60</xdr:row>
      <xdr:rowOff>153488</xdr:rowOff>
    </xdr:to>
    <xdr:cxnSp macro="">
      <xdr:nvCxnSpPr>
        <xdr:cNvPr id="461" name="直線コネクタ 460">
          <a:extLst>
            <a:ext uri="{FF2B5EF4-FFF2-40B4-BE49-F238E27FC236}">
              <a16:creationId xmlns:a16="http://schemas.microsoft.com/office/drawing/2014/main" id="{DA0999F8-578A-46B5-BD12-7208564C3A50}"/>
            </a:ext>
          </a:extLst>
        </xdr:cNvPr>
        <xdr:cNvCxnSpPr/>
      </xdr:nvCxnSpPr>
      <xdr:spPr>
        <a:xfrm>
          <a:off x="13703300" y="1040293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42273</xdr:rowOff>
    </xdr:from>
    <xdr:to>
      <xdr:col>67</xdr:col>
      <xdr:colOff>101600</xdr:colOff>
      <xdr:row>60</xdr:row>
      <xdr:rowOff>143873</xdr:rowOff>
    </xdr:to>
    <xdr:sp macro="" textlink="">
      <xdr:nvSpPr>
        <xdr:cNvPr id="462" name="楕円 461">
          <a:extLst>
            <a:ext uri="{FF2B5EF4-FFF2-40B4-BE49-F238E27FC236}">
              <a16:creationId xmlns:a16="http://schemas.microsoft.com/office/drawing/2014/main" id="{138C2582-A533-400C-BC3E-CE70CED5B164}"/>
            </a:ext>
          </a:extLst>
        </xdr:cNvPr>
        <xdr:cNvSpPr/>
      </xdr:nvSpPr>
      <xdr:spPr>
        <a:xfrm>
          <a:off x="12763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93073</xdr:rowOff>
    </xdr:from>
    <xdr:to>
      <xdr:col>71</xdr:col>
      <xdr:colOff>177800</xdr:colOff>
      <xdr:row>60</xdr:row>
      <xdr:rowOff>115933</xdr:rowOff>
    </xdr:to>
    <xdr:cxnSp macro="">
      <xdr:nvCxnSpPr>
        <xdr:cNvPr id="463" name="直線コネクタ 462">
          <a:extLst>
            <a:ext uri="{FF2B5EF4-FFF2-40B4-BE49-F238E27FC236}">
              <a16:creationId xmlns:a16="http://schemas.microsoft.com/office/drawing/2014/main" id="{5B69496E-8908-47D1-BDAC-2224EB4AD818}"/>
            </a:ext>
          </a:extLst>
        </xdr:cNvPr>
        <xdr:cNvCxnSpPr/>
      </xdr:nvCxnSpPr>
      <xdr:spPr>
        <a:xfrm>
          <a:off x="12814300" y="1038007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464" name="n_1aveValue【学校施設】&#10;有形固定資産減価償却率">
          <a:extLst>
            <a:ext uri="{FF2B5EF4-FFF2-40B4-BE49-F238E27FC236}">
              <a16:creationId xmlns:a16="http://schemas.microsoft.com/office/drawing/2014/main" id="{49855D40-BC34-484E-97CC-89700E20FD52}"/>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465" name="n_2aveValue【学校施設】&#10;有形固定資産減価償却率">
          <a:extLst>
            <a:ext uri="{FF2B5EF4-FFF2-40B4-BE49-F238E27FC236}">
              <a16:creationId xmlns:a16="http://schemas.microsoft.com/office/drawing/2014/main" id="{D67292C4-892E-4739-8916-CF536653314E}"/>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466" name="n_3aveValue【学校施設】&#10;有形固定資産減価償却率">
          <a:extLst>
            <a:ext uri="{FF2B5EF4-FFF2-40B4-BE49-F238E27FC236}">
              <a16:creationId xmlns:a16="http://schemas.microsoft.com/office/drawing/2014/main" id="{36DBEC85-743B-4A4A-AD24-89E612E09E90}"/>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467" name="n_4aveValue【学校施設】&#10;有形固定資産減価償却率">
          <a:extLst>
            <a:ext uri="{FF2B5EF4-FFF2-40B4-BE49-F238E27FC236}">
              <a16:creationId xmlns:a16="http://schemas.microsoft.com/office/drawing/2014/main" id="{6B238671-2A9D-4167-A04B-1020832AC0E3}"/>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106515</xdr:rowOff>
    </xdr:from>
    <xdr:ext cx="405111" cy="259045"/>
    <xdr:sp macro="" textlink="">
      <xdr:nvSpPr>
        <xdr:cNvPr id="468" name="n_1mainValue【学校施設】&#10;有形固定資産減価償却率">
          <a:extLst>
            <a:ext uri="{FF2B5EF4-FFF2-40B4-BE49-F238E27FC236}">
              <a16:creationId xmlns:a16="http://schemas.microsoft.com/office/drawing/2014/main" id="{D491ABDA-E25E-4FDE-B74A-D8F50FC94AA8}"/>
            </a:ext>
          </a:extLst>
        </xdr:cNvPr>
        <xdr:cNvSpPr txBox="1"/>
      </xdr:nvSpPr>
      <xdr:spPr>
        <a:xfrm>
          <a:off x="15266044" y="1022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469" name="n_2mainValue【学校施設】&#10;有形固定資産減価償却率">
          <a:extLst>
            <a:ext uri="{FF2B5EF4-FFF2-40B4-BE49-F238E27FC236}">
              <a16:creationId xmlns:a16="http://schemas.microsoft.com/office/drawing/2014/main" id="{EDD1A892-4C41-4303-98F1-6BF078C02D76}"/>
            </a:ext>
          </a:extLst>
        </xdr:cNvPr>
        <xdr:cNvSpPr txBox="1"/>
      </xdr:nvSpPr>
      <xdr:spPr>
        <a:xfrm>
          <a:off x="14389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470" name="n_3mainValue【学校施設】&#10;有形固定資産減価償却率">
          <a:extLst>
            <a:ext uri="{FF2B5EF4-FFF2-40B4-BE49-F238E27FC236}">
              <a16:creationId xmlns:a16="http://schemas.microsoft.com/office/drawing/2014/main" id="{2FBC41A5-AB47-4A6D-8262-C93E885BF788}"/>
            </a:ext>
          </a:extLst>
        </xdr:cNvPr>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160400</xdr:rowOff>
    </xdr:from>
    <xdr:ext cx="405111" cy="259045"/>
    <xdr:sp macro="" textlink="">
      <xdr:nvSpPr>
        <xdr:cNvPr id="471" name="n_4mainValue【学校施設】&#10;有形固定資産減価償却率">
          <a:extLst>
            <a:ext uri="{FF2B5EF4-FFF2-40B4-BE49-F238E27FC236}">
              <a16:creationId xmlns:a16="http://schemas.microsoft.com/office/drawing/2014/main" id="{8AA10F4C-8948-45C4-AF67-8C474324E83D}"/>
            </a:ext>
          </a:extLst>
        </xdr:cNvPr>
        <xdr:cNvSpPr txBox="1"/>
      </xdr:nvSpPr>
      <xdr:spPr>
        <a:xfrm>
          <a:off x="12611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5461B2D8-63A1-4252-B0AB-9301B20BA22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774CB17E-F288-4F7C-B1FF-6733172D77F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B559B26E-6FC5-425D-9212-DE594BC6A6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3AF282C9-F003-4A8C-A4A7-44797F026E3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9AA50F5D-C89B-4E84-91F6-8B89506F046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C1B6889B-F90D-4529-B459-702F151EE3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D5BD1D4C-1200-4126-AB44-701CF92F295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115DCAA0-0B82-471A-94AC-9AB49A45FE5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229177E-6E66-4637-9E5E-615B93EE7D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36E93074-81C6-4F93-A556-3F51265C7A5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2" name="直線コネクタ 481">
          <a:extLst>
            <a:ext uri="{FF2B5EF4-FFF2-40B4-BE49-F238E27FC236}">
              <a16:creationId xmlns:a16="http://schemas.microsoft.com/office/drawing/2014/main" id="{1CEED3F9-C13E-48A1-889C-569EC48348F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a:extLst>
            <a:ext uri="{FF2B5EF4-FFF2-40B4-BE49-F238E27FC236}">
              <a16:creationId xmlns:a16="http://schemas.microsoft.com/office/drawing/2014/main" id="{8F8FA514-4C2D-4691-A537-2C76F1094C9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a:extLst>
            <a:ext uri="{FF2B5EF4-FFF2-40B4-BE49-F238E27FC236}">
              <a16:creationId xmlns:a16="http://schemas.microsoft.com/office/drawing/2014/main" id="{7BF38037-FBE5-418D-A1EF-4A3BC98EAC0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5" name="テキスト ボックス 484">
          <a:extLst>
            <a:ext uri="{FF2B5EF4-FFF2-40B4-BE49-F238E27FC236}">
              <a16:creationId xmlns:a16="http://schemas.microsoft.com/office/drawing/2014/main" id="{FE7499F1-FAF1-468D-B635-415F6804585E}"/>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a:extLst>
            <a:ext uri="{FF2B5EF4-FFF2-40B4-BE49-F238E27FC236}">
              <a16:creationId xmlns:a16="http://schemas.microsoft.com/office/drawing/2014/main" id="{FD1F28F0-C84D-4C84-B9D0-8DC8EB31618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7" name="テキスト ボックス 486">
          <a:extLst>
            <a:ext uri="{FF2B5EF4-FFF2-40B4-BE49-F238E27FC236}">
              <a16:creationId xmlns:a16="http://schemas.microsoft.com/office/drawing/2014/main" id="{40B19BFB-2E85-40AD-9570-12F2C295D53E}"/>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a:extLst>
            <a:ext uri="{FF2B5EF4-FFF2-40B4-BE49-F238E27FC236}">
              <a16:creationId xmlns:a16="http://schemas.microsoft.com/office/drawing/2014/main" id="{FE94E987-F557-4131-9F46-3C4EEE7EE44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9" name="テキスト ボックス 488">
          <a:extLst>
            <a:ext uri="{FF2B5EF4-FFF2-40B4-BE49-F238E27FC236}">
              <a16:creationId xmlns:a16="http://schemas.microsoft.com/office/drawing/2014/main" id="{B3FA400A-2D3A-4685-8EEB-8282F4EF7444}"/>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FF4AA598-7525-47BA-940B-B3D6A395F3A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a:extLst>
            <a:ext uri="{FF2B5EF4-FFF2-40B4-BE49-F238E27FC236}">
              <a16:creationId xmlns:a16="http://schemas.microsoft.com/office/drawing/2014/main" id="{5B36140C-70E9-4C45-A3F8-4FBD47B062D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96C71719-5B9A-4393-AD4D-C421003789B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493" name="直線コネクタ 492">
          <a:extLst>
            <a:ext uri="{FF2B5EF4-FFF2-40B4-BE49-F238E27FC236}">
              <a16:creationId xmlns:a16="http://schemas.microsoft.com/office/drawing/2014/main" id="{E0834120-EB70-4431-ACE4-285CA7C48179}"/>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494" name="【学校施設】&#10;一人当たり面積最小値テキスト">
          <a:extLst>
            <a:ext uri="{FF2B5EF4-FFF2-40B4-BE49-F238E27FC236}">
              <a16:creationId xmlns:a16="http://schemas.microsoft.com/office/drawing/2014/main" id="{182B7331-A514-4159-A83C-1B2E9294B88D}"/>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495" name="直線コネクタ 494">
          <a:extLst>
            <a:ext uri="{FF2B5EF4-FFF2-40B4-BE49-F238E27FC236}">
              <a16:creationId xmlns:a16="http://schemas.microsoft.com/office/drawing/2014/main" id="{04BAA85A-7CF5-47D4-93D6-BBB67756A32E}"/>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496" name="【学校施設】&#10;一人当たり面積最大値テキスト">
          <a:extLst>
            <a:ext uri="{FF2B5EF4-FFF2-40B4-BE49-F238E27FC236}">
              <a16:creationId xmlns:a16="http://schemas.microsoft.com/office/drawing/2014/main" id="{010C86FE-270F-47AD-A2D9-0E13FD6B980C}"/>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497" name="直線コネクタ 496">
          <a:extLst>
            <a:ext uri="{FF2B5EF4-FFF2-40B4-BE49-F238E27FC236}">
              <a16:creationId xmlns:a16="http://schemas.microsoft.com/office/drawing/2014/main" id="{FC5CC7D0-B850-4A38-BD28-931DE1669B77}"/>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498" name="【学校施設】&#10;一人当たり面積平均値テキスト">
          <a:extLst>
            <a:ext uri="{FF2B5EF4-FFF2-40B4-BE49-F238E27FC236}">
              <a16:creationId xmlns:a16="http://schemas.microsoft.com/office/drawing/2014/main" id="{0F8F18C3-4721-4F31-832E-07BC59CB30CC}"/>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499" name="フローチャート: 判断 498">
          <a:extLst>
            <a:ext uri="{FF2B5EF4-FFF2-40B4-BE49-F238E27FC236}">
              <a16:creationId xmlns:a16="http://schemas.microsoft.com/office/drawing/2014/main" id="{72B97978-5ADB-468E-97EB-F6092E294991}"/>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00" name="フローチャート: 判断 499">
          <a:extLst>
            <a:ext uri="{FF2B5EF4-FFF2-40B4-BE49-F238E27FC236}">
              <a16:creationId xmlns:a16="http://schemas.microsoft.com/office/drawing/2014/main" id="{D6518583-95F7-42BA-BD4D-CF0E8F8B54BF}"/>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01" name="フローチャート: 判断 500">
          <a:extLst>
            <a:ext uri="{FF2B5EF4-FFF2-40B4-BE49-F238E27FC236}">
              <a16:creationId xmlns:a16="http://schemas.microsoft.com/office/drawing/2014/main" id="{0D4CFE2E-1C6D-48B1-81C6-D3EE2C5DAA92}"/>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02" name="フローチャート: 判断 501">
          <a:extLst>
            <a:ext uri="{FF2B5EF4-FFF2-40B4-BE49-F238E27FC236}">
              <a16:creationId xmlns:a16="http://schemas.microsoft.com/office/drawing/2014/main" id="{5F25BA35-7B56-48B5-A4CC-895F6091983B}"/>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03" name="フローチャート: 判断 502">
          <a:extLst>
            <a:ext uri="{FF2B5EF4-FFF2-40B4-BE49-F238E27FC236}">
              <a16:creationId xmlns:a16="http://schemas.microsoft.com/office/drawing/2014/main" id="{D0FB9CEE-BC5B-4BFE-8937-601601D850CF}"/>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82A99A5-CA09-47C1-98F6-DBC5014C39C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C117477-A95F-472B-87B8-48878AE09C4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54837800-EDED-4A6C-9C73-3CFC4F5AE96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F2CB2F0-5086-442F-A78D-8E113FA6701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B9CF5EFD-5F71-4C2F-960C-38EA8D8A8F3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167787</xdr:rowOff>
    </xdr:from>
    <xdr:to>
      <xdr:col>116</xdr:col>
      <xdr:colOff>114300</xdr:colOff>
      <xdr:row>63</xdr:row>
      <xdr:rowOff>97937</xdr:rowOff>
    </xdr:to>
    <xdr:sp macro="" textlink="">
      <xdr:nvSpPr>
        <xdr:cNvPr id="509" name="楕円 508">
          <a:extLst>
            <a:ext uri="{FF2B5EF4-FFF2-40B4-BE49-F238E27FC236}">
              <a16:creationId xmlns:a16="http://schemas.microsoft.com/office/drawing/2014/main" id="{DCE9832D-3212-4BE8-9E5E-E9ADCB244241}"/>
            </a:ext>
          </a:extLst>
        </xdr:cNvPr>
        <xdr:cNvSpPr/>
      </xdr:nvSpPr>
      <xdr:spPr>
        <a:xfrm>
          <a:off x="22110700" y="1079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82714</xdr:rowOff>
    </xdr:from>
    <xdr:ext cx="469744" cy="259045"/>
    <xdr:sp macro="" textlink="">
      <xdr:nvSpPr>
        <xdr:cNvPr id="510" name="【学校施設】&#10;一人当たり面積該当値テキスト">
          <a:extLst>
            <a:ext uri="{FF2B5EF4-FFF2-40B4-BE49-F238E27FC236}">
              <a16:creationId xmlns:a16="http://schemas.microsoft.com/office/drawing/2014/main" id="{62B5CB2D-E63C-45DD-9901-8B3C3574FC6D}"/>
            </a:ext>
          </a:extLst>
        </xdr:cNvPr>
        <xdr:cNvSpPr txBox="1"/>
      </xdr:nvSpPr>
      <xdr:spPr>
        <a:xfrm>
          <a:off x="22199600" y="1071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170165</xdr:rowOff>
    </xdr:from>
    <xdr:to>
      <xdr:col>112</xdr:col>
      <xdr:colOff>38100</xdr:colOff>
      <xdr:row>63</xdr:row>
      <xdr:rowOff>100315</xdr:rowOff>
    </xdr:to>
    <xdr:sp macro="" textlink="">
      <xdr:nvSpPr>
        <xdr:cNvPr id="511" name="楕円 510">
          <a:extLst>
            <a:ext uri="{FF2B5EF4-FFF2-40B4-BE49-F238E27FC236}">
              <a16:creationId xmlns:a16="http://schemas.microsoft.com/office/drawing/2014/main" id="{3F92E54D-8AE4-415E-87BE-D99E6E0AC77D}"/>
            </a:ext>
          </a:extLst>
        </xdr:cNvPr>
        <xdr:cNvSpPr/>
      </xdr:nvSpPr>
      <xdr:spPr>
        <a:xfrm>
          <a:off x="21272500" y="108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47137</xdr:rowOff>
    </xdr:from>
    <xdr:to>
      <xdr:col>116</xdr:col>
      <xdr:colOff>63500</xdr:colOff>
      <xdr:row>63</xdr:row>
      <xdr:rowOff>49515</xdr:rowOff>
    </xdr:to>
    <xdr:cxnSp macro="">
      <xdr:nvCxnSpPr>
        <xdr:cNvPr id="512" name="直線コネクタ 511">
          <a:extLst>
            <a:ext uri="{FF2B5EF4-FFF2-40B4-BE49-F238E27FC236}">
              <a16:creationId xmlns:a16="http://schemas.microsoft.com/office/drawing/2014/main" id="{14E75182-F298-4277-B312-15B105B6CE8B}"/>
            </a:ext>
          </a:extLst>
        </xdr:cNvPr>
        <xdr:cNvCxnSpPr/>
      </xdr:nvCxnSpPr>
      <xdr:spPr>
        <a:xfrm flipV="1">
          <a:off x="21323300" y="10848487"/>
          <a:ext cx="8382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2144</xdr:rowOff>
    </xdr:from>
    <xdr:to>
      <xdr:col>107</xdr:col>
      <xdr:colOff>101600</xdr:colOff>
      <xdr:row>63</xdr:row>
      <xdr:rowOff>103744</xdr:rowOff>
    </xdr:to>
    <xdr:sp macro="" textlink="">
      <xdr:nvSpPr>
        <xdr:cNvPr id="513" name="楕円 512">
          <a:extLst>
            <a:ext uri="{FF2B5EF4-FFF2-40B4-BE49-F238E27FC236}">
              <a16:creationId xmlns:a16="http://schemas.microsoft.com/office/drawing/2014/main" id="{4E25F58F-787F-42CC-AB7F-45ACDC7ABC55}"/>
            </a:ext>
          </a:extLst>
        </xdr:cNvPr>
        <xdr:cNvSpPr/>
      </xdr:nvSpPr>
      <xdr:spPr>
        <a:xfrm>
          <a:off x="20383500" y="108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49515</xdr:rowOff>
    </xdr:from>
    <xdr:to>
      <xdr:col>111</xdr:col>
      <xdr:colOff>177800</xdr:colOff>
      <xdr:row>63</xdr:row>
      <xdr:rowOff>52944</xdr:rowOff>
    </xdr:to>
    <xdr:cxnSp macro="">
      <xdr:nvCxnSpPr>
        <xdr:cNvPr id="514" name="直線コネクタ 513">
          <a:extLst>
            <a:ext uri="{FF2B5EF4-FFF2-40B4-BE49-F238E27FC236}">
              <a16:creationId xmlns:a16="http://schemas.microsoft.com/office/drawing/2014/main" id="{B7D4A645-CD7B-43D7-BF21-7E5901B5EC78}"/>
            </a:ext>
          </a:extLst>
        </xdr:cNvPr>
        <xdr:cNvCxnSpPr/>
      </xdr:nvCxnSpPr>
      <xdr:spPr>
        <a:xfrm flipV="1">
          <a:off x="20434300" y="1085086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5938</xdr:rowOff>
    </xdr:from>
    <xdr:to>
      <xdr:col>102</xdr:col>
      <xdr:colOff>165100</xdr:colOff>
      <xdr:row>63</xdr:row>
      <xdr:rowOff>107538</xdr:rowOff>
    </xdr:to>
    <xdr:sp macro="" textlink="">
      <xdr:nvSpPr>
        <xdr:cNvPr id="515" name="楕円 514">
          <a:extLst>
            <a:ext uri="{FF2B5EF4-FFF2-40B4-BE49-F238E27FC236}">
              <a16:creationId xmlns:a16="http://schemas.microsoft.com/office/drawing/2014/main" id="{49978F89-DA3A-46F2-9F60-4577E8405682}"/>
            </a:ext>
          </a:extLst>
        </xdr:cNvPr>
        <xdr:cNvSpPr/>
      </xdr:nvSpPr>
      <xdr:spPr>
        <a:xfrm>
          <a:off x="19494500" y="108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52944</xdr:rowOff>
    </xdr:from>
    <xdr:to>
      <xdr:col>107</xdr:col>
      <xdr:colOff>50800</xdr:colOff>
      <xdr:row>63</xdr:row>
      <xdr:rowOff>56738</xdr:rowOff>
    </xdr:to>
    <xdr:cxnSp macro="">
      <xdr:nvCxnSpPr>
        <xdr:cNvPr id="516" name="直線コネクタ 515">
          <a:extLst>
            <a:ext uri="{FF2B5EF4-FFF2-40B4-BE49-F238E27FC236}">
              <a16:creationId xmlns:a16="http://schemas.microsoft.com/office/drawing/2014/main" id="{C0F4E649-9AA6-4AF8-AB3C-9D4BBAC1F41A}"/>
            </a:ext>
          </a:extLst>
        </xdr:cNvPr>
        <xdr:cNvCxnSpPr/>
      </xdr:nvCxnSpPr>
      <xdr:spPr>
        <a:xfrm flipV="1">
          <a:off x="19545300" y="10854294"/>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163535</xdr:rowOff>
    </xdr:from>
    <xdr:to>
      <xdr:col>98</xdr:col>
      <xdr:colOff>38100</xdr:colOff>
      <xdr:row>63</xdr:row>
      <xdr:rowOff>93685</xdr:rowOff>
    </xdr:to>
    <xdr:sp macro="" textlink="">
      <xdr:nvSpPr>
        <xdr:cNvPr id="517" name="楕円 516">
          <a:extLst>
            <a:ext uri="{FF2B5EF4-FFF2-40B4-BE49-F238E27FC236}">
              <a16:creationId xmlns:a16="http://schemas.microsoft.com/office/drawing/2014/main" id="{E5F1857F-09D7-42B8-B44B-9A407226B264}"/>
            </a:ext>
          </a:extLst>
        </xdr:cNvPr>
        <xdr:cNvSpPr/>
      </xdr:nvSpPr>
      <xdr:spPr>
        <a:xfrm>
          <a:off x="18605500" y="107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42885</xdr:rowOff>
    </xdr:from>
    <xdr:to>
      <xdr:col>102</xdr:col>
      <xdr:colOff>114300</xdr:colOff>
      <xdr:row>63</xdr:row>
      <xdr:rowOff>56738</xdr:rowOff>
    </xdr:to>
    <xdr:cxnSp macro="">
      <xdr:nvCxnSpPr>
        <xdr:cNvPr id="518" name="直線コネクタ 517">
          <a:extLst>
            <a:ext uri="{FF2B5EF4-FFF2-40B4-BE49-F238E27FC236}">
              <a16:creationId xmlns:a16="http://schemas.microsoft.com/office/drawing/2014/main" id="{FCE295D0-699E-405F-B778-80AF734C6EA7}"/>
            </a:ext>
          </a:extLst>
        </xdr:cNvPr>
        <xdr:cNvCxnSpPr/>
      </xdr:nvCxnSpPr>
      <xdr:spPr>
        <a:xfrm>
          <a:off x="18656300" y="10844235"/>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519" name="n_1aveValue【学校施設】&#10;一人当たり面積">
          <a:extLst>
            <a:ext uri="{FF2B5EF4-FFF2-40B4-BE49-F238E27FC236}">
              <a16:creationId xmlns:a16="http://schemas.microsoft.com/office/drawing/2014/main" id="{211CCBA0-15E7-4B99-8BA1-F98194739C45}"/>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520" name="n_2aveValue【学校施設】&#10;一人当たり面積">
          <a:extLst>
            <a:ext uri="{FF2B5EF4-FFF2-40B4-BE49-F238E27FC236}">
              <a16:creationId xmlns:a16="http://schemas.microsoft.com/office/drawing/2014/main" id="{40162661-DEF8-4CFC-9A67-87E47FFDC633}"/>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521" name="n_3aveValue【学校施設】&#10;一人当たり面積">
          <a:extLst>
            <a:ext uri="{FF2B5EF4-FFF2-40B4-BE49-F238E27FC236}">
              <a16:creationId xmlns:a16="http://schemas.microsoft.com/office/drawing/2014/main" id="{54A9EAB1-C356-49E8-B9DC-76A39F8F3886}"/>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522" name="n_4aveValue【学校施設】&#10;一人当たり面積">
          <a:extLst>
            <a:ext uri="{FF2B5EF4-FFF2-40B4-BE49-F238E27FC236}">
              <a16:creationId xmlns:a16="http://schemas.microsoft.com/office/drawing/2014/main" id="{0A56DA61-8610-41E1-A09F-5B74E3C6973C}"/>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91442</xdr:rowOff>
    </xdr:from>
    <xdr:ext cx="469744" cy="259045"/>
    <xdr:sp macro="" textlink="">
      <xdr:nvSpPr>
        <xdr:cNvPr id="523" name="n_1mainValue【学校施設】&#10;一人当たり面積">
          <a:extLst>
            <a:ext uri="{FF2B5EF4-FFF2-40B4-BE49-F238E27FC236}">
              <a16:creationId xmlns:a16="http://schemas.microsoft.com/office/drawing/2014/main" id="{9CC698EA-3DD7-4C3D-AD87-F5A128837377}"/>
            </a:ext>
          </a:extLst>
        </xdr:cNvPr>
        <xdr:cNvSpPr txBox="1"/>
      </xdr:nvSpPr>
      <xdr:spPr>
        <a:xfrm>
          <a:off x="21075727" y="1089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94871</xdr:rowOff>
    </xdr:from>
    <xdr:ext cx="469744" cy="259045"/>
    <xdr:sp macro="" textlink="">
      <xdr:nvSpPr>
        <xdr:cNvPr id="524" name="n_2mainValue【学校施設】&#10;一人当たり面積">
          <a:extLst>
            <a:ext uri="{FF2B5EF4-FFF2-40B4-BE49-F238E27FC236}">
              <a16:creationId xmlns:a16="http://schemas.microsoft.com/office/drawing/2014/main" id="{FFD99D93-5B9F-4C31-9EDA-3998B0FF6AAF}"/>
            </a:ext>
          </a:extLst>
        </xdr:cNvPr>
        <xdr:cNvSpPr txBox="1"/>
      </xdr:nvSpPr>
      <xdr:spPr>
        <a:xfrm>
          <a:off x="20199427" y="108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98665</xdr:rowOff>
    </xdr:from>
    <xdr:ext cx="469744" cy="259045"/>
    <xdr:sp macro="" textlink="">
      <xdr:nvSpPr>
        <xdr:cNvPr id="525" name="n_3mainValue【学校施設】&#10;一人当たり面積">
          <a:extLst>
            <a:ext uri="{FF2B5EF4-FFF2-40B4-BE49-F238E27FC236}">
              <a16:creationId xmlns:a16="http://schemas.microsoft.com/office/drawing/2014/main" id="{BF5B36E1-B7F0-4047-9174-5EB7A2936231}"/>
            </a:ext>
          </a:extLst>
        </xdr:cNvPr>
        <xdr:cNvSpPr txBox="1"/>
      </xdr:nvSpPr>
      <xdr:spPr>
        <a:xfrm>
          <a:off x="19310427" y="1090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84812</xdr:rowOff>
    </xdr:from>
    <xdr:ext cx="469744" cy="259045"/>
    <xdr:sp macro="" textlink="">
      <xdr:nvSpPr>
        <xdr:cNvPr id="526" name="n_4mainValue【学校施設】&#10;一人当たり面積">
          <a:extLst>
            <a:ext uri="{FF2B5EF4-FFF2-40B4-BE49-F238E27FC236}">
              <a16:creationId xmlns:a16="http://schemas.microsoft.com/office/drawing/2014/main" id="{37829D08-63E2-4B39-AF45-D6A6C47C3025}"/>
            </a:ext>
          </a:extLst>
        </xdr:cNvPr>
        <xdr:cNvSpPr txBox="1"/>
      </xdr:nvSpPr>
      <xdr:spPr>
        <a:xfrm>
          <a:off x="18421427" y="108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EA261BEB-51B9-42C8-836A-B3A4EEF5B7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AEAD9BB-3D2A-4B05-B053-18C3134F05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8438487E-7C98-42EE-89AF-7F29209FF5A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BF188771-33FA-4105-8BF6-F05F3DB18A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8461517C-23EA-4F50-A165-E157A35050F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5B77028D-17F0-4352-9DDC-6C70310056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6CF43C97-FE59-4429-8C40-4D7CCC433F8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C4E16FBE-D67F-423D-ADB7-AA28D29DD3A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0B1CA27B-88A2-4E82-969A-254C80A6FA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A32B1E31-2697-412D-87A5-2C11C5BCCBE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C4E99071-1607-4547-95ED-2964ABC5D4E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3E86AAFD-1C02-4530-900B-0B466FC0339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E351213B-6F80-4207-9E35-2C5B769B4B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289427DF-AEFC-4469-840F-5B184F41BF6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EC1E13DD-71DF-46DB-A40A-46172182A2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0E76B93A-D20A-4778-AC78-FAE1BCC6844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B875B2E1-571F-4048-9144-324BA1FD249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9FBC26BC-C653-429C-93CB-057BD68DFB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551EDEA8-B1F2-4FC5-9A56-4226EA5C3B1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09195BB4-9043-4FDA-A94A-D64F8D760FC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5A7A5B57-321C-4C8F-AED0-61E2686AF9D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87FA7D72-3FBA-429F-9C66-F2B67FBBD08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E071D965-4FFF-4013-9373-3EF801D8C11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2462D74C-3116-4DC3-BF18-E2F2FD7105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A5AA42C2-0D3A-407E-9EE0-1BDC91D3E7E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B36231FD-DDDF-4E26-BA40-FF384A02928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E7ABB676-C03E-4760-B4A5-CA3D79A9BEA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ED757B09-CA19-41EF-917F-9F0D48EB467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56747322-D292-43D8-9089-C09B7629476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CAC2C38F-8CBD-4344-BEB9-033048596D5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AD4252B3-C987-45F3-9001-7AC8C6BCDA7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EA7673C5-B18E-4484-A79F-0BA714BB109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CA2B3829-8A48-493A-AFF1-B6A0E952090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03B156A0-66B6-48A7-B81C-7D8A249DC5A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C04CCC2B-7AEA-459B-B662-9D83E3A3F50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F7437699-875A-4756-AC99-CEC58FED108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EEA2E63D-C959-49B1-9AD1-2768C19CC3B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8CDDD825-39CD-4A2F-914B-AF15D312D54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E54BBD5E-0F81-4BC5-AB1E-88E195EFE77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865A8AAF-A6DE-436A-BECF-C590599377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a:extLst>
            <a:ext uri="{FF2B5EF4-FFF2-40B4-BE49-F238E27FC236}">
              <a16:creationId xmlns:a16="http://schemas.microsoft.com/office/drawing/2014/main" id="{C260BBD9-B79C-4D7F-92BE-2E5F5EFF29F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568" name="直線コネクタ 567">
          <a:extLst>
            <a:ext uri="{FF2B5EF4-FFF2-40B4-BE49-F238E27FC236}">
              <a16:creationId xmlns:a16="http://schemas.microsoft.com/office/drawing/2014/main" id="{3F097404-81B7-4BBF-87D7-78061E553C36}"/>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公民館】&#10;有形固定資産減価償却率最小値テキスト">
          <a:extLst>
            <a:ext uri="{FF2B5EF4-FFF2-40B4-BE49-F238E27FC236}">
              <a16:creationId xmlns:a16="http://schemas.microsoft.com/office/drawing/2014/main" id="{656A6D54-58EA-4FF1-A47F-5AF39DB34B4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a:extLst>
            <a:ext uri="{FF2B5EF4-FFF2-40B4-BE49-F238E27FC236}">
              <a16:creationId xmlns:a16="http://schemas.microsoft.com/office/drawing/2014/main" id="{15449DAA-5A09-4967-9753-252926838D0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571" name="【公民館】&#10;有形固定資産減価償却率最大値テキスト">
          <a:extLst>
            <a:ext uri="{FF2B5EF4-FFF2-40B4-BE49-F238E27FC236}">
              <a16:creationId xmlns:a16="http://schemas.microsoft.com/office/drawing/2014/main" id="{2D9967EC-D934-4D85-A994-C5159B6BA8DD}"/>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572" name="直線コネクタ 571">
          <a:extLst>
            <a:ext uri="{FF2B5EF4-FFF2-40B4-BE49-F238E27FC236}">
              <a16:creationId xmlns:a16="http://schemas.microsoft.com/office/drawing/2014/main" id="{D003BCBC-8D7A-433B-B269-3B5DD6139CFF}"/>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573" name="【公民館】&#10;有形固定資産減価償却率平均値テキスト">
          <a:extLst>
            <a:ext uri="{FF2B5EF4-FFF2-40B4-BE49-F238E27FC236}">
              <a16:creationId xmlns:a16="http://schemas.microsoft.com/office/drawing/2014/main" id="{1A21CF06-933F-44D4-B163-7285E58B4B68}"/>
            </a:ext>
          </a:extLst>
        </xdr:cNvPr>
        <xdr:cNvSpPr txBox="1"/>
      </xdr:nvSpPr>
      <xdr:spPr>
        <a:xfrm>
          <a:off x="16357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574" name="フローチャート: 判断 573">
          <a:extLst>
            <a:ext uri="{FF2B5EF4-FFF2-40B4-BE49-F238E27FC236}">
              <a16:creationId xmlns:a16="http://schemas.microsoft.com/office/drawing/2014/main" id="{5AEECC8B-316E-4B72-AF25-EC597C314193}"/>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575" name="フローチャート: 判断 574">
          <a:extLst>
            <a:ext uri="{FF2B5EF4-FFF2-40B4-BE49-F238E27FC236}">
              <a16:creationId xmlns:a16="http://schemas.microsoft.com/office/drawing/2014/main" id="{E9C6AD58-DBE7-4DB0-868A-3E9459BA5B4D}"/>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576" name="フローチャート: 判断 575">
          <a:extLst>
            <a:ext uri="{FF2B5EF4-FFF2-40B4-BE49-F238E27FC236}">
              <a16:creationId xmlns:a16="http://schemas.microsoft.com/office/drawing/2014/main" id="{7C6B51C4-C943-4095-9CB8-2A6353ED4B8E}"/>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577" name="フローチャート: 判断 576">
          <a:extLst>
            <a:ext uri="{FF2B5EF4-FFF2-40B4-BE49-F238E27FC236}">
              <a16:creationId xmlns:a16="http://schemas.microsoft.com/office/drawing/2014/main" id="{2A3F049B-698E-43FC-9EFA-5842F50E0BFD}"/>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578" name="フローチャート: 判断 577">
          <a:extLst>
            <a:ext uri="{FF2B5EF4-FFF2-40B4-BE49-F238E27FC236}">
              <a16:creationId xmlns:a16="http://schemas.microsoft.com/office/drawing/2014/main" id="{DB6A5348-EEFF-47AC-B4BF-B0FDF9DDEB96}"/>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FB87156C-F992-4E71-9835-2212836ECF7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7C970C36-F2FA-411D-A80A-5C027CED95B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7A828D61-DE7D-4B54-9EEC-8FAE0722EE0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8917767-BD57-40BE-9900-A84F8418C83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13962B04-B33B-4492-95AE-8E8D9E591E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584" name="楕円 583">
          <a:extLst>
            <a:ext uri="{FF2B5EF4-FFF2-40B4-BE49-F238E27FC236}">
              <a16:creationId xmlns:a16="http://schemas.microsoft.com/office/drawing/2014/main" id="{55B9FF0C-2F61-47F8-A533-2B81A59CCE6C}"/>
            </a:ext>
          </a:extLst>
        </xdr:cNvPr>
        <xdr:cNvSpPr/>
      </xdr:nvSpPr>
      <xdr:spPr>
        <a:xfrm>
          <a:off x="162687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89098</xdr:rowOff>
    </xdr:from>
    <xdr:ext cx="405111" cy="259045"/>
    <xdr:sp macro="" textlink="">
      <xdr:nvSpPr>
        <xdr:cNvPr id="585" name="【公民館】&#10;有形固定資産減価償却率該当値テキスト">
          <a:extLst>
            <a:ext uri="{FF2B5EF4-FFF2-40B4-BE49-F238E27FC236}">
              <a16:creationId xmlns:a16="http://schemas.microsoft.com/office/drawing/2014/main" id="{BE6813B6-DA83-4EF0-8955-A369D5FAC1DF}"/>
            </a:ext>
          </a:extLst>
        </xdr:cNvPr>
        <xdr:cNvSpPr txBox="1"/>
      </xdr:nvSpPr>
      <xdr:spPr>
        <a:xfrm>
          <a:off x="16357600" y="1791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35198</xdr:rowOff>
    </xdr:from>
    <xdr:to>
      <xdr:col>81</xdr:col>
      <xdr:colOff>101600</xdr:colOff>
      <xdr:row>105</xdr:row>
      <xdr:rowOff>136798</xdr:rowOff>
    </xdr:to>
    <xdr:sp macro="" textlink="">
      <xdr:nvSpPr>
        <xdr:cNvPr id="586" name="楕円 585">
          <a:extLst>
            <a:ext uri="{FF2B5EF4-FFF2-40B4-BE49-F238E27FC236}">
              <a16:creationId xmlns:a16="http://schemas.microsoft.com/office/drawing/2014/main" id="{2F35E8BA-D033-49F8-80D2-8B7E0087CB51}"/>
            </a:ext>
          </a:extLst>
        </xdr:cNvPr>
        <xdr:cNvSpPr/>
      </xdr:nvSpPr>
      <xdr:spPr>
        <a:xfrm>
          <a:off x="15430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85998</xdr:rowOff>
    </xdr:from>
    <xdr:to>
      <xdr:col>85</xdr:col>
      <xdr:colOff>127000</xdr:colOff>
      <xdr:row>105</xdr:row>
      <xdr:rowOff>117021</xdr:rowOff>
    </xdr:to>
    <xdr:cxnSp macro="">
      <xdr:nvCxnSpPr>
        <xdr:cNvPr id="587" name="直線コネクタ 586">
          <a:extLst>
            <a:ext uri="{FF2B5EF4-FFF2-40B4-BE49-F238E27FC236}">
              <a16:creationId xmlns:a16="http://schemas.microsoft.com/office/drawing/2014/main" id="{000187DD-1876-4328-84F2-617CA4332B88}"/>
            </a:ext>
          </a:extLst>
        </xdr:cNvPr>
        <xdr:cNvCxnSpPr/>
      </xdr:nvCxnSpPr>
      <xdr:spPr>
        <a:xfrm>
          <a:off x="15481300" y="18088248"/>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588" name="楕円 587">
          <a:extLst>
            <a:ext uri="{FF2B5EF4-FFF2-40B4-BE49-F238E27FC236}">
              <a16:creationId xmlns:a16="http://schemas.microsoft.com/office/drawing/2014/main" id="{7C45BB42-A97B-43B8-8D9C-09A9F6B0807F}"/>
            </a:ext>
          </a:extLst>
        </xdr:cNvPr>
        <xdr:cNvSpPr/>
      </xdr:nvSpPr>
      <xdr:spPr>
        <a:xfrm>
          <a:off x="14541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41911</xdr:rowOff>
    </xdr:from>
    <xdr:to>
      <xdr:col>81</xdr:col>
      <xdr:colOff>50800</xdr:colOff>
      <xdr:row>105</xdr:row>
      <xdr:rowOff>85998</xdr:rowOff>
    </xdr:to>
    <xdr:cxnSp macro="">
      <xdr:nvCxnSpPr>
        <xdr:cNvPr id="589" name="直線コネクタ 588">
          <a:extLst>
            <a:ext uri="{FF2B5EF4-FFF2-40B4-BE49-F238E27FC236}">
              <a16:creationId xmlns:a16="http://schemas.microsoft.com/office/drawing/2014/main" id="{A1D7BAC4-4862-4761-879D-2CD48BCFFE2A}"/>
            </a:ext>
          </a:extLst>
        </xdr:cNvPr>
        <xdr:cNvCxnSpPr/>
      </xdr:nvCxnSpPr>
      <xdr:spPr>
        <a:xfrm>
          <a:off x="14592300" y="1804416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590" name="楕円 589">
          <a:extLst>
            <a:ext uri="{FF2B5EF4-FFF2-40B4-BE49-F238E27FC236}">
              <a16:creationId xmlns:a16="http://schemas.microsoft.com/office/drawing/2014/main" id="{6F64269E-146B-4F21-B56C-1263DC780ABF}"/>
            </a:ext>
          </a:extLst>
        </xdr:cNvPr>
        <xdr:cNvSpPr/>
      </xdr:nvSpPr>
      <xdr:spPr>
        <a:xfrm>
          <a:off x="13652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4355</xdr:rowOff>
    </xdr:from>
    <xdr:to>
      <xdr:col>76</xdr:col>
      <xdr:colOff>114300</xdr:colOff>
      <xdr:row>105</xdr:row>
      <xdr:rowOff>41911</xdr:rowOff>
    </xdr:to>
    <xdr:cxnSp macro="">
      <xdr:nvCxnSpPr>
        <xdr:cNvPr id="591" name="直線コネクタ 590">
          <a:extLst>
            <a:ext uri="{FF2B5EF4-FFF2-40B4-BE49-F238E27FC236}">
              <a16:creationId xmlns:a16="http://schemas.microsoft.com/office/drawing/2014/main" id="{D5CBCEEE-796B-4FE7-8AA9-9E834698DA07}"/>
            </a:ext>
          </a:extLst>
        </xdr:cNvPr>
        <xdr:cNvCxnSpPr/>
      </xdr:nvCxnSpPr>
      <xdr:spPr>
        <a:xfrm>
          <a:off x="13703300" y="1800660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95613</xdr:rowOff>
    </xdr:from>
    <xdr:to>
      <xdr:col>67</xdr:col>
      <xdr:colOff>101600</xdr:colOff>
      <xdr:row>105</xdr:row>
      <xdr:rowOff>25763</xdr:rowOff>
    </xdr:to>
    <xdr:sp macro="" textlink="">
      <xdr:nvSpPr>
        <xdr:cNvPr id="592" name="楕円 591">
          <a:extLst>
            <a:ext uri="{FF2B5EF4-FFF2-40B4-BE49-F238E27FC236}">
              <a16:creationId xmlns:a16="http://schemas.microsoft.com/office/drawing/2014/main" id="{7B4CB3AD-DBAB-4D93-A1DB-15FD60428D78}"/>
            </a:ext>
          </a:extLst>
        </xdr:cNvPr>
        <xdr:cNvSpPr/>
      </xdr:nvSpPr>
      <xdr:spPr>
        <a:xfrm>
          <a:off x="12763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146413</xdr:rowOff>
    </xdr:from>
    <xdr:to>
      <xdr:col>71</xdr:col>
      <xdr:colOff>177800</xdr:colOff>
      <xdr:row>105</xdr:row>
      <xdr:rowOff>4355</xdr:rowOff>
    </xdr:to>
    <xdr:cxnSp macro="">
      <xdr:nvCxnSpPr>
        <xdr:cNvPr id="593" name="直線コネクタ 592">
          <a:extLst>
            <a:ext uri="{FF2B5EF4-FFF2-40B4-BE49-F238E27FC236}">
              <a16:creationId xmlns:a16="http://schemas.microsoft.com/office/drawing/2014/main" id="{D213ACDF-E039-4948-BA87-AC97EDF8DB85}"/>
            </a:ext>
          </a:extLst>
        </xdr:cNvPr>
        <xdr:cNvCxnSpPr/>
      </xdr:nvCxnSpPr>
      <xdr:spPr>
        <a:xfrm>
          <a:off x="12814300" y="1797721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594" name="n_1aveValue【公民館】&#10;有形固定資産減価償却率">
          <a:extLst>
            <a:ext uri="{FF2B5EF4-FFF2-40B4-BE49-F238E27FC236}">
              <a16:creationId xmlns:a16="http://schemas.microsoft.com/office/drawing/2014/main" id="{CFEEC667-9F9C-453E-AACB-BB1E98772EFA}"/>
            </a:ext>
          </a:extLst>
        </xdr:cNvPr>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595" name="n_2aveValue【公民館】&#10;有形固定資産減価償却率">
          <a:extLst>
            <a:ext uri="{FF2B5EF4-FFF2-40B4-BE49-F238E27FC236}">
              <a16:creationId xmlns:a16="http://schemas.microsoft.com/office/drawing/2014/main" id="{87BAF2E5-AA8C-4E6F-A347-A31AEAD5AE19}"/>
            </a:ext>
          </a:extLst>
        </xdr:cNvPr>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596" name="n_3aveValue【公民館】&#10;有形固定資産減価償却率">
          <a:extLst>
            <a:ext uri="{FF2B5EF4-FFF2-40B4-BE49-F238E27FC236}">
              <a16:creationId xmlns:a16="http://schemas.microsoft.com/office/drawing/2014/main" id="{E6710D6F-C26F-43FE-A621-E1A41CDB41AA}"/>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597" name="n_4aveValue【公民館】&#10;有形固定資産減価償却率">
          <a:extLst>
            <a:ext uri="{FF2B5EF4-FFF2-40B4-BE49-F238E27FC236}">
              <a16:creationId xmlns:a16="http://schemas.microsoft.com/office/drawing/2014/main" id="{98107FF0-7D12-4D83-893D-57A461FFF70C}"/>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153325</xdr:rowOff>
    </xdr:from>
    <xdr:ext cx="405111" cy="259045"/>
    <xdr:sp macro="" textlink="">
      <xdr:nvSpPr>
        <xdr:cNvPr id="598" name="n_1mainValue【公民館】&#10;有形固定資産減価償却率">
          <a:extLst>
            <a:ext uri="{FF2B5EF4-FFF2-40B4-BE49-F238E27FC236}">
              <a16:creationId xmlns:a16="http://schemas.microsoft.com/office/drawing/2014/main" id="{7ECBF690-0B37-4592-BB4F-D9D3ABCE2D32}"/>
            </a:ext>
          </a:extLst>
        </xdr:cNvPr>
        <xdr:cNvSpPr txBox="1"/>
      </xdr:nvSpPr>
      <xdr:spPr>
        <a:xfrm>
          <a:off x="152660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599" name="n_2mainValue【公民館】&#10;有形固定資産減価償却率">
          <a:extLst>
            <a:ext uri="{FF2B5EF4-FFF2-40B4-BE49-F238E27FC236}">
              <a16:creationId xmlns:a16="http://schemas.microsoft.com/office/drawing/2014/main" id="{E24B6F21-BBC5-4813-8D09-3FD4CB99309E}"/>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71682</xdr:rowOff>
    </xdr:from>
    <xdr:ext cx="405111" cy="259045"/>
    <xdr:sp macro="" textlink="">
      <xdr:nvSpPr>
        <xdr:cNvPr id="600" name="n_3mainValue【公民館】&#10;有形固定資産減価償却率">
          <a:extLst>
            <a:ext uri="{FF2B5EF4-FFF2-40B4-BE49-F238E27FC236}">
              <a16:creationId xmlns:a16="http://schemas.microsoft.com/office/drawing/2014/main" id="{9ECAAF2B-C40A-4488-BE26-7614617E4F1E}"/>
            </a:ext>
          </a:extLst>
        </xdr:cNvPr>
        <xdr:cNvSpPr txBox="1"/>
      </xdr:nvSpPr>
      <xdr:spPr>
        <a:xfrm>
          <a:off x="13500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42290</xdr:rowOff>
    </xdr:from>
    <xdr:ext cx="405111" cy="259045"/>
    <xdr:sp macro="" textlink="">
      <xdr:nvSpPr>
        <xdr:cNvPr id="601" name="n_4mainValue【公民館】&#10;有形固定資産減価償却率">
          <a:extLst>
            <a:ext uri="{FF2B5EF4-FFF2-40B4-BE49-F238E27FC236}">
              <a16:creationId xmlns:a16="http://schemas.microsoft.com/office/drawing/2014/main" id="{18C00117-3BA5-4C7D-9A07-3CBB1C9E4A9F}"/>
            </a:ext>
          </a:extLst>
        </xdr:cNvPr>
        <xdr:cNvSpPr txBox="1"/>
      </xdr:nvSpPr>
      <xdr:spPr>
        <a:xfrm>
          <a:off x="12611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68FF07E0-0A77-408F-AA84-A036F7A35A2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0121958E-13CD-4690-AB0D-50F7993EB1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44F0B79C-58CF-41C0-A606-3F74AF483D6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5F6E0450-AC98-43D0-823A-1EF338D7103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851A8E7D-BD68-4465-A16C-02328442263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CAD01B35-5988-4C2D-8150-B100AC1319C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913EBFF4-CC9B-4B0A-8B52-68DA402CD99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27DC8388-F683-4AE6-AA5D-44CDB794A81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49F6117B-6D6D-4E7A-9F23-5A3754EBAE6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7D8B44B4-21C8-4873-8ADE-E0C2277E6B6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2" name="直線コネクタ 611">
          <a:extLst>
            <a:ext uri="{FF2B5EF4-FFF2-40B4-BE49-F238E27FC236}">
              <a16:creationId xmlns:a16="http://schemas.microsoft.com/office/drawing/2014/main" id="{91B15817-3E88-44CB-90EE-1D68B04B13F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3" name="テキスト ボックス 612">
          <a:extLst>
            <a:ext uri="{FF2B5EF4-FFF2-40B4-BE49-F238E27FC236}">
              <a16:creationId xmlns:a16="http://schemas.microsoft.com/office/drawing/2014/main" id="{FDFCED31-40A7-46F5-8DF0-BA2175EA3C7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4" name="直線コネクタ 613">
          <a:extLst>
            <a:ext uri="{FF2B5EF4-FFF2-40B4-BE49-F238E27FC236}">
              <a16:creationId xmlns:a16="http://schemas.microsoft.com/office/drawing/2014/main" id="{B76AB26D-0EE9-4B8B-B2AD-0621670F88E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5" name="テキスト ボックス 614">
          <a:extLst>
            <a:ext uri="{FF2B5EF4-FFF2-40B4-BE49-F238E27FC236}">
              <a16:creationId xmlns:a16="http://schemas.microsoft.com/office/drawing/2014/main" id="{A6D44A36-198E-4A1B-8E0F-3704B06D71C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6" name="直線コネクタ 615">
          <a:extLst>
            <a:ext uri="{FF2B5EF4-FFF2-40B4-BE49-F238E27FC236}">
              <a16:creationId xmlns:a16="http://schemas.microsoft.com/office/drawing/2014/main" id="{C16CC190-9FB7-440B-955F-17A5C0680D2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17" name="テキスト ボックス 616">
          <a:extLst>
            <a:ext uri="{FF2B5EF4-FFF2-40B4-BE49-F238E27FC236}">
              <a16:creationId xmlns:a16="http://schemas.microsoft.com/office/drawing/2014/main" id="{49486C18-35AB-4A8D-ACC8-7FC147A3C565}"/>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8" name="直線コネクタ 617">
          <a:extLst>
            <a:ext uri="{FF2B5EF4-FFF2-40B4-BE49-F238E27FC236}">
              <a16:creationId xmlns:a16="http://schemas.microsoft.com/office/drawing/2014/main" id="{44592F42-905A-40E1-B6CC-42D2A76C0D2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19" name="テキスト ボックス 618">
          <a:extLst>
            <a:ext uri="{FF2B5EF4-FFF2-40B4-BE49-F238E27FC236}">
              <a16:creationId xmlns:a16="http://schemas.microsoft.com/office/drawing/2014/main" id="{169510AA-28D6-4EFF-BB39-4666FBDDE05F}"/>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0" name="直線コネクタ 619">
          <a:extLst>
            <a:ext uri="{FF2B5EF4-FFF2-40B4-BE49-F238E27FC236}">
              <a16:creationId xmlns:a16="http://schemas.microsoft.com/office/drawing/2014/main" id="{0EDDE6B5-0430-449C-899E-C2F775CD57F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1" name="テキスト ボックス 620">
          <a:extLst>
            <a:ext uri="{FF2B5EF4-FFF2-40B4-BE49-F238E27FC236}">
              <a16:creationId xmlns:a16="http://schemas.microsoft.com/office/drawing/2014/main" id="{884352F1-B04C-4716-89C2-42C317C9A6D3}"/>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448E75A8-3EFD-4F49-93C8-B0473636D17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3" name="テキスト ボックス 622">
          <a:extLst>
            <a:ext uri="{FF2B5EF4-FFF2-40B4-BE49-F238E27FC236}">
              <a16:creationId xmlns:a16="http://schemas.microsoft.com/office/drawing/2014/main" id="{DFACF174-4170-40AC-A712-55BDA84CD1A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a:extLst>
            <a:ext uri="{FF2B5EF4-FFF2-40B4-BE49-F238E27FC236}">
              <a16:creationId xmlns:a16="http://schemas.microsoft.com/office/drawing/2014/main" id="{0DC0FB7D-F232-4C08-A746-F6D1515ED67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625" name="直線コネクタ 624">
          <a:extLst>
            <a:ext uri="{FF2B5EF4-FFF2-40B4-BE49-F238E27FC236}">
              <a16:creationId xmlns:a16="http://schemas.microsoft.com/office/drawing/2014/main" id="{A86117AC-50C2-46D0-97E6-EE62A9CDAA00}"/>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26" name="【公民館】&#10;一人当たり面積最小値テキスト">
          <a:extLst>
            <a:ext uri="{FF2B5EF4-FFF2-40B4-BE49-F238E27FC236}">
              <a16:creationId xmlns:a16="http://schemas.microsoft.com/office/drawing/2014/main" id="{3207A4CE-0DC2-4B9A-B495-7A3DB424E305}"/>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27" name="直線コネクタ 626">
          <a:extLst>
            <a:ext uri="{FF2B5EF4-FFF2-40B4-BE49-F238E27FC236}">
              <a16:creationId xmlns:a16="http://schemas.microsoft.com/office/drawing/2014/main" id="{0B12C1EC-AE7B-4669-AD33-AE9561E903AA}"/>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628" name="【公民館】&#10;一人当たり面積最大値テキスト">
          <a:extLst>
            <a:ext uri="{FF2B5EF4-FFF2-40B4-BE49-F238E27FC236}">
              <a16:creationId xmlns:a16="http://schemas.microsoft.com/office/drawing/2014/main" id="{C8FDC79D-7D28-4F69-996A-64088C62E2B7}"/>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629" name="直線コネクタ 628">
          <a:extLst>
            <a:ext uri="{FF2B5EF4-FFF2-40B4-BE49-F238E27FC236}">
              <a16:creationId xmlns:a16="http://schemas.microsoft.com/office/drawing/2014/main" id="{AA5168B4-7D51-40A4-BB4A-9B0288A94C1D}"/>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630" name="【公民館】&#10;一人当たり面積平均値テキスト">
          <a:extLst>
            <a:ext uri="{FF2B5EF4-FFF2-40B4-BE49-F238E27FC236}">
              <a16:creationId xmlns:a16="http://schemas.microsoft.com/office/drawing/2014/main" id="{865F0191-7C0D-4793-938C-9F9F9AAB0B72}"/>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631" name="フローチャート: 判断 630">
          <a:extLst>
            <a:ext uri="{FF2B5EF4-FFF2-40B4-BE49-F238E27FC236}">
              <a16:creationId xmlns:a16="http://schemas.microsoft.com/office/drawing/2014/main" id="{BEA20A6B-FEFB-4CC3-9762-055BD0CE1685}"/>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632" name="フローチャート: 判断 631">
          <a:extLst>
            <a:ext uri="{FF2B5EF4-FFF2-40B4-BE49-F238E27FC236}">
              <a16:creationId xmlns:a16="http://schemas.microsoft.com/office/drawing/2014/main" id="{1CBFC44E-4D0B-49D3-82FF-350D99013940}"/>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633" name="フローチャート: 判断 632">
          <a:extLst>
            <a:ext uri="{FF2B5EF4-FFF2-40B4-BE49-F238E27FC236}">
              <a16:creationId xmlns:a16="http://schemas.microsoft.com/office/drawing/2014/main" id="{08F4D5F9-DBFC-458C-B064-95C3FF783772}"/>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634" name="フローチャート: 判断 633">
          <a:extLst>
            <a:ext uri="{FF2B5EF4-FFF2-40B4-BE49-F238E27FC236}">
              <a16:creationId xmlns:a16="http://schemas.microsoft.com/office/drawing/2014/main" id="{58EA5940-5728-46F5-8181-D7E7DDA3C846}"/>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635" name="フローチャート: 判断 634">
          <a:extLst>
            <a:ext uri="{FF2B5EF4-FFF2-40B4-BE49-F238E27FC236}">
              <a16:creationId xmlns:a16="http://schemas.microsoft.com/office/drawing/2014/main" id="{89FF2397-AF6B-46DC-9E75-924B70780F10}"/>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71DB0758-A593-49DD-A816-E8D9FD7BCDD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2DBDF989-9555-438D-831E-764A52D324F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C7981D4B-2C79-4B08-8835-5B851B543C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600DC692-E86D-411D-BEF3-23B712CE36D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90D3B3AC-A299-4F75-A9CF-EDB1A623ECC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65481</xdr:rowOff>
    </xdr:from>
    <xdr:to>
      <xdr:col>116</xdr:col>
      <xdr:colOff>114300</xdr:colOff>
      <xdr:row>108</xdr:row>
      <xdr:rowOff>167081</xdr:rowOff>
    </xdr:to>
    <xdr:sp macro="" textlink="">
      <xdr:nvSpPr>
        <xdr:cNvPr id="641" name="楕円 640">
          <a:extLst>
            <a:ext uri="{FF2B5EF4-FFF2-40B4-BE49-F238E27FC236}">
              <a16:creationId xmlns:a16="http://schemas.microsoft.com/office/drawing/2014/main" id="{B95ED517-E121-493E-86CA-6C7C5A72FC2C}"/>
            </a:ext>
          </a:extLst>
        </xdr:cNvPr>
        <xdr:cNvSpPr/>
      </xdr:nvSpPr>
      <xdr:spPr>
        <a:xfrm>
          <a:off x="22110700" y="185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642" name="【公民館】&#10;一人当たり面積該当値テキスト">
          <a:extLst>
            <a:ext uri="{FF2B5EF4-FFF2-40B4-BE49-F238E27FC236}">
              <a16:creationId xmlns:a16="http://schemas.microsoft.com/office/drawing/2014/main" id="{7C50CB0B-EEBD-4163-8310-FBD3BBD10BD4}"/>
            </a:ext>
          </a:extLst>
        </xdr:cNvPr>
        <xdr:cNvSpPr txBox="1"/>
      </xdr:nvSpPr>
      <xdr:spPr>
        <a:xfrm>
          <a:off x="22199600" y="18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66167</xdr:rowOff>
    </xdr:from>
    <xdr:to>
      <xdr:col>112</xdr:col>
      <xdr:colOff>38100</xdr:colOff>
      <xdr:row>108</xdr:row>
      <xdr:rowOff>167767</xdr:rowOff>
    </xdr:to>
    <xdr:sp macro="" textlink="">
      <xdr:nvSpPr>
        <xdr:cNvPr id="643" name="楕円 642">
          <a:extLst>
            <a:ext uri="{FF2B5EF4-FFF2-40B4-BE49-F238E27FC236}">
              <a16:creationId xmlns:a16="http://schemas.microsoft.com/office/drawing/2014/main" id="{56511354-146B-41BB-BEB8-2681127187C1}"/>
            </a:ext>
          </a:extLst>
        </xdr:cNvPr>
        <xdr:cNvSpPr/>
      </xdr:nvSpPr>
      <xdr:spPr>
        <a:xfrm>
          <a:off x="21272500" y="1858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116281</xdr:rowOff>
    </xdr:from>
    <xdr:to>
      <xdr:col>116</xdr:col>
      <xdr:colOff>63500</xdr:colOff>
      <xdr:row>108</xdr:row>
      <xdr:rowOff>116967</xdr:rowOff>
    </xdr:to>
    <xdr:cxnSp macro="">
      <xdr:nvCxnSpPr>
        <xdr:cNvPr id="644" name="直線コネクタ 643">
          <a:extLst>
            <a:ext uri="{FF2B5EF4-FFF2-40B4-BE49-F238E27FC236}">
              <a16:creationId xmlns:a16="http://schemas.microsoft.com/office/drawing/2014/main" id="{2727DF6E-C1C4-4E1A-A617-4CB6D37F6999}"/>
            </a:ext>
          </a:extLst>
        </xdr:cNvPr>
        <xdr:cNvCxnSpPr/>
      </xdr:nvCxnSpPr>
      <xdr:spPr>
        <a:xfrm flipV="1">
          <a:off x="21323300" y="1863288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67157</xdr:rowOff>
    </xdr:from>
    <xdr:to>
      <xdr:col>107</xdr:col>
      <xdr:colOff>101600</xdr:colOff>
      <xdr:row>108</xdr:row>
      <xdr:rowOff>168757</xdr:rowOff>
    </xdr:to>
    <xdr:sp macro="" textlink="">
      <xdr:nvSpPr>
        <xdr:cNvPr id="645" name="楕円 644">
          <a:extLst>
            <a:ext uri="{FF2B5EF4-FFF2-40B4-BE49-F238E27FC236}">
              <a16:creationId xmlns:a16="http://schemas.microsoft.com/office/drawing/2014/main" id="{CE742B91-B15A-4C49-810B-5E6163207243}"/>
            </a:ext>
          </a:extLst>
        </xdr:cNvPr>
        <xdr:cNvSpPr/>
      </xdr:nvSpPr>
      <xdr:spPr>
        <a:xfrm>
          <a:off x="20383500" y="185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116967</xdr:rowOff>
    </xdr:from>
    <xdr:to>
      <xdr:col>111</xdr:col>
      <xdr:colOff>177800</xdr:colOff>
      <xdr:row>108</xdr:row>
      <xdr:rowOff>117957</xdr:rowOff>
    </xdr:to>
    <xdr:cxnSp macro="">
      <xdr:nvCxnSpPr>
        <xdr:cNvPr id="646" name="直線コネクタ 645">
          <a:extLst>
            <a:ext uri="{FF2B5EF4-FFF2-40B4-BE49-F238E27FC236}">
              <a16:creationId xmlns:a16="http://schemas.microsoft.com/office/drawing/2014/main" id="{569C0A31-28B9-44A0-A9F7-926CB6348AB6}"/>
            </a:ext>
          </a:extLst>
        </xdr:cNvPr>
        <xdr:cNvCxnSpPr/>
      </xdr:nvCxnSpPr>
      <xdr:spPr>
        <a:xfrm flipV="1">
          <a:off x="20434300" y="18633567"/>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68301</xdr:rowOff>
    </xdr:from>
    <xdr:to>
      <xdr:col>102</xdr:col>
      <xdr:colOff>165100</xdr:colOff>
      <xdr:row>108</xdr:row>
      <xdr:rowOff>169901</xdr:rowOff>
    </xdr:to>
    <xdr:sp macro="" textlink="">
      <xdr:nvSpPr>
        <xdr:cNvPr id="647" name="楕円 646">
          <a:extLst>
            <a:ext uri="{FF2B5EF4-FFF2-40B4-BE49-F238E27FC236}">
              <a16:creationId xmlns:a16="http://schemas.microsoft.com/office/drawing/2014/main" id="{2BE5FB0C-D521-4EA3-A416-6F92DFD37570}"/>
            </a:ext>
          </a:extLst>
        </xdr:cNvPr>
        <xdr:cNvSpPr/>
      </xdr:nvSpPr>
      <xdr:spPr>
        <a:xfrm>
          <a:off x="19494500" y="185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117957</xdr:rowOff>
    </xdr:from>
    <xdr:to>
      <xdr:col>107</xdr:col>
      <xdr:colOff>50800</xdr:colOff>
      <xdr:row>108</xdr:row>
      <xdr:rowOff>119101</xdr:rowOff>
    </xdr:to>
    <xdr:cxnSp macro="">
      <xdr:nvCxnSpPr>
        <xdr:cNvPr id="648" name="直線コネクタ 647">
          <a:extLst>
            <a:ext uri="{FF2B5EF4-FFF2-40B4-BE49-F238E27FC236}">
              <a16:creationId xmlns:a16="http://schemas.microsoft.com/office/drawing/2014/main" id="{BB8BA4BD-0775-485B-8153-97B84C834CD1}"/>
            </a:ext>
          </a:extLst>
        </xdr:cNvPr>
        <xdr:cNvCxnSpPr/>
      </xdr:nvCxnSpPr>
      <xdr:spPr>
        <a:xfrm flipV="1">
          <a:off x="19545300" y="1863455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69062</xdr:rowOff>
    </xdr:from>
    <xdr:to>
      <xdr:col>98</xdr:col>
      <xdr:colOff>38100</xdr:colOff>
      <xdr:row>108</xdr:row>
      <xdr:rowOff>170662</xdr:rowOff>
    </xdr:to>
    <xdr:sp macro="" textlink="">
      <xdr:nvSpPr>
        <xdr:cNvPr id="649" name="楕円 648">
          <a:extLst>
            <a:ext uri="{FF2B5EF4-FFF2-40B4-BE49-F238E27FC236}">
              <a16:creationId xmlns:a16="http://schemas.microsoft.com/office/drawing/2014/main" id="{F63C1FAB-B920-44ED-846F-E31A54AB11B6}"/>
            </a:ext>
          </a:extLst>
        </xdr:cNvPr>
        <xdr:cNvSpPr/>
      </xdr:nvSpPr>
      <xdr:spPr>
        <a:xfrm>
          <a:off x="18605500" y="185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119101</xdr:rowOff>
    </xdr:from>
    <xdr:to>
      <xdr:col>102</xdr:col>
      <xdr:colOff>114300</xdr:colOff>
      <xdr:row>108</xdr:row>
      <xdr:rowOff>119862</xdr:rowOff>
    </xdr:to>
    <xdr:cxnSp macro="">
      <xdr:nvCxnSpPr>
        <xdr:cNvPr id="650" name="直線コネクタ 649">
          <a:extLst>
            <a:ext uri="{FF2B5EF4-FFF2-40B4-BE49-F238E27FC236}">
              <a16:creationId xmlns:a16="http://schemas.microsoft.com/office/drawing/2014/main" id="{EAF40561-DEDB-4B6B-A4A5-A59925F90676}"/>
            </a:ext>
          </a:extLst>
        </xdr:cNvPr>
        <xdr:cNvCxnSpPr/>
      </xdr:nvCxnSpPr>
      <xdr:spPr>
        <a:xfrm flipV="1">
          <a:off x="18656300" y="1863570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651" name="n_1aveValue【公民館】&#10;一人当たり面積">
          <a:extLst>
            <a:ext uri="{FF2B5EF4-FFF2-40B4-BE49-F238E27FC236}">
              <a16:creationId xmlns:a16="http://schemas.microsoft.com/office/drawing/2014/main" id="{2A0A6B6F-7869-4640-B66B-3DEA96014C78}"/>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652" name="n_2aveValue【公民館】&#10;一人当たり面積">
          <a:extLst>
            <a:ext uri="{FF2B5EF4-FFF2-40B4-BE49-F238E27FC236}">
              <a16:creationId xmlns:a16="http://schemas.microsoft.com/office/drawing/2014/main" id="{011B5AA0-7F83-4EBB-85A0-1B309A261861}"/>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653" name="n_3aveValue【公民館】&#10;一人当たり面積">
          <a:extLst>
            <a:ext uri="{FF2B5EF4-FFF2-40B4-BE49-F238E27FC236}">
              <a16:creationId xmlns:a16="http://schemas.microsoft.com/office/drawing/2014/main" id="{9C933800-91B8-4B04-BD6F-60393FDCC490}"/>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654" name="n_4aveValue【公民館】&#10;一人当たり面積">
          <a:extLst>
            <a:ext uri="{FF2B5EF4-FFF2-40B4-BE49-F238E27FC236}">
              <a16:creationId xmlns:a16="http://schemas.microsoft.com/office/drawing/2014/main" id="{FD8556DE-200E-4E09-ACB0-FB57470BF5ED}"/>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158894</xdr:rowOff>
    </xdr:from>
    <xdr:ext cx="469744" cy="259045"/>
    <xdr:sp macro="" textlink="">
      <xdr:nvSpPr>
        <xdr:cNvPr id="655" name="n_1mainValue【公民館】&#10;一人当たり面積">
          <a:extLst>
            <a:ext uri="{FF2B5EF4-FFF2-40B4-BE49-F238E27FC236}">
              <a16:creationId xmlns:a16="http://schemas.microsoft.com/office/drawing/2014/main" id="{4C4C4C96-B577-4AD8-8CEC-2BA539DA5223}"/>
            </a:ext>
          </a:extLst>
        </xdr:cNvPr>
        <xdr:cNvSpPr txBox="1"/>
      </xdr:nvSpPr>
      <xdr:spPr>
        <a:xfrm>
          <a:off x="21075727" y="1867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159884</xdr:rowOff>
    </xdr:from>
    <xdr:ext cx="469744" cy="259045"/>
    <xdr:sp macro="" textlink="">
      <xdr:nvSpPr>
        <xdr:cNvPr id="656" name="n_2mainValue【公民館】&#10;一人当たり面積">
          <a:extLst>
            <a:ext uri="{FF2B5EF4-FFF2-40B4-BE49-F238E27FC236}">
              <a16:creationId xmlns:a16="http://schemas.microsoft.com/office/drawing/2014/main" id="{00E6977E-F4CF-413A-867D-8F26747097FD}"/>
            </a:ext>
          </a:extLst>
        </xdr:cNvPr>
        <xdr:cNvSpPr txBox="1"/>
      </xdr:nvSpPr>
      <xdr:spPr>
        <a:xfrm>
          <a:off x="20199427" y="1867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161028</xdr:rowOff>
    </xdr:from>
    <xdr:ext cx="469744" cy="259045"/>
    <xdr:sp macro="" textlink="">
      <xdr:nvSpPr>
        <xdr:cNvPr id="657" name="n_3mainValue【公民館】&#10;一人当たり面積">
          <a:extLst>
            <a:ext uri="{FF2B5EF4-FFF2-40B4-BE49-F238E27FC236}">
              <a16:creationId xmlns:a16="http://schemas.microsoft.com/office/drawing/2014/main" id="{6EF1569E-7E18-4EFB-A5CC-699E8D6D62D1}"/>
            </a:ext>
          </a:extLst>
        </xdr:cNvPr>
        <xdr:cNvSpPr txBox="1"/>
      </xdr:nvSpPr>
      <xdr:spPr>
        <a:xfrm>
          <a:off x="19310427" y="1867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161789</xdr:rowOff>
    </xdr:from>
    <xdr:ext cx="469744" cy="259045"/>
    <xdr:sp macro="" textlink="">
      <xdr:nvSpPr>
        <xdr:cNvPr id="658" name="n_4mainValue【公民館】&#10;一人当たり面積">
          <a:extLst>
            <a:ext uri="{FF2B5EF4-FFF2-40B4-BE49-F238E27FC236}">
              <a16:creationId xmlns:a16="http://schemas.microsoft.com/office/drawing/2014/main" id="{F315E0B3-2F5B-4DCC-BE54-0295D3839ACC}"/>
            </a:ext>
          </a:extLst>
        </xdr:cNvPr>
        <xdr:cNvSpPr txBox="1"/>
      </xdr:nvSpPr>
      <xdr:spPr>
        <a:xfrm>
          <a:off x="18421427" y="186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D94CE8C3-CF8E-458D-A773-66354E0B4B2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6A84510D-7B25-4695-B643-53AC64A5A0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5703F8D7-C864-4DEC-AAAA-DF39B694338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施設における有形固定資産減価償却率はほとんどの施設で類似団体と同程度か少し上回った。公営住宅が最も高く、</a:t>
          </a:r>
          <a:r>
            <a:rPr kumimoji="1" lang="en-US" altLang="ja-JP" sz="1300">
              <a:latin typeface="ＭＳ Ｐゴシック" panose="020B0600070205080204" pitchFamily="50" charset="-128"/>
              <a:ea typeface="ＭＳ Ｐゴシック" panose="020B0600070205080204" pitchFamily="50" charset="-128"/>
            </a:rPr>
            <a:t>66.9</a:t>
          </a:r>
          <a:r>
            <a:rPr kumimoji="1" lang="ja-JP" altLang="en-US" sz="1300">
              <a:latin typeface="ＭＳ Ｐゴシック" panose="020B0600070205080204" pitchFamily="50" charset="-128"/>
              <a:ea typeface="ＭＳ Ｐゴシック" panose="020B0600070205080204" pitchFamily="50" charset="-128"/>
            </a:rPr>
            <a:t>％であり、最も低いのは認定こども園の</a:t>
          </a:r>
          <a:r>
            <a:rPr kumimoji="1" lang="en-US" altLang="ja-JP" sz="1300">
              <a:latin typeface="ＭＳ Ｐゴシック" panose="020B0600070205080204" pitchFamily="50" charset="-128"/>
              <a:ea typeface="ＭＳ Ｐゴシック" panose="020B0600070205080204" pitchFamily="50" charset="-128"/>
            </a:rPr>
            <a:t>57.4</a:t>
          </a:r>
          <a:r>
            <a:rPr kumimoji="1" lang="ja-JP" altLang="en-US" sz="1300">
              <a:latin typeface="ＭＳ Ｐゴシック" panose="020B0600070205080204" pitchFamily="50" charset="-128"/>
              <a:ea typeface="ＭＳ Ｐゴシック" panose="020B0600070205080204" pitchFamily="50" charset="-128"/>
            </a:rPr>
            <a:t>％であった。公営住宅は平成５年から平成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年にかけて建設されており、耐用年数を超過した建物が約半数である。認定こども園は閉校となった小学校を活用している建物であり、平成７年に建築している。全体的に減価償却率は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％を上回っており、今後の人口減少や少子化の動向をもとに施設の集約化・複合化を検討し、施設の適正管理に努める。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F90544-5730-4B97-8321-80C40A26213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B7A072-CEE0-48AD-8274-919196D16E6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050025-5AF5-4B37-9868-1348803AA76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A46D9B-8FF0-43A6-A3D5-E4C05AA529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D21E35-C814-430B-89C7-511EFAC04B7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F2267C-223D-43D2-8F01-8094863150A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321D5C-7BE4-4919-9FA1-6912F2D48A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359EE9-8172-44AD-A0E9-03D2EDAF5E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ED60C5-E24B-4600-99D6-F4415F0644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63C55D-534D-416D-9681-745702B151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2,975
2,940
131.34
3,652,225
3,275,531
254,531
2,108,532
1,997,661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FFCB7D-BC33-425F-AC0C-6A9C645FD9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7C9D4AE-5128-42B1-AD99-9128A457C0D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23C58E-9639-407B-888D-1F9BD364144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35CB00-8BC5-4859-A78B-7D3E47EED8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E2C008-EDD2-4304-B5A3-1E1548A9BB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1C652A5-746A-4986-BCEB-A3A7556C864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D4B8D5-CE78-4649-B4DB-074E33511F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CA0CD3-C85E-4383-949B-4E2813601E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0F857D-A4A3-4512-A615-5F8FBC04484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D6FF40-F92F-4D8A-A443-2E0B40D6AD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026E3FB-245D-4955-8095-D76D48ACDEE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4F8843-DBEC-4044-BE5B-8832961D43B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4A0261C-5ED6-406E-B2EB-C19DC8593B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6E9746-0FC8-4CFE-A4E3-162B8F8EF0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1979A6-17F2-4B26-84F8-460F27C185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FF91713-D48E-4E13-BAD0-443C9C3D057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7166F6-45C4-44F9-9340-C21AB7E7BE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367896-12AB-4F8B-8803-64297314C3C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2EEBC4-060E-4DEC-B568-3FA5CF94F25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A16800-EE34-450E-9C92-906F26EE12F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B5BF37-EC48-4276-8AF8-2B250F1C169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459289-A2C5-4864-A651-6F50968D913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0C59715-294B-4F76-931C-F522FE27C78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CECFDE-4A47-49FB-83DC-3B4321D76B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D06B561-CC17-4D67-A518-96082086E7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0B6F7F-87DA-42D0-B814-0A9D177207E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592637-E849-403A-B73A-B0253BB86E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4FAE5F-32BD-485E-963E-EA7B00BC701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866E45-FA29-40EA-8671-3E53571E1E1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E25C67-7230-4679-88C9-D589088D6E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BD4F55-436C-4816-A67D-83BE37858D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E4E2271-67A8-4BF6-8256-E2DAD5A1152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F582566-DFE0-45C7-992F-57DAD412552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122100F-7846-4943-A0DE-33BB9B9A33D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9AC8A58-2F6E-4974-A927-AE0C8C4C6A5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DE6E4D6-B19C-49C1-8C04-5AC719B43BA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364B637-F5DB-4AC1-8534-1BEAE97763C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3538C2D-BB0F-4D39-BF17-FB4C8521870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5070072-F15B-446C-A59B-4D78E68509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DB80DBA-63BA-49CE-8610-EC9632CA92F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60B8AD7-114A-4B36-8FAD-E33EAF6D2FE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9380758B-31FA-49D7-992C-7C0560612822}"/>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F1036FA-8A00-4250-853E-23C06ED6114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FE1703A4-8001-47BC-BB8F-A538BBB62D5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AAA8A3FB-4F9E-458C-BDC9-436866A2B9AB}"/>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AA810CCE-4AF1-4B31-9C0A-DC40047326EB}"/>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C0C1DCFE-EC4C-451D-879E-64D397E9D8A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717ADB92-7ADE-46F5-B0DC-03E85EEDAD09}"/>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79EAC19-C375-4FDB-90B8-DBFD5C9308DE}"/>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図書館】&#10;有形固定資産減価償却率平均値テキスト">
          <a:extLst>
            <a:ext uri="{FF2B5EF4-FFF2-40B4-BE49-F238E27FC236}">
              <a16:creationId xmlns:a16="http://schemas.microsoft.com/office/drawing/2014/main" id="{B41466FF-FCF1-472E-BC8C-835B234DB3C5}"/>
            </a:ext>
          </a:extLst>
        </xdr:cNvPr>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EEE68E57-181A-43AB-8EBF-2A4EC9843492}"/>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EC1790E9-06DF-40F5-ABB0-EE4137945E68}"/>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DF6A369B-A16C-45E9-89CF-4B9834826FAE}"/>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0BFE5050-A27A-4E19-8165-39D483CF0EE4}"/>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BD148E9D-92BF-4439-BDF0-D92DD99DBE54}"/>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B4F5629-D51D-42E1-B64C-2BE96DA985D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567666E-7A27-4B37-94FF-A6C39DC08FE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3F8D5F-2264-4B8B-80EF-46DC383580E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FEF662-8D34-432F-8646-9B906D71E9F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68314F-D787-48A2-A2E9-51EF5B8F882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52070</xdr:rowOff>
    </xdr:from>
    <xdr:to>
      <xdr:col>24</xdr:col>
      <xdr:colOff>114300</xdr:colOff>
      <xdr:row>35</xdr:row>
      <xdr:rowOff>153670</xdr:rowOff>
    </xdr:to>
    <xdr:sp macro="" textlink="">
      <xdr:nvSpPr>
        <xdr:cNvPr id="72" name="楕円 71">
          <a:extLst>
            <a:ext uri="{FF2B5EF4-FFF2-40B4-BE49-F238E27FC236}">
              <a16:creationId xmlns:a16="http://schemas.microsoft.com/office/drawing/2014/main" id="{A063DCB0-C5EB-418D-9751-5BE4713C346D}"/>
            </a:ext>
          </a:extLst>
        </xdr:cNvPr>
        <xdr:cNvSpPr/>
      </xdr:nvSpPr>
      <xdr:spPr>
        <a:xfrm>
          <a:off x="45847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74947</xdr:rowOff>
    </xdr:from>
    <xdr:ext cx="405111" cy="259045"/>
    <xdr:sp macro="" textlink="">
      <xdr:nvSpPr>
        <xdr:cNvPr id="73" name="【図書館】&#10;有形固定資産減価償却率該当値テキスト">
          <a:extLst>
            <a:ext uri="{FF2B5EF4-FFF2-40B4-BE49-F238E27FC236}">
              <a16:creationId xmlns:a16="http://schemas.microsoft.com/office/drawing/2014/main" id="{4D871936-3797-4041-BD4E-5DCF187E61A0}"/>
            </a:ext>
          </a:extLst>
        </xdr:cNvPr>
        <xdr:cNvSpPr txBox="1"/>
      </xdr:nvSpPr>
      <xdr:spPr>
        <a:xfrm>
          <a:off x="4673600"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25400</xdr:rowOff>
    </xdr:from>
    <xdr:to>
      <xdr:col>20</xdr:col>
      <xdr:colOff>38100</xdr:colOff>
      <xdr:row>35</xdr:row>
      <xdr:rowOff>127000</xdr:rowOff>
    </xdr:to>
    <xdr:sp macro="" textlink="">
      <xdr:nvSpPr>
        <xdr:cNvPr id="74" name="楕円 73">
          <a:extLst>
            <a:ext uri="{FF2B5EF4-FFF2-40B4-BE49-F238E27FC236}">
              <a16:creationId xmlns:a16="http://schemas.microsoft.com/office/drawing/2014/main" id="{23E8AF55-EACE-49C5-BF4F-CBC749D7D89D}"/>
            </a:ext>
          </a:extLst>
        </xdr:cNvPr>
        <xdr:cNvSpPr/>
      </xdr:nvSpPr>
      <xdr:spPr>
        <a:xfrm>
          <a:off x="3746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76200</xdr:rowOff>
    </xdr:from>
    <xdr:to>
      <xdr:col>24</xdr:col>
      <xdr:colOff>63500</xdr:colOff>
      <xdr:row>35</xdr:row>
      <xdr:rowOff>102870</xdr:rowOff>
    </xdr:to>
    <xdr:cxnSp macro="">
      <xdr:nvCxnSpPr>
        <xdr:cNvPr id="75" name="直線コネクタ 74">
          <a:extLst>
            <a:ext uri="{FF2B5EF4-FFF2-40B4-BE49-F238E27FC236}">
              <a16:creationId xmlns:a16="http://schemas.microsoft.com/office/drawing/2014/main" id="{8E2E7B61-25C7-435F-9F26-28B95583B712}"/>
            </a:ext>
          </a:extLst>
        </xdr:cNvPr>
        <xdr:cNvCxnSpPr/>
      </xdr:nvCxnSpPr>
      <xdr:spPr>
        <a:xfrm>
          <a:off x="3797300" y="60769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168910</xdr:rowOff>
    </xdr:from>
    <xdr:to>
      <xdr:col>15</xdr:col>
      <xdr:colOff>101600</xdr:colOff>
      <xdr:row>35</xdr:row>
      <xdr:rowOff>99060</xdr:rowOff>
    </xdr:to>
    <xdr:sp macro="" textlink="">
      <xdr:nvSpPr>
        <xdr:cNvPr id="76" name="楕円 75">
          <a:extLst>
            <a:ext uri="{FF2B5EF4-FFF2-40B4-BE49-F238E27FC236}">
              <a16:creationId xmlns:a16="http://schemas.microsoft.com/office/drawing/2014/main" id="{C1853D7C-FB88-4139-8316-55342C95293A}"/>
            </a:ext>
          </a:extLst>
        </xdr:cNvPr>
        <xdr:cNvSpPr/>
      </xdr:nvSpPr>
      <xdr:spPr>
        <a:xfrm>
          <a:off x="2857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48260</xdr:rowOff>
    </xdr:from>
    <xdr:to>
      <xdr:col>19</xdr:col>
      <xdr:colOff>177800</xdr:colOff>
      <xdr:row>35</xdr:row>
      <xdr:rowOff>76200</xdr:rowOff>
    </xdr:to>
    <xdr:cxnSp macro="">
      <xdr:nvCxnSpPr>
        <xdr:cNvPr id="77" name="直線コネクタ 76">
          <a:extLst>
            <a:ext uri="{FF2B5EF4-FFF2-40B4-BE49-F238E27FC236}">
              <a16:creationId xmlns:a16="http://schemas.microsoft.com/office/drawing/2014/main" id="{0B4B8D78-65C9-4B65-9E46-645BA073DF7E}"/>
            </a:ext>
          </a:extLst>
        </xdr:cNvPr>
        <xdr:cNvCxnSpPr/>
      </xdr:nvCxnSpPr>
      <xdr:spPr>
        <a:xfrm>
          <a:off x="2908300" y="604901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138430</xdr:rowOff>
    </xdr:from>
    <xdr:to>
      <xdr:col>10</xdr:col>
      <xdr:colOff>165100</xdr:colOff>
      <xdr:row>35</xdr:row>
      <xdr:rowOff>68580</xdr:rowOff>
    </xdr:to>
    <xdr:sp macro="" textlink="">
      <xdr:nvSpPr>
        <xdr:cNvPr id="78" name="楕円 77">
          <a:extLst>
            <a:ext uri="{FF2B5EF4-FFF2-40B4-BE49-F238E27FC236}">
              <a16:creationId xmlns:a16="http://schemas.microsoft.com/office/drawing/2014/main" id="{FED04201-BF9D-4692-B493-86DBDC966F3F}"/>
            </a:ext>
          </a:extLst>
        </xdr:cNvPr>
        <xdr:cNvSpPr/>
      </xdr:nvSpPr>
      <xdr:spPr>
        <a:xfrm>
          <a:off x="1968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17780</xdr:rowOff>
    </xdr:from>
    <xdr:to>
      <xdr:col>15</xdr:col>
      <xdr:colOff>50800</xdr:colOff>
      <xdr:row>35</xdr:row>
      <xdr:rowOff>48260</xdr:rowOff>
    </xdr:to>
    <xdr:cxnSp macro="">
      <xdr:nvCxnSpPr>
        <xdr:cNvPr id="79" name="直線コネクタ 78">
          <a:extLst>
            <a:ext uri="{FF2B5EF4-FFF2-40B4-BE49-F238E27FC236}">
              <a16:creationId xmlns:a16="http://schemas.microsoft.com/office/drawing/2014/main" id="{2D8A2F71-0922-41BA-A104-CAD991FC3938}"/>
            </a:ext>
          </a:extLst>
        </xdr:cNvPr>
        <xdr:cNvCxnSpPr/>
      </xdr:nvCxnSpPr>
      <xdr:spPr>
        <a:xfrm>
          <a:off x="2019300" y="60185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115570</xdr:rowOff>
    </xdr:from>
    <xdr:to>
      <xdr:col>6</xdr:col>
      <xdr:colOff>38100</xdr:colOff>
      <xdr:row>35</xdr:row>
      <xdr:rowOff>45720</xdr:rowOff>
    </xdr:to>
    <xdr:sp macro="" textlink="">
      <xdr:nvSpPr>
        <xdr:cNvPr id="80" name="楕円 79">
          <a:extLst>
            <a:ext uri="{FF2B5EF4-FFF2-40B4-BE49-F238E27FC236}">
              <a16:creationId xmlns:a16="http://schemas.microsoft.com/office/drawing/2014/main" id="{03A89FFD-D87A-4693-ACFD-612B6BCF73AD}"/>
            </a:ext>
          </a:extLst>
        </xdr:cNvPr>
        <xdr:cNvSpPr/>
      </xdr:nvSpPr>
      <xdr:spPr>
        <a:xfrm>
          <a:off x="1079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166370</xdr:rowOff>
    </xdr:from>
    <xdr:to>
      <xdr:col>10</xdr:col>
      <xdr:colOff>114300</xdr:colOff>
      <xdr:row>35</xdr:row>
      <xdr:rowOff>17780</xdr:rowOff>
    </xdr:to>
    <xdr:cxnSp macro="">
      <xdr:nvCxnSpPr>
        <xdr:cNvPr id="81" name="直線コネクタ 80">
          <a:extLst>
            <a:ext uri="{FF2B5EF4-FFF2-40B4-BE49-F238E27FC236}">
              <a16:creationId xmlns:a16="http://schemas.microsoft.com/office/drawing/2014/main" id="{B7B42FCC-422D-492A-945B-B63C7B162615}"/>
            </a:ext>
          </a:extLst>
        </xdr:cNvPr>
        <xdr:cNvCxnSpPr/>
      </xdr:nvCxnSpPr>
      <xdr:spPr>
        <a:xfrm>
          <a:off x="1130300" y="59956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123207</xdr:rowOff>
    </xdr:from>
    <xdr:ext cx="405111" cy="259045"/>
    <xdr:sp macro="" textlink="">
      <xdr:nvSpPr>
        <xdr:cNvPr id="82" name="n_1aveValue【図書館】&#10;有形固定資産減価償却率">
          <a:extLst>
            <a:ext uri="{FF2B5EF4-FFF2-40B4-BE49-F238E27FC236}">
              <a16:creationId xmlns:a16="http://schemas.microsoft.com/office/drawing/2014/main" id="{EB1C1795-08E5-463A-AA35-D3502B966485}"/>
            </a:ext>
          </a:extLst>
        </xdr:cNvPr>
        <xdr:cNvSpPr txBox="1"/>
      </xdr:nvSpPr>
      <xdr:spPr>
        <a:xfrm>
          <a:off x="3582044" y="646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96537</xdr:rowOff>
    </xdr:from>
    <xdr:ext cx="405111" cy="259045"/>
    <xdr:sp macro="" textlink="">
      <xdr:nvSpPr>
        <xdr:cNvPr id="83" name="n_2aveValue【図書館】&#10;有形固定資産減価償却率">
          <a:extLst>
            <a:ext uri="{FF2B5EF4-FFF2-40B4-BE49-F238E27FC236}">
              <a16:creationId xmlns:a16="http://schemas.microsoft.com/office/drawing/2014/main" id="{F15A7231-6159-488F-9387-D37CAE4C079B}"/>
            </a:ext>
          </a:extLst>
        </xdr:cNvPr>
        <xdr:cNvSpPr txBox="1"/>
      </xdr:nvSpPr>
      <xdr:spPr>
        <a:xfrm>
          <a:off x="27057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11447</xdr:rowOff>
    </xdr:from>
    <xdr:ext cx="405111" cy="259045"/>
    <xdr:sp macro="" textlink="">
      <xdr:nvSpPr>
        <xdr:cNvPr id="84" name="n_3aveValue【図書館】&#10;有形固定資産減価償却率">
          <a:extLst>
            <a:ext uri="{FF2B5EF4-FFF2-40B4-BE49-F238E27FC236}">
              <a16:creationId xmlns:a16="http://schemas.microsoft.com/office/drawing/2014/main" id="{8B8EFA7F-C01D-41E9-B6D3-9F7C3E42B397}"/>
            </a:ext>
          </a:extLst>
        </xdr:cNvPr>
        <xdr:cNvSpPr txBox="1"/>
      </xdr:nvSpPr>
      <xdr:spPr>
        <a:xfrm>
          <a:off x="181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a:extLst>
            <a:ext uri="{FF2B5EF4-FFF2-40B4-BE49-F238E27FC236}">
              <a16:creationId xmlns:a16="http://schemas.microsoft.com/office/drawing/2014/main" id="{ED605AE0-8DDC-4028-97CB-748A176C2BA9}"/>
            </a:ext>
          </a:extLst>
        </xdr:cNvPr>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143527</xdr:rowOff>
    </xdr:from>
    <xdr:ext cx="405111" cy="259045"/>
    <xdr:sp macro="" textlink="">
      <xdr:nvSpPr>
        <xdr:cNvPr id="86" name="n_1mainValue【図書館】&#10;有形固定資産減価償却率">
          <a:extLst>
            <a:ext uri="{FF2B5EF4-FFF2-40B4-BE49-F238E27FC236}">
              <a16:creationId xmlns:a16="http://schemas.microsoft.com/office/drawing/2014/main" id="{5797032F-2ADE-4815-AB18-544C3A605AFB}"/>
            </a:ext>
          </a:extLst>
        </xdr:cNvPr>
        <xdr:cNvSpPr txBox="1"/>
      </xdr:nvSpPr>
      <xdr:spPr>
        <a:xfrm>
          <a:off x="3582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115587</xdr:rowOff>
    </xdr:from>
    <xdr:ext cx="405111" cy="259045"/>
    <xdr:sp macro="" textlink="">
      <xdr:nvSpPr>
        <xdr:cNvPr id="87" name="n_2mainValue【図書館】&#10;有形固定資産減価償却率">
          <a:extLst>
            <a:ext uri="{FF2B5EF4-FFF2-40B4-BE49-F238E27FC236}">
              <a16:creationId xmlns:a16="http://schemas.microsoft.com/office/drawing/2014/main" id="{04BEC29B-7726-4895-834C-07D8543E5411}"/>
            </a:ext>
          </a:extLst>
        </xdr:cNvPr>
        <xdr:cNvSpPr txBox="1"/>
      </xdr:nvSpPr>
      <xdr:spPr>
        <a:xfrm>
          <a:off x="2705744" y="577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85107</xdr:rowOff>
    </xdr:from>
    <xdr:ext cx="405111" cy="259045"/>
    <xdr:sp macro="" textlink="">
      <xdr:nvSpPr>
        <xdr:cNvPr id="88" name="n_3mainValue【図書館】&#10;有形固定資産減価償却率">
          <a:extLst>
            <a:ext uri="{FF2B5EF4-FFF2-40B4-BE49-F238E27FC236}">
              <a16:creationId xmlns:a16="http://schemas.microsoft.com/office/drawing/2014/main" id="{9837D124-DF1E-48D8-B62E-E663CD7C6E29}"/>
            </a:ext>
          </a:extLst>
        </xdr:cNvPr>
        <xdr:cNvSpPr txBox="1"/>
      </xdr:nvSpPr>
      <xdr:spPr>
        <a:xfrm>
          <a:off x="1816744" y="574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62247</xdr:rowOff>
    </xdr:from>
    <xdr:ext cx="405111" cy="259045"/>
    <xdr:sp macro="" textlink="">
      <xdr:nvSpPr>
        <xdr:cNvPr id="89" name="n_4mainValue【図書館】&#10;有形固定資産減価償却率">
          <a:extLst>
            <a:ext uri="{FF2B5EF4-FFF2-40B4-BE49-F238E27FC236}">
              <a16:creationId xmlns:a16="http://schemas.microsoft.com/office/drawing/2014/main" id="{4F435C48-7470-4D0F-9627-F8D0C0BEE8D7}"/>
            </a:ext>
          </a:extLst>
        </xdr:cNvPr>
        <xdr:cNvSpPr txBox="1"/>
      </xdr:nvSpPr>
      <xdr:spPr>
        <a:xfrm>
          <a:off x="927744"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FBBEC3BD-6ED8-4BBC-8808-5634FCB80BC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2AB94DED-6C7F-4B13-AB04-CC0825655E0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F294E69A-4888-432B-8AA4-ECAC4034836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FF594FE0-47D8-497A-A1A8-BE77A34EA1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DD449925-711F-40DA-A9F9-A93C831C61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83DD4E2-C6CE-401F-ABC8-A99AA66FAB4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24820F0-1FC4-482C-80E6-390907A590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B67D88EF-CB3B-4E40-BE45-012442C8ECD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5A4F3F92-E2FD-401B-8600-9E60B298700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CC50A934-3EB1-49C4-90B4-EB0C57A8A04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BD6D4A00-6B92-4FF3-97D6-9A8B94271A3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D1219504-77C9-4116-AEF1-FDFF1C5263C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F4B4CC0A-D14D-48A1-972B-9B7528095BA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BB8A8AA-E8CC-4740-A4A4-B0AAE2B4805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262606-F77F-4CF2-A595-4D96D9A5552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DD065DBA-C2A0-4D43-9BFA-A031378B7EE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B6D45F56-364F-44CF-BDE0-DF09333C337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74FD0B16-F933-4584-A985-5F98E01BA39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2F62D61-9BD4-4DCE-8A76-C85A583B39D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6568B52-B15F-4DF9-93FA-E6FBD7F9DC8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9C7CE94-DAE4-4510-AA0C-78A5CFD814F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9EC5298-2C34-4684-8287-74A5D005E43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E6882AE-E144-409D-8B19-CFCA8055EEC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655DA9C4-EB69-41C8-B52B-8527C038D4F5}"/>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63E0BF6A-5A4E-461F-AACD-F306A10FAAE0}"/>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7ACC0AE3-73B8-4B7D-BD12-2B3FEA801E0C}"/>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39BBB216-78C0-4D1D-92A5-22C5B2F043F9}"/>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EE005D08-C7AB-4C73-9DD1-F7F69B6814E6}"/>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a:extLst>
            <a:ext uri="{FF2B5EF4-FFF2-40B4-BE49-F238E27FC236}">
              <a16:creationId xmlns:a16="http://schemas.microsoft.com/office/drawing/2014/main" id="{950CED24-CE4E-4916-B6F3-1CC0A5C838D8}"/>
            </a:ext>
          </a:extLst>
        </xdr:cNvPr>
        <xdr:cNvSpPr txBox="1"/>
      </xdr:nvSpPr>
      <xdr:spPr>
        <a:xfrm>
          <a:off x="10515600" y="662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AE94AD76-6192-4211-ADCE-BBD455D9AF5C}"/>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F3A771C6-1849-49D8-A503-A2E40DE6A3D9}"/>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5D9939FA-AE7C-4991-AE85-F7B4CDBF2FDD}"/>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44CFA3E1-441E-45EF-8707-EFE9417EB9CA}"/>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a:extLst>
            <a:ext uri="{FF2B5EF4-FFF2-40B4-BE49-F238E27FC236}">
              <a16:creationId xmlns:a16="http://schemas.microsoft.com/office/drawing/2014/main" id="{DBBB2984-EB80-4ACF-8A0F-ADC8B5C5C7B4}"/>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95F9668-18C6-446C-BF71-7EA56A57EF6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5790878-D1B1-4ED7-AEFF-0720091C43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1F168A0-E3D8-4923-A888-25E3189DCA4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F0573D-E60E-4C52-B8E2-9010E3FE92F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2ADCBD-297C-4380-9625-7DDC11D1E18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65405</xdr:rowOff>
    </xdr:from>
    <xdr:to>
      <xdr:col>55</xdr:col>
      <xdr:colOff>50800</xdr:colOff>
      <xdr:row>40</xdr:row>
      <xdr:rowOff>167005</xdr:rowOff>
    </xdr:to>
    <xdr:sp macro="" textlink="">
      <xdr:nvSpPr>
        <xdr:cNvPr id="129" name="楕円 128">
          <a:extLst>
            <a:ext uri="{FF2B5EF4-FFF2-40B4-BE49-F238E27FC236}">
              <a16:creationId xmlns:a16="http://schemas.microsoft.com/office/drawing/2014/main" id="{116AF1C5-BB07-4CA3-85E0-150D11F98AD1}"/>
            </a:ext>
          </a:extLst>
        </xdr:cNvPr>
        <xdr:cNvSpPr/>
      </xdr:nvSpPr>
      <xdr:spPr>
        <a:xfrm>
          <a:off x="104267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43832</xdr:rowOff>
    </xdr:from>
    <xdr:ext cx="469744" cy="259045"/>
    <xdr:sp macro="" textlink="">
      <xdr:nvSpPr>
        <xdr:cNvPr id="130" name="【図書館】&#10;一人当たり面積該当値テキスト">
          <a:extLst>
            <a:ext uri="{FF2B5EF4-FFF2-40B4-BE49-F238E27FC236}">
              <a16:creationId xmlns:a16="http://schemas.microsoft.com/office/drawing/2014/main" id="{38B7A9CA-5D17-481B-AE21-16C535E2372B}"/>
            </a:ext>
          </a:extLst>
        </xdr:cNvPr>
        <xdr:cNvSpPr txBox="1"/>
      </xdr:nvSpPr>
      <xdr:spPr>
        <a:xfrm>
          <a:off x="10515600"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1" name="楕円 130">
          <a:extLst>
            <a:ext uri="{FF2B5EF4-FFF2-40B4-BE49-F238E27FC236}">
              <a16:creationId xmlns:a16="http://schemas.microsoft.com/office/drawing/2014/main" id="{1FFFA9F4-1E1E-4A17-BB52-34F88880CA9F}"/>
            </a:ext>
          </a:extLst>
        </xdr:cNvPr>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116205</xdr:rowOff>
    </xdr:from>
    <xdr:to>
      <xdr:col>55</xdr:col>
      <xdr:colOff>0</xdr:colOff>
      <xdr:row>40</xdr:row>
      <xdr:rowOff>121920</xdr:rowOff>
    </xdr:to>
    <xdr:cxnSp macro="">
      <xdr:nvCxnSpPr>
        <xdr:cNvPr id="132" name="直線コネクタ 131">
          <a:extLst>
            <a:ext uri="{FF2B5EF4-FFF2-40B4-BE49-F238E27FC236}">
              <a16:creationId xmlns:a16="http://schemas.microsoft.com/office/drawing/2014/main" id="{DF5BDA57-CF91-46F5-BFC5-CC3A9C7D2F2C}"/>
            </a:ext>
          </a:extLst>
        </xdr:cNvPr>
        <xdr:cNvCxnSpPr/>
      </xdr:nvCxnSpPr>
      <xdr:spPr>
        <a:xfrm flipV="1">
          <a:off x="9639300" y="69742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76835</xdr:rowOff>
    </xdr:from>
    <xdr:to>
      <xdr:col>46</xdr:col>
      <xdr:colOff>38100</xdr:colOff>
      <xdr:row>41</xdr:row>
      <xdr:rowOff>6985</xdr:rowOff>
    </xdr:to>
    <xdr:sp macro="" textlink="">
      <xdr:nvSpPr>
        <xdr:cNvPr id="133" name="楕円 132">
          <a:extLst>
            <a:ext uri="{FF2B5EF4-FFF2-40B4-BE49-F238E27FC236}">
              <a16:creationId xmlns:a16="http://schemas.microsoft.com/office/drawing/2014/main" id="{DC033FFF-572F-4AEF-9643-FAF86E7CB4A2}"/>
            </a:ext>
          </a:extLst>
        </xdr:cNvPr>
        <xdr:cNvSpPr/>
      </xdr:nvSpPr>
      <xdr:spPr>
        <a:xfrm>
          <a:off x="8699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127635</xdr:rowOff>
    </xdr:to>
    <xdr:cxnSp macro="">
      <xdr:nvCxnSpPr>
        <xdr:cNvPr id="134" name="直線コネクタ 133">
          <a:extLst>
            <a:ext uri="{FF2B5EF4-FFF2-40B4-BE49-F238E27FC236}">
              <a16:creationId xmlns:a16="http://schemas.microsoft.com/office/drawing/2014/main" id="{6FCEC508-81F7-434C-91D0-51AD2C87DE81}"/>
            </a:ext>
          </a:extLst>
        </xdr:cNvPr>
        <xdr:cNvCxnSpPr/>
      </xdr:nvCxnSpPr>
      <xdr:spPr>
        <a:xfrm flipV="1">
          <a:off x="8750300" y="69799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86360</xdr:rowOff>
    </xdr:from>
    <xdr:to>
      <xdr:col>41</xdr:col>
      <xdr:colOff>101600</xdr:colOff>
      <xdr:row>41</xdr:row>
      <xdr:rowOff>16510</xdr:rowOff>
    </xdr:to>
    <xdr:sp macro="" textlink="">
      <xdr:nvSpPr>
        <xdr:cNvPr id="135" name="楕円 134">
          <a:extLst>
            <a:ext uri="{FF2B5EF4-FFF2-40B4-BE49-F238E27FC236}">
              <a16:creationId xmlns:a16="http://schemas.microsoft.com/office/drawing/2014/main" id="{61BF426A-F068-4B14-A781-A305CA55945E}"/>
            </a:ext>
          </a:extLst>
        </xdr:cNvPr>
        <xdr:cNvSpPr/>
      </xdr:nvSpPr>
      <xdr:spPr>
        <a:xfrm>
          <a:off x="7810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127635</xdr:rowOff>
    </xdr:from>
    <xdr:to>
      <xdr:col>45</xdr:col>
      <xdr:colOff>177800</xdr:colOff>
      <xdr:row>40</xdr:row>
      <xdr:rowOff>137160</xdr:rowOff>
    </xdr:to>
    <xdr:cxnSp macro="">
      <xdr:nvCxnSpPr>
        <xdr:cNvPr id="136" name="直線コネクタ 135">
          <a:extLst>
            <a:ext uri="{FF2B5EF4-FFF2-40B4-BE49-F238E27FC236}">
              <a16:creationId xmlns:a16="http://schemas.microsoft.com/office/drawing/2014/main" id="{175DA1B0-FC4E-4DF6-8480-6C758E42CF38}"/>
            </a:ext>
          </a:extLst>
        </xdr:cNvPr>
        <xdr:cNvCxnSpPr/>
      </xdr:nvCxnSpPr>
      <xdr:spPr>
        <a:xfrm flipV="1">
          <a:off x="7861300" y="69856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92075</xdr:rowOff>
    </xdr:from>
    <xdr:to>
      <xdr:col>36</xdr:col>
      <xdr:colOff>165100</xdr:colOff>
      <xdr:row>41</xdr:row>
      <xdr:rowOff>22225</xdr:rowOff>
    </xdr:to>
    <xdr:sp macro="" textlink="">
      <xdr:nvSpPr>
        <xdr:cNvPr id="137" name="楕円 136">
          <a:extLst>
            <a:ext uri="{FF2B5EF4-FFF2-40B4-BE49-F238E27FC236}">
              <a16:creationId xmlns:a16="http://schemas.microsoft.com/office/drawing/2014/main" id="{E367B58F-4315-4C9F-B608-08F011575FD5}"/>
            </a:ext>
          </a:extLst>
        </xdr:cNvPr>
        <xdr:cNvSpPr/>
      </xdr:nvSpPr>
      <xdr:spPr>
        <a:xfrm>
          <a:off x="6921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137160</xdr:rowOff>
    </xdr:from>
    <xdr:to>
      <xdr:col>41</xdr:col>
      <xdr:colOff>50800</xdr:colOff>
      <xdr:row>40</xdr:row>
      <xdr:rowOff>142875</xdr:rowOff>
    </xdr:to>
    <xdr:cxnSp macro="">
      <xdr:nvCxnSpPr>
        <xdr:cNvPr id="138" name="直線コネクタ 137">
          <a:extLst>
            <a:ext uri="{FF2B5EF4-FFF2-40B4-BE49-F238E27FC236}">
              <a16:creationId xmlns:a16="http://schemas.microsoft.com/office/drawing/2014/main" id="{47B1CE74-9B12-4C53-8C2C-081B06830E4C}"/>
            </a:ext>
          </a:extLst>
        </xdr:cNvPr>
        <xdr:cNvCxnSpPr/>
      </xdr:nvCxnSpPr>
      <xdr:spPr>
        <a:xfrm flipV="1">
          <a:off x="6972300" y="69951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39" name="n_1aveValue【図書館】&#10;一人当たり面積">
          <a:extLst>
            <a:ext uri="{FF2B5EF4-FFF2-40B4-BE49-F238E27FC236}">
              <a16:creationId xmlns:a16="http://schemas.microsoft.com/office/drawing/2014/main" id="{00E55229-8102-42EC-AE81-7462CBACD085}"/>
            </a:ext>
          </a:extLst>
        </xdr:cNvPr>
        <xdr:cNvSpPr txBox="1"/>
      </xdr:nvSpPr>
      <xdr:spPr>
        <a:xfrm>
          <a:off x="93917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40" name="n_2aveValue【図書館】&#10;一人当たり面積">
          <a:extLst>
            <a:ext uri="{FF2B5EF4-FFF2-40B4-BE49-F238E27FC236}">
              <a16:creationId xmlns:a16="http://schemas.microsoft.com/office/drawing/2014/main" id="{CD9A7918-DF2B-4D22-817D-CB5B2D0B32BE}"/>
            </a:ext>
          </a:extLst>
        </xdr:cNvPr>
        <xdr:cNvSpPr txBox="1"/>
      </xdr:nvSpPr>
      <xdr:spPr>
        <a:xfrm>
          <a:off x="85154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41" name="n_3aveValue【図書館】&#10;一人当たり面積">
          <a:extLst>
            <a:ext uri="{FF2B5EF4-FFF2-40B4-BE49-F238E27FC236}">
              <a16:creationId xmlns:a16="http://schemas.microsoft.com/office/drawing/2014/main" id="{BEECCB68-F016-4D5C-8FAA-E3E65547CA6D}"/>
            </a:ext>
          </a:extLst>
        </xdr:cNvPr>
        <xdr:cNvSpPr txBox="1"/>
      </xdr:nvSpPr>
      <xdr:spPr>
        <a:xfrm>
          <a:off x="76264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2" name="n_4aveValue【図書館】&#10;一人当たり面積">
          <a:extLst>
            <a:ext uri="{FF2B5EF4-FFF2-40B4-BE49-F238E27FC236}">
              <a16:creationId xmlns:a16="http://schemas.microsoft.com/office/drawing/2014/main" id="{09C7E6A2-3B1D-45AF-BD9D-282B97BEA9DC}"/>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3" name="n_1mainValue【図書館】&#10;一人当たり面積">
          <a:extLst>
            <a:ext uri="{FF2B5EF4-FFF2-40B4-BE49-F238E27FC236}">
              <a16:creationId xmlns:a16="http://schemas.microsoft.com/office/drawing/2014/main" id="{D615E5F0-99F0-488C-B572-FDEE9B32D5F4}"/>
            </a:ext>
          </a:extLst>
        </xdr:cNvPr>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169562</xdr:rowOff>
    </xdr:from>
    <xdr:ext cx="469744" cy="259045"/>
    <xdr:sp macro="" textlink="">
      <xdr:nvSpPr>
        <xdr:cNvPr id="144" name="n_2mainValue【図書館】&#10;一人当たり面積">
          <a:extLst>
            <a:ext uri="{FF2B5EF4-FFF2-40B4-BE49-F238E27FC236}">
              <a16:creationId xmlns:a16="http://schemas.microsoft.com/office/drawing/2014/main" id="{3B6900AB-302E-4B5B-A6A4-D6E96B1560A5}"/>
            </a:ext>
          </a:extLst>
        </xdr:cNvPr>
        <xdr:cNvSpPr txBox="1"/>
      </xdr:nvSpPr>
      <xdr:spPr>
        <a:xfrm>
          <a:off x="8515427" y="702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5" name="n_3mainValue【図書館】&#10;一人当たり面積">
          <a:extLst>
            <a:ext uri="{FF2B5EF4-FFF2-40B4-BE49-F238E27FC236}">
              <a16:creationId xmlns:a16="http://schemas.microsoft.com/office/drawing/2014/main" id="{FDF84580-47A3-400A-9EE7-A75A3ABA7E7C}"/>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13352</xdr:rowOff>
    </xdr:from>
    <xdr:ext cx="469744" cy="259045"/>
    <xdr:sp macro="" textlink="">
      <xdr:nvSpPr>
        <xdr:cNvPr id="146" name="n_4mainValue【図書館】&#10;一人当たり面積">
          <a:extLst>
            <a:ext uri="{FF2B5EF4-FFF2-40B4-BE49-F238E27FC236}">
              <a16:creationId xmlns:a16="http://schemas.microsoft.com/office/drawing/2014/main" id="{E5C95234-82B4-4A2B-B9CC-20538432B955}"/>
            </a:ext>
          </a:extLst>
        </xdr:cNvPr>
        <xdr:cNvSpPr txBox="1"/>
      </xdr:nvSpPr>
      <xdr:spPr>
        <a:xfrm>
          <a:off x="6737427" y="70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8B50A3C-3217-4838-923D-DECBE3286CB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97410FA-504C-4067-9C20-6F93E5F218A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5659C1A-212C-4776-A47B-4CF3EB5C8FF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84C657B-D83A-4A21-A4A3-854A58C31D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0E4C23A-E5CE-48AF-8A9D-DBC104D7744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CE5552E-3E31-4860-878B-BA3AEF4336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0CC5DDE-CDFB-4075-AD67-216016D3342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F2AFB3A-BA42-40F9-85BD-6CE0122580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318B216-9F48-4DF4-B0F1-070DB95A8A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6030CC4-A1FB-4FBC-9D99-4C12E16EE04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B832B68-B601-42D8-BE45-EBA9E268984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1D4F639-7C7E-43B5-8D77-CCBE87CFEB9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4214213-8224-462C-A8FC-48314D588F4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0EDCD39-863A-406B-99ED-83F0A45C6F2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9A6A175-158A-4949-BFE7-BF6BE249B89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DAFC568-B77F-421C-9FFE-7D0828C66C2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172264C-B80B-4452-839E-A3839053EF9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CF56911-6F22-497A-840E-47BA524A9A5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F7012F5-8C34-42C9-98B9-1FEA0B1EF41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4C8B7E5-4E90-423E-9278-445FA89D490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3B5C4A5-79CF-45D0-AC9B-4080B89E76F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D197AE6-4387-40C0-A0E7-73AE07EC5D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DDA7E2B-8D17-4F88-A40B-201EDBA8231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57BCF87-3F78-41A1-8817-18877F4D537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1AA6735-1B61-4CB3-BE09-C5F0E3D7D6A1}"/>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008D922-E511-4CE2-8123-AEED77F49C6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C0E6F88-425E-4DB0-A18F-AE47F9FD159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ABFEB98-A6B0-4FB7-830D-B75A75BF7984}"/>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43222B73-9931-4EC9-B2D3-5B45793D51E8}"/>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A1ABBB8-883B-4F5E-B9F5-37F44E40ADBE}"/>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A8917883-E076-4D1B-882D-EA02F340D504}"/>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C7403E9B-DBB2-41DD-9A8F-ECADB67E852B}"/>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9C640F6F-837F-45DE-B612-457A6F46B26B}"/>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8DC82B11-8809-4FAA-976A-F9D184D00EF3}"/>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a:extLst>
            <a:ext uri="{FF2B5EF4-FFF2-40B4-BE49-F238E27FC236}">
              <a16:creationId xmlns:a16="http://schemas.microsoft.com/office/drawing/2014/main" id="{06BF869A-F3F8-416C-8EED-C9189D7866C4}"/>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7F60524-A813-48BA-83F5-DEDA27B243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05DCEA4-D19A-4E5A-8709-3B46C9DA826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92259FC-5160-458A-A34C-F601950B067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B8F353F-33F4-40AD-90DF-2376B17B33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EA804C4-EE24-4619-9B8F-26AB054AB7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88265</xdr:rowOff>
    </xdr:from>
    <xdr:to>
      <xdr:col>24</xdr:col>
      <xdr:colOff>114300</xdr:colOff>
      <xdr:row>62</xdr:row>
      <xdr:rowOff>18415</xdr:rowOff>
    </xdr:to>
    <xdr:sp macro="" textlink="">
      <xdr:nvSpPr>
        <xdr:cNvPr id="187" name="楕円 186">
          <a:extLst>
            <a:ext uri="{FF2B5EF4-FFF2-40B4-BE49-F238E27FC236}">
              <a16:creationId xmlns:a16="http://schemas.microsoft.com/office/drawing/2014/main" id="{FD1D2506-20D4-4303-9EFB-26D7387FF87E}"/>
            </a:ext>
          </a:extLst>
        </xdr:cNvPr>
        <xdr:cNvSpPr/>
      </xdr:nvSpPr>
      <xdr:spPr>
        <a:xfrm>
          <a:off x="45847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66692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5C0AD05-80E2-42C8-8769-2CEC63929D8A}"/>
            </a:ext>
          </a:extLst>
        </xdr:cNvPr>
        <xdr:cNvSpPr txBox="1"/>
      </xdr:nvSpPr>
      <xdr:spPr>
        <a:xfrm>
          <a:off x="4673600"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48260</xdr:rowOff>
    </xdr:from>
    <xdr:to>
      <xdr:col>20</xdr:col>
      <xdr:colOff>38100</xdr:colOff>
      <xdr:row>61</xdr:row>
      <xdr:rowOff>149860</xdr:rowOff>
    </xdr:to>
    <xdr:sp macro="" textlink="">
      <xdr:nvSpPr>
        <xdr:cNvPr id="189" name="楕円 188">
          <a:extLst>
            <a:ext uri="{FF2B5EF4-FFF2-40B4-BE49-F238E27FC236}">
              <a16:creationId xmlns:a16="http://schemas.microsoft.com/office/drawing/2014/main" id="{24FC8B17-5A56-4D84-A471-583737687EAB}"/>
            </a:ext>
          </a:extLst>
        </xdr:cNvPr>
        <xdr:cNvSpPr/>
      </xdr:nvSpPr>
      <xdr:spPr>
        <a:xfrm>
          <a:off x="3746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99060</xdr:rowOff>
    </xdr:from>
    <xdr:to>
      <xdr:col>24</xdr:col>
      <xdr:colOff>63500</xdr:colOff>
      <xdr:row>61</xdr:row>
      <xdr:rowOff>139065</xdr:rowOff>
    </xdr:to>
    <xdr:cxnSp macro="">
      <xdr:nvCxnSpPr>
        <xdr:cNvPr id="190" name="直線コネクタ 189">
          <a:extLst>
            <a:ext uri="{FF2B5EF4-FFF2-40B4-BE49-F238E27FC236}">
              <a16:creationId xmlns:a16="http://schemas.microsoft.com/office/drawing/2014/main" id="{F813B2F5-2842-408E-A89B-A17108C615A5}"/>
            </a:ext>
          </a:extLst>
        </xdr:cNvPr>
        <xdr:cNvCxnSpPr/>
      </xdr:nvCxnSpPr>
      <xdr:spPr>
        <a:xfrm>
          <a:off x="3797300" y="105575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13970</xdr:rowOff>
    </xdr:from>
    <xdr:to>
      <xdr:col>15</xdr:col>
      <xdr:colOff>101600</xdr:colOff>
      <xdr:row>61</xdr:row>
      <xdr:rowOff>115570</xdr:rowOff>
    </xdr:to>
    <xdr:sp macro="" textlink="">
      <xdr:nvSpPr>
        <xdr:cNvPr id="191" name="楕円 190">
          <a:extLst>
            <a:ext uri="{FF2B5EF4-FFF2-40B4-BE49-F238E27FC236}">
              <a16:creationId xmlns:a16="http://schemas.microsoft.com/office/drawing/2014/main" id="{E2A5F89D-3E4D-4E08-8B40-4DC2D277241B}"/>
            </a:ext>
          </a:extLst>
        </xdr:cNvPr>
        <xdr:cNvSpPr/>
      </xdr:nvSpPr>
      <xdr:spPr>
        <a:xfrm>
          <a:off x="2857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64770</xdr:rowOff>
    </xdr:from>
    <xdr:to>
      <xdr:col>19</xdr:col>
      <xdr:colOff>177800</xdr:colOff>
      <xdr:row>61</xdr:row>
      <xdr:rowOff>99060</xdr:rowOff>
    </xdr:to>
    <xdr:cxnSp macro="">
      <xdr:nvCxnSpPr>
        <xdr:cNvPr id="192" name="直線コネクタ 191">
          <a:extLst>
            <a:ext uri="{FF2B5EF4-FFF2-40B4-BE49-F238E27FC236}">
              <a16:creationId xmlns:a16="http://schemas.microsoft.com/office/drawing/2014/main" id="{C639FD82-34B4-4C6C-B4B1-7DA977C3513B}"/>
            </a:ext>
          </a:extLst>
        </xdr:cNvPr>
        <xdr:cNvCxnSpPr/>
      </xdr:nvCxnSpPr>
      <xdr:spPr>
        <a:xfrm>
          <a:off x="2908300" y="10523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107315</xdr:rowOff>
    </xdr:from>
    <xdr:to>
      <xdr:col>10</xdr:col>
      <xdr:colOff>165100</xdr:colOff>
      <xdr:row>61</xdr:row>
      <xdr:rowOff>37465</xdr:rowOff>
    </xdr:to>
    <xdr:sp macro="" textlink="">
      <xdr:nvSpPr>
        <xdr:cNvPr id="193" name="楕円 192">
          <a:extLst>
            <a:ext uri="{FF2B5EF4-FFF2-40B4-BE49-F238E27FC236}">
              <a16:creationId xmlns:a16="http://schemas.microsoft.com/office/drawing/2014/main" id="{B50B8665-22D0-47DD-9076-D1BE9C0C2592}"/>
            </a:ext>
          </a:extLst>
        </xdr:cNvPr>
        <xdr:cNvSpPr/>
      </xdr:nvSpPr>
      <xdr:spPr>
        <a:xfrm>
          <a:off x="1968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158115</xdr:rowOff>
    </xdr:from>
    <xdr:to>
      <xdr:col>15</xdr:col>
      <xdr:colOff>50800</xdr:colOff>
      <xdr:row>61</xdr:row>
      <xdr:rowOff>64770</xdr:rowOff>
    </xdr:to>
    <xdr:cxnSp macro="">
      <xdr:nvCxnSpPr>
        <xdr:cNvPr id="194" name="直線コネクタ 193">
          <a:extLst>
            <a:ext uri="{FF2B5EF4-FFF2-40B4-BE49-F238E27FC236}">
              <a16:creationId xmlns:a16="http://schemas.microsoft.com/office/drawing/2014/main" id="{7A0D3F88-BE30-4753-A0A7-47DA00F0D0BB}"/>
            </a:ext>
          </a:extLst>
        </xdr:cNvPr>
        <xdr:cNvCxnSpPr/>
      </xdr:nvCxnSpPr>
      <xdr:spPr>
        <a:xfrm>
          <a:off x="2019300" y="1044511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65405</xdr:rowOff>
    </xdr:from>
    <xdr:to>
      <xdr:col>6</xdr:col>
      <xdr:colOff>38100</xdr:colOff>
      <xdr:row>60</xdr:row>
      <xdr:rowOff>167005</xdr:rowOff>
    </xdr:to>
    <xdr:sp macro="" textlink="">
      <xdr:nvSpPr>
        <xdr:cNvPr id="195" name="楕円 194">
          <a:extLst>
            <a:ext uri="{FF2B5EF4-FFF2-40B4-BE49-F238E27FC236}">
              <a16:creationId xmlns:a16="http://schemas.microsoft.com/office/drawing/2014/main" id="{C53BB46F-BFF7-4487-B1ED-14136C8B3C17}"/>
            </a:ext>
          </a:extLst>
        </xdr:cNvPr>
        <xdr:cNvSpPr/>
      </xdr:nvSpPr>
      <xdr:spPr>
        <a:xfrm>
          <a:off x="1079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116205</xdr:rowOff>
    </xdr:from>
    <xdr:to>
      <xdr:col>10</xdr:col>
      <xdr:colOff>114300</xdr:colOff>
      <xdr:row>60</xdr:row>
      <xdr:rowOff>158115</xdr:rowOff>
    </xdr:to>
    <xdr:cxnSp macro="">
      <xdr:nvCxnSpPr>
        <xdr:cNvPr id="196" name="直線コネクタ 195">
          <a:extLst>
            <a:ext uri="{FF2B5EF4-FFF2-40B4-BE49-F238E27FC236}">
              <a16:creationId xmlns:a16="http://schemas.microsoft.com/office/drawing/2014/main" id="{E09BD632-059B-4D31-8729-81AF876615F1}"/>
            </a:ext>
          </a:extLst>
        </xdr:cNvPr>
        <xdr:cNvCxnSpPr/>
      </xdr:nvCxnSpPr>
      <xdr:spPr>
        <a:xfrm>
          <a:off x="1130300" y="104032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827CF2F8-9842-4C57-9BAE-2068CE4E194A}"/>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8" name="n_2aveValue【体育館・プール】&#10;有形固定資産減価償却率">
          <a:extLst>
            <a:ext uri="{FF2B5EF4-FFF2-40B4-BE49-F238E27FC236}">
              <a16:creationId xmlns:a16="http://schemas.microsoft.com/office/drawing/2014/main" id="{4E51C717-CF11-4792-B149-3F007E496F12}"/>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99" name="n_3aveValue【体育館・プール】&#10;有形固定資産減価償却率">
          <a:extLst>
            <a:ext uri="{FF2B5EF4-FFF2-40B4-BE49-F238E27FC236}">
              <a16:creationId xmlns:a16="http://schemas.microsoft.com/office/drawing/2014/main" id="{218F34CF-6D20-40D3-AE59-263A1B5BC482}"/>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200" name="n_4aveValue【体育館・プール】&#10;有形固定資産減価償却率">
          <a:extLst>
            <a:ext uri="{FF2B5EF4-FFF2-40B4-BE49-F238E27FC236}">
              <a16:creationId xmlns:a16="http://schemas.microsoft.com/office/drawing/2014/main" id="{FEC076E0-EA03-4116-AB9E-F0B89D133068}"/>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140987</xdr:rowOff>
    </xdr:from>
    <xdr:ext cx="405111" cy="259045"/>
    <xdr:sp macro="" textlink="">
      <xdr:nvSpPr>
        <xdr:cNvPr id="201" name="n_1mainValue【体育館・プール】&#10;有形固定資産減価償却率">
          <a:extLst>
            <a:ext uri="{FF2B5EF4-FFF2-40B4-BE49-F238E27FC236}">
              <a16:creationId xmlns:a16="http://schemas.microsoft.com/office/drawing/2014/main" id="{AAD0D04E-1FF6-43FD-8982-C51CBD051C9B}"/>
            </a:ext>
          </a:extLst>
        </xdr:cNvPr>
        <xdr:cNvSpPr txBox="1"/>
      </xdr:nvSpPr>
      <xdr:spPr>
        <a:xfrm>
          <a:off x="35820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106697</xdr:rowOff>
    </xdr:from>
    <xdr:ext cx="405111" cy="259045"/>
    <xdr:sp macro="" textlink="">
      <xdr:nvSpPr>
        <xdr:cNvPr id="202" name="n_2mainValue【体育館・プール】&#10;有形固定資産減価償却率">
          <a:extLst>
            <a:ext uri="{FF2B5EF4-FFF2-40B4-BE49-F238E27FC236}">
              <a16:creationId xmlns:a16="http://schemas.microsoft.com/office/drawing/2014/main" id="{E34B6DA5-CA82-4553-9F3B-41F733BF43BB}"/>
            </a:ext>
          </a:extLst>
        </xdr:cNvPr>
        <xdr:cNvSpPr txBox="1"/>
      </xdr:nvSpPr>
      <xdr:spPr>
        <a:xfrm>
          <a:off x="2705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53992</xdr:rowOff>
    </xdr:from>
    <xdr:ext cx="405111" cy="259045"/>
    <xdr:sp macro="" textlink="">
      <xdr:nvSpPr>
        <xdr:cNvPr id="203" name="n_3mainValue【体育館・プール】&#10;有形固定資産減価償却率">
          <a:extLst>
            <a:ext uri="{FF2B5EF4-FFF2-40B4-BE49-F238E27FC236}">
              <a16:creationId xmlns:a16="http://schemas.microsoft.com/office/drawing/2014/main" id="{10092D91-4C96-46EF-81CD-B1500FFE9716}"/>
            </a:ext>
          </a:extLst>
        </xdr:cNvPr>
        <xdr:cNvSpPr txBox="1"/>
      </xdr:nvSpPr>
      <xdr:spPr>
        <a:xfrm>
          <a:off x="1816744" y="1016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12082</xdr:rowOff>
    </xdr:from>
    <xdr:ext cx="405111" cy="259045"/>
    <xdr:sp macro="" textlink="">
      <xdr:nvSpPr>
        <xdr:cNvPr id="204" name="n_4mainValue【体育館・プール】&#10;有形固定資産減価償却率">
          <a:extLst>
            <a:ext uri="{FF2B5EF4-FFF2-40B4-BE49-F238E27FC236}">
              <a16:creationId xmlns:a16="http://schemas.microsoft.com/office/drawing/2014/main" id="{F3663629-20EE-4E44-83AA-49D3BC3BC86F}"/>
            </a:ext>
          </a:extLst>
        </xdr:cNvPr>
        <xdr:cNvSpPr txBox="1"/>
      </xdr:nvSpPr>
      <xdr:spPr>
        <a:xfrm>
          <a:off x="92774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3D09FFC-7CA0-45D0-A3BD-1BF5D08E5D9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12EDBD0-21AB-479D-802E-085CE47745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A658741-D6E4-44EC-8D87-94ADE9D22E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C06EE78-75D6-434C-BDAF-A55D2035491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9FDD041-565B-49F7-ABF2-42B1B25B2E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0D0061D-3D5A-4BAA-B37F-4916AB2C43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E59BF15-3EBE-47AF-AB1B-97500EBA5D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273EB5D-317A-44D5-AB6D-E81DE9FFF57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5F0D94A-2882-43D0-A461-4F3D84F0373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B388568-12D5-46CD-888B-73E201FF519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DACA76C-A0CE-4B78-BADE-D7CCEDA4A44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C4FC8401-1B29-4E1A-81FD-295E9E6B7422}"/>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D8209A4-3DF8-4101-B1AD-6B64DEBDB69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3A4B665C-7B09-4BCD-A4E1-994CFFD3773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668446E-3B4A-427A-BE1A-B1015E20F2C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FFDF1744-0A3F-4C20-9F7F-E8C1B3E4E99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98D9245-DCE0-4C1D-8C42-FF1CC6D8AF1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C663EDA-CA8A-4149-8100-CAE7956C900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C9BA11AE-11B8-4F2A-B361-0E8322F1388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DAE93DE9-1560-4592-876C-38021E635E6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21442CBB-DE97-45EF-8DA1-2D994D50908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5DA370F2-AF2D-4723-A57A-B1F2BF63CFC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F672475-4E7F-44FA-8444-A448428F18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E506C067-8FC4-4D24-8C0B-2786C913890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C11CA5BF-5FB3-454F-B3E5-29BC5A622CF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61C2133E-FD2C-4A7C-B13A-289E01668A2A}"/>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838BCF30-9B9D-4C2D-833F-D0B488245743}"/>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AA5E5D18-B861-4110-8E24-E00F23B3756C}"/>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C670D03E-90DC-487D-BDD7-496F6FA401A6}"/>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B9DED943-47DE-4468-B891-44F9B3244A24}"/>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235" name="【体育館・プール】&#10;一人当たり面積平均値テキスト">
          <a:extLst>
            <a:ext uri="{FF2B5EF4-FFF2-40B4-BE49-F238E27FC236}">
              <a16:creationId xmlns:a16="http://schemas.microsoft.com/office/drawing/2014/main" id="{BBD2024B-D141-42C0-8217-26E02F730B27}"/>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0191C273-40F2-473F-BCB3-5603B32E830E}"/>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6F3C8B17-ABE2-41B1-A8B1-9925F2C98572}"/>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DD0D46EB-28CA-49C0-BDA6-512E41542238}"/>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FF37F7E7-F394-412E-8AD1-323B7F7031CF}"/>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a:extLst>
            <a:ext uri="{FF2B5EF4-FFF2-40B4-BE49-F238E27FC236}">
              <a16:creationId xmlns:a16="http://schemas.microsoft.com/office/drawing/2014/main" id="{F24B9C50-A95D-42B0-A0C1-A24CCB3746AA}"/>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80B331C-6F10-4D00-B19F-E90B0DB419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1634732-6513-4AB1-B8CB-89ED2D295F2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110524D-87DC-462A-BF99-AFEE20C70B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4D33389-6D43-4AA7-AD80-FF396F1AE11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A419A89-A153-4AB0-A3B6-FC0DBCEB78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34435</xdr:rowOff>
    </xdr:from>
    <xdr:to>
      <xdr:col>55</xdr:col>
      <xdr:colOff>50800</xdr:colOff>
      <xdr:row>62</xdr:row>
      <xdr:rowOff>136035</xdr:rowOff>
    </xdr:to>
    <xdr:sp macro="" textlink="">
      <xdr:nvSpPr>
        <xdr:cNvPr id="246" name="楕円 245">
          <a:extLst>
            <a:ext uri="{FF2B5EF4-FFF2-40B4-BE49-F238E27FC236}">
              <a16:creationId xmlns:a16="http://schemas.microsoft.com/office/drawing/2014/main" id="{F619EADF-850E-4A6D-8605-7552B7B6303A}"/>
            </a:ext>
          </a:extLst>
        </xdr:cNvPr>
        <xdr:cNvSpPr/>
      </xdr:nvSpPr>
      <xdr:spPr>
        <a:xfrm>
          <a:off x="10426700" y="106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57312</xdr:rowOff>
    </xdr:from>
    <xdr:ext cx="469744" cy="259045"/>
    <xdr:sp macro="" textlink="">
      <xdr:nvSpPr>
        <xdr:cNvPr id="247" name="【体育館・プール】&#10;一人当たり面積該当値テキスト">
          <a:extLst>
            <a:ext uri="{FF2B5EF4-FFF2-40B4-BE49-F238E27FC236}">
              <a16:creationId xmlns:a16="http://schemas.microsoft.com/office/drawing/2014/main" id="{5376E5BC-7A1B-4E8C-933F-EA043028E3A4}"/>
            </a:ext>
          </a:extLst>
        </xdr:cNvPr>
        <xdr:cNvSpPr txBox="1"/>
      </xdr:nvSpPr>
      <xdr:spPr>
        <a:xfrm>
          <a:off x="10515600" y="1051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41946</xdr:rowOff>
    </xdr:from>
    <xdr:to>
      <xdr:col>50</xdr:col>
      <xdr:colOff>165100</xdr:colOff>
      <xdr:row>62</xdr:row>
      <xdr:rowOff>143546</xdr:rowOff>
    </xdr:to>
    <xdr:sp macro="" textlink="">
      <xdr:nvSpPr>
        <xdr:cNvPr id="248" name="楕円 247">
          <a:extLst>
            <a:ext uri="{FF2B5EF4-FFF2-40B4-BE49-F238E27FC236}">
              <a16:creationId xmlns:a16="http://schemas.microsoft.com/office/drawing/2014/main" id="{A0EA2418-A5C0-449D-8545-C63750DF59A6}"/>
            </a:ext>
          </a:extLst>
        </xdr:cNvPr>
        <xdr:cNvSpPr/>
      </xdr:nvSpPr>
      <xdr:spPr>
        <a:xfrm>
          <a:off x="9588500" y="106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85235</xdr:rowOff>
    </xdr:from>
    <xdr:to>
      <xdr:col>55</xdr:col>
      <xdr:colOff>0</xdr:colOff>
      <xdr:row>62</xdr:row>
      <xdr:rowOff>92746</xdr:rowOff>
    </xdr:to>
    <xdr:cxnSp macro="">
      <xdr:nvCxnSpPr>
        <xdr:cNvPr id="249" name="直線コネクタ 248">
          <a:extLst>
            <a:ext uri="{FF2B5EF4-FFF2-40B4-BE49-F238E27FC236}">
              <a16:creationId xmlns:a16="http://schemas.microsoft.com/office/drawing/2014/main" id="{77F9A323-2EA3-401A-A1CD-DEF490BB526C}"/>
            </a:ext>
          </a:extLst>
        </xdr:cNvPr>
        <xdr:cNvCxnSpPr/>
      </xdr:nvCxnSpPr>
      <xdr:spPr>
        <a:xfrm flipV="1">
          <a:off x="9639300" y="10715135"/>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52723</xdr:rowOff>
    </xdr:from>
    <xdr:to>
      <xdr:col>46</xdr:col>
      <xdr:colOff>38100</xdr:colOff>
      <xdr:row>62</xdr:row>
      <xdr:rowOff>154323</xdr:rowOff>
    </xdr:to>
    <xdr:sp macro="" textlink="">
      <xdr:nvSpPr>
        <xdr:cNvPr id="250" name="楕円 249">
          <a:extLst>
            <a:ext uri="{FF2B5EF4-FFF2-40B4-BE49-F238E27FC236}">
              <a16:creationId xmlns:a16="http://schemas.microsoft.com/office/drawing/2014/main" id="{8833FB3E-688F-43DB-A2EC-A8FD3AD05628}"/>
            </a:ext>
          </a:extLst>
        </xdr:cNvPr>
        <xdr:cNvSpPr/>
      </xdr:nvSpPr>
      <xdr:spPr>
        <a:xfrm>
          <a:off x="8699500" y="10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92746</xdr:rowOff>
    </xdr:from>
    <xdr:to>
      <xdr:col>50</xdr:col>
      <xdr:colOff>114300</xdr:colOff>
      <xdr:row>62</xdr:row>
      <xdr:rowOff>103523</xdr:rowOff>
    </xdr:to>
    <xdr:cxnSp macro="">
      <xdr:nvCxnSpPr>
        <xdr:cNvPr id="251" name="直線コネクタ 250">
          <a:extLst>
            <a:ext uri="{FF2B5EF4-FFF2-40B4-BE49-F238E27FC236}">
              <a16:creationId xmlns:a16="http://schemas.microsoft.com/office/drawing/2014/main" id="{A62CCA47-E5EC-4851-87CA-07C79575C12C}"/>
            </a:ext>
          </a:extLst>
        </xdr:cNvPr>
        <xdr:cNvCxnSpPr/>
      </xdr:nvCxnSpPr>
      <xdr:spPr>
        <a:xfrm flipV="1">
          <a:off x="8750300" y="10722646"/>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64480</xdr:rowOff>
    </xdr:from>
    <xdr:to>
      <xdr:col>41</xdr:col>
      <xdr:colOff>101600</xdr:colOff>
      <xdr:row>62</xdr:row>
      <xdr:rowOff>166080</xdr:rowOff>
    </xdr:to>
    <xdr:sp macro="" textlink="">
      <xdr:nvSpPr>
        <xdr:cNvPr id="252" name="楕円 251">
          <a:extLst>
            <a:ext uri="{FF2B5EF4-FFF2-40B4-BE49-F238E27FC236}">
              <a16:creationId xmlns:a16="http://schemas.microsoft.com/office/drawing/2014/main" id="{C5F9556F-A969-450F-9ED9-D265F8585968}"/>
            </a:ext>
          </a:extLst>
        </xdr:cNvPr>
        <xdr:cNvSpPr/>
      </xdr:nvSpPr>
      <xdr:spPr>
        <a:xfrm>
          <a:off x="7810500" y="106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103523</xdr:rowOff>
    </xdr:from>
    <xdr:to>
      <xdr:col>45</xdr:col>
      <xdr:colOff>177800</xdr:colOff>
      <xdr:row>62</xdr:row>
      <xdr:rowOff>115280</xdr:rowOff>
    </xdr:to>
    <xdr:cxnSp macro="">
      <xdr:nvCxnSpPr>
        <xdr:cNvPr id="253" name="直線コネクタ 252">
          <a:extLst>
            <a:ext uri="{FF2B5EF4-FFF2-40B4-BE49-F238E27FC236}">
              <a16:creationId xmlns:a16="http://schemas.microsoft.com/office/drawing/2014/main" id="{A8ABD8B8-2678-4549-9D09-8AA215698340}"/>
            </a:ext>
          </a:extLst>
        </xdr:cNvPr>
        <xdr:cNvCxnSpPr/>
      </xdr:nvCxnSpPr>
      <xdr:spPr>
        <a:xfrm flipV="1">
          <a:off x="7861300" y="10733423"/>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72644</xdr:rowOff>
    </xdr:from>
    <xdr:to>
      <xdr:col>36</xdr:col>
      <xdr:colOff>165100</xdr:colOff>
      <xdr:row>63</xdr:row>
      <xdr:rowOff>2794</xdr:rowOff>
    </xdr:to>
    <xdr:sp macro="" textlink="">
      <xdr:nvSpPr>
        <xdr:cNvPr id="254" name="楕円 253">
          <a:extLst>
            <a:ext uri="{FF2B5EF4-FFF2-40B4-BE49-F238E27FC236}">
              <a16:creationId xmlns:a16="http://schemas.microsoft.com/office/drawing/2014/main" id="{EC2BA9D9-F236-45DE-AA6B-B8E04F295BCC}"/>
            </a:ext>
          </a:extLst>
        </xdr:cNvPr>
        <xdr:cNvSpPr/>
      </xdr:nvSpPr>
      <xdr:spPr>
        <a:xfrm>
          <a:off x="6921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115280</xdr:rowOff>
    </xdr:from>
    <xdr:to>
      <xdr:col>41</xdr:col>
      <xdr:colOff>50800</xdr:colOff>
      <xdr:row>62</xdr:row>
      <xdr:rowOff>123444</xdr:rowOff>
    </xdr:to>
    <xdr:cxnSp macro="">
      <xdr:nvCxnSpPr>
        <xdr:cNvPr id="255" name="直線コネクタ 254">
          <a:extLst>
            <a:ext uri="{FF2B5EF4-FFF2-40B4-BE49-F238E27FC236}">
              <a16:creationId xmlns:a16="http://schemas.microsoft.com/office/drawing/2014/main" id="{999CE0B1-059D-4ADE-880E-123E267F8371}"/>
            </a:ext>
          </a:extLst>
        </xdr:cNvPr>
        <xdr:cNvCxnSpPr/>
      </xdr:nvCxnSpPr>
      <xdr:spPr>
        <a:xfrm flipV="1">
          <a:off x="6972300" y="107451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256" name="n_1aveValue【体育館・プール】&#10;一人当たり面積">
          <a:extLst>
            <a:ext uri="{FF2B5EF4-FFF2-40B4-BE49-F238E27FC236}">
              <a16:creationId xmlns:a16="http://schemas.microsoft.com/office/drawing/2014/main" id="{C5AA73A9-D7D4-45CF-BA04-38A9E204543D}"/>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257" name="n_2aveValue【体育館・プール】&#10;一人当たり面積">
          <a:extLst>
            <a:ext uri="{FF2B5EF4-FFF2-40B4-BE49-F238E27FC236}">
              <a16:creationId xmlns:a16="http://schemas.microsoft.com/office/drawing/2014/main" id="{4B2F1836-7CCC-4021-904A-CEEF9E2D1F51}"/>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258" name="n_3aveValue【体育館・プール】&#10;一人当たり面積">
          <a:extLst>
            <a:ext uri="{FF2B5EF4-FFF2-40B4-BE49-F238E27FC236}">
              <a16:creationId xmlns:a16="http://schemas.microsoft.com/office/drawing/2014/main" id="{8E48E58A-B706-4AC6-82CF-4DC6CF0153A5}"/>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259" name="n_4aveValue【体育館・プール】&#10;一人当たり面積">
          <a:extLst>
            <a:ext uri="{FF2B5EF4-FFF2-40B4-BE49-F238E27FC236}">
              <a16:creationId xmlns:a16="http://schemas.microsoft.com/office/drawing/2014/main" id="{12E50AC8-C92A-484F-83F7-34E8E9AA6BC3}"/>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160073</xdr:rowOff>
    </xdr:from>
    <xdr:ext cx="469744" cy="259045"/>
    <xdr:sp macro="" textlink="">
      <xdr:nvSpPr>
        <xdr:cNvPr id="260" name="n_1mainValue【体育館・プール】&#10;一人当たり面積">
          <a:extLst>
            <a:ext uri="{FF2B5EF4-FFF2-40B4-BE49-F238E27FC236}">
              <a16:creationId xmlns:a16="http://schemas.microsoft.com/office/drawing/2014/main" id="{834A3451-F21E-4417-B5A4-B7749F78358E}"/>
            </a:ext>
          </a:extLst>
        </xdr:cNvPr>
        <xdr:cNvSpPr txBox="1"/>
      </xdr:nvSpPr>
      <xdr:spPr>
        <a:xfrm>
          <a:off x="9391727" y="104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170850</xdr:rowOff>
    </xdr:from>
    <xdr:ext cx="469744" cy="259045"/>
    <xdr:sp macro="" textlink="">
      <xdr:nvSpPr>
        <xdr:cNvPr id="261" name="n_2mainValue【体育館・プール】&#10;一人当たり面積">
          <a:extLst>
            <a:ext uri="{FF2B5EF4-FFF2-40B4-BE49-F238E27FC236}">
              <a16:creationId xmlns:a16="http://schemas.microsoft.com/office/drawing/2014/main" id="{8BA01D1C-D364-4DC6-93E4-159A895CA9B0}"/>
            </a:ext>
          </a:extLst>
        </xdr:cNvPr>
        <xdr:cNvSpPr txBox="1"/>
      </xdr:nvSpPr>
      <xdr:spPr>
        <a:xfrm>
          <a:off x="8515427" y="104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11157</xdr:rowOff>
    </xdr:from>
    <xdr:ext cx="469744" cy="259045"/>
    <xdr:sp macro="" textlink="">
      <xdr:nvSpPr>
        <xdr:cNvPr id="262" name="n_3mainValue【体育館・プール】&#10;一人当たり面積">
          <a:extLst>
            <a:ext uri="{FF2B5EF4-FFF2-40B4-BE49-F238E27FC236}">
              <a16:creationId xmlns:a16="http://schemas.microsoft.com/office/drawing/2014/main" id="{82ADA4E5-00D6-452A-99CE-2D99117F4BD3}"/>
            </a:ext>
          </a:extLst>
        </xdr:cNvPr>
        <xdr:cNvSpPr txBox="1"/>
      </xdr:nvSpPr>
      <xdr:spPr>
        <a:xfrm>
          <a:off x="7626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19321</xdr:rowOff>
    </xdr:from>
    <xdr:ext cx="469744" cy="259045"/>
    <xdr:sp macro="" textlink="">
      <xdr:nvSpPr>
        <xdr:cNvPr id="263" name="n_4mainValue【体育館・プール】&#10;一人当たり面積">
          <a:extLst>
            <a:ext uri="{FF2B5EF4-FFF2-40B4-BE49-F238E27FC236}">
              <a16:creationId xmlns:a16="http://schemas.microsoft.com/office/drawing/2014/main" id="{B6D54CA8-8843-4341-B4AC-1CD843CC8CA3}"/>
            </a:ext>
          </a:extLst>
        </xdr:cNvPr>
        <xdr:cNvSpPr txBox="1"/>
      </xdr:nvSpPr>
      <xdr:spPr>
        <a:xfrm>
          <a:off x="6737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60E604B-4B1F-4FED-BB48-C278C543192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7FA2D84-E615-4250-A747-4C6A61E3F08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BDE4FFB-28C6-4E43-92CC-4C1C8FB70E4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D346149-8157-49DB-8366-654344A808B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0792217-A6BA-4381-A864-5F3841D6D95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27870EB-C5B9-43D8-8B52-9D0EEDA9562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9E1C6AF-D9AD-4DDA-A131-D116BE1BB6C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648D650-E580-4220-BC3B-F88D3F9D8A1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2318DC96-D1F6-4107-9EDC-A8B0CC93080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805B86F0-72F2-413A-BD5C-8AE14FD5BDD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79D0EB57-FD81-4A01-9196-F8A11C96C3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CE51D97E-1B95-4F2F-B4CE-00D4DD04A25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AC5CB916-98FE-47C3-B489-AA2EE6A25C9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4CBA3467-0CA2-4011-BC34-942BD359C4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4F34A466-4010-4407-9121-B37544130E9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98402F33-C21A-4D72-AB40-8F17BE85DB3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A825BD79-1200-44DB-A3E7-C59E40CDE7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6359ECD3-2831-4F31-835D-A400D35FAD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78DA66AC-FFF8-4C19-A03D-7367D07EB5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2D489E99-FB9A-464B-BC71-4F040F9A50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22B2190A-9EE7-4C7A-963E-9ECFF007566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3AF4FA71-8209-48C2-89A3-2F84CA288A0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29CFCE2F-338C-484F-98CB-7E8A44F1EB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993430E2-3813-4574-9A41-E57C108E533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CD90EF10-60D7-4490-86EF-55903809F7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C7A8B25C-25BE-4CF3-816A-B9575D0DC1F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D837DD37-14BF-417E-BF0E-B929ABACF8E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44E2195C-E8B3-4479-8ED5-C063BF01767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B725D2E4-6D81-4FFD-BD1F-D949505DBEA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6E153497-A2B4-4711-863C-EF2C1E17614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CAC94D29-D0DA-4611-92CC-F7017A2EDDE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E9F9926F-24FD-48E8-A433-2C4B93954DA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8F25816-1A80-4890-A78E-5CCC2172098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5C5527FB-746B-4A89-BE36-B59EF04E494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683659D9-D83B-4DC4-9C21-1D8A26DFE29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35BE039F-FA79-47EC-B2D9-8F686086554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E8129670-5D88-4FC1-BB1B-CEEB8D1A258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B69BBE2C-13BB-49D0-8102-BEB7C03BCB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7CF9EA78-B36F-4767-8511-857FD3F58E2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B759F010-8F54-4847-A874-440EE4FE336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a:extLst>
            <a:ext uri="{FF2B5EF4-FFF2-40B4-BE49-F238E27FC236}">
              <a16:creationId xmlns:a16="http://schemas.microsoft.com/office/drawing/2014/main" id="{9D7B2A32-02A5-4E77-9A68-7B2B01293D3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a:extLst>
            <a:ext uri="{FF2B5EF4-FFF2-40B4-BE49-F238E27FC236}">
              <a16:creationId xmlns:a16="http://schemas.microsoft.com/office/drawing/2014/main" id="{31590A9F-7381-4518-898F-E8CCC880355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a:extLst>
            <a:ext uri="{FF2B5EF4-FFF2-40B4-BE49-F238E27FC236}">
              <a16:creationId xmlns:a16="http://schemas.microsoft.com/office/drawing/2014/main" id="{667DB3BA-8147-475D-B741-1158CEC1D2A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a:extLst>
            <a:ext uri="{FF2B5EF4-FFF2-40B4-BE49-F238E27FC236}">
              <a16:creationId xmlns:a16="http://schemas.microsoft.com/office/drawing/2014/main" id="{9E597D77-6B17-4668-8980-0B88D9B9D01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a:extLst>
            <a:ext uri="{FF2B5EF4-FFF2-40B4-BE49-F238E27FC236}">
              <a16:creationId xmlns:a16="http://schemas.microsoft.com/office/drawing/2014/main" id="{358788E4-1236-4BED-89B6-B71BB877E14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a:extLst>
            <a:ext uri="{FF2B5EF4-FFF2-40B4-BE49-F238E27FC236}">
              <a16:creationId xmlns:a16="http://schemas.microsoft.com/office/drawing/2014/main" id="{F64E3253-D570-42A2-B42D-1CBB30811EB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a:extLst>
            <a:ext uri="{FF2B5EF4-FFF2-40B4-BE49-F238E27FC236}">
              <a16:creationId xmlns:a16="http://schemas.microsoft.com/office/drawing/2014/main" id="{E3CDE8A0-D81B-4254-B608-E4F284CFC4D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a:extLst>
            <a:ext uri="{FF2B5EF4-FFF2-40B4-BE49-F238E27FC236}">
              <a16:creationId xmlns:a16="http://schemas.microsoft.com/office/drawing/2014/main" id="{A960E277-0871-4B57-9274-96CCBBB11B4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2CF866E6-2EAC-4870-9BDB-24D9FE38CF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BF02B394-7CF8-4DF9-B8D0-79BA68A3E5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256DCA8B-9C74-4756-84D8-092A7172086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CD7178D5-6659-4A4C-AC6D-D7492753A75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3E06033E-0C8B-42B2-9BB9-4B901DF4307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93EA2FFA-29EC-491B-8588-DD2637B8347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1AE6FDF6-C5F7-4A6B-B176-4C5BF4EED73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795D4026-9614-45C7-AADB-0A6862D968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80C26739-A16F-435D-8720-AE17B8D281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E02D5210-B8FB-447F-A83F-60760C61E5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149F0F59-D36D-40C7-81C3-7151F01CE19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a:extLst>
            <a:ext uri="{FF2B5EF4-FFF2-40B4-BE49-F238E27FC236}">
              <a16:creationId xmlns:a16="http://schemas.microsoft.com/office/drawing/2014/main" id="{56EE570D-E80F-4F9D-A6A8-10A0B5FE465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4" name="テキスト ボックス 323">
          <a:extLst>
            <a:ext uri="{FF2B5EF4-FFF2-40B4-BE49-F238E27FC236}">
              <a16:creationId xmlns:a16="http://schemas.microsoft.com/office/drawing/2014/main" id="{972F5B07-5326-48C5-983F-1C3690FD2F2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a:extLst>
            <a:ext uri="{FF2B5EF4-FFF2-40B4-BE49-F238E27FC236}">
              <a16:creationId xmlns:a16="http://schemas.microsoft.com/office/drawing/2014/main" id="{3C030AA6-029B-4140-BD3E-60132060CB0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a:extLst>
            <a:ext uri="{FF2B5EF4-FFF2-40B4-BE49-F238E27FC236}">
              <a16:creationId xmlns:a16="http://schemas.microsoft.com/office/drawing/2014/main" id="{7800DFF2-3906-48A6-A1EA-0A8C2BB3830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a:extLst>
            <a:ext uri="{FF2B5EF4-FFF2-40B4-BE49-F238E27FC236}">
              <a16:creationId xmlns:a16="http://schemas.microsoft.com/office/drawing/2014/main" id="{7B94DB3D-44AB-4729-B21C-6B6EB2ED7C3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a:extLst>
            <a:ext uri="{FF2B5EF4-FFF2-40B4-BE49-F238E27FC236}">
              <a16:creationId xmlns:a16="http://schemas.microsoft.com/office/drawing/2014/main" id="{8F4AB34B-CAFE-4EBD-B513-171280800F6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a:extLst>
            <a:ext uri="{FF2B5EF4-FFF2-40B4-BE49-F238E27FC236}">
              <a16:creationId xmlns:a16="http://schemas.microsoft.com/office/drawing/2014/main" id="{52402396-D0FD-4211-B338-BC13B25A27E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a:extLst>
            <a:ext uri="{FF2B5EF4-FFF2-40B4-BE49-F238E27FC236}">
              <a16:creationId xmlns:a16="http://schemas.microsoft.com/office/drawing/2014/main" id="{19E54565-D5D0-40E3-9428-2431C46D8F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a:extLst>
            <a:ext uri="{FF2B5EF4-FFF2-40B4-BE49-F238E27FC236}">
              <a16:creationId xmlns:a16="http://schemas.microsoft.com/office/drawing/2014/main" id="{52C99AFA-C592-4E14-B285-73304E8CEDC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2" name="テキスト ボックス 331">
          <a:extLst>
            <a:ext uri="{FF2B5EF4-FFF2-40B4-BE49-F238E27FC236}">
              <a16:creationId xmlns:a16="http://schemas.microsoft.com/office/drawing/2014/main" id="{D2B116C6-CC03-47F6-9110-6FE301A521A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9E90A5D4-BD74-4661-AF54-A0DCDA66AA4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4" name="テキスト ボックス 333">
          <a:extLst>
            <a:ext uri="{FF2B5EF4-FFF2-40B4-BE49-F238E27FC236}">
              <a16:creationId xmlns:a16="http://schemas.microsoft.com/office/drawing/2014/main" id="{9741F042-0DDD-47FB-8423-2E14F83636F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7C14D6DB-F446-46D8-9D17-39B95F90854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336" name="直線コネクタ 335">
          <a:extLst>
            <a:ext uri="{FF2B5EF4-FFF2-40B4-BE49-F238E27FC236}">
              <a16:creationId xmlns:a16="http://schemas.microsoft.com/office/drawing/2014/main" id="{65EE69E1-DEB5-430F-8120-926DE7D986AC}"/>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7" name="【保健センター・保健所】&#10;有形固定資産減価償却率最小値テキスト">
          <a:extLst>
            <a:ext uri="{FF2B5EF4-FFF2-40B4-BE49-F238E27FC236}">
              <a16:creationId xmlns:a16="http://schemas.microsoft.com/office/drawing/2014/main" id="{398C1268-5CDC-4E53-B111-DAFA37BC6DB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8" name="直線コネクタ 337">
          <a:extLst>
            <a:ext uri="{FF2B5EF4-FFF2-40B4-BE49-F238E27FC236}">
              <a16:creationId xmlns:a16="http://schemas.microsoft.com/office/drawing/2014/main" id="{D28EB9CD-EFBD-4C11-A714-E14F219703D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339" name="【保健センター・保健所】&#10;有形固定資産減価償却率最大値テキスト">
          <a:extLst>
            <a:ext uri="{FF2B5EF4-FFF2-40B4-BE49-F238E27FC236}">
              <a16:creationId xmlns:a16="http://schemas.microsoft.com/office/drawing/2014/main" id="{8D0A93D5-205E-4AF8-A5D9-A7B752EC459B}"/>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340" name="直線コネクタ 339">
          <a:extLst>
            <a:ext uri="{FF2B5EF4-FFF2-40B4-BE49-F238E27FC236}">
              <a16:creationId xmlns:a16="http://schemas.microsoft.com/office/drawing/2014/main" id="{B9E2DB96-1240-44CA-94C0-6600213052BD}"/>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7807ED74-73C6-4E6D-AB1E-4D6D9F27196A}"/>
            </a:ext>
          </a:extLst>
        </xdr:cNvPr>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342" name="フローチャート: 判断 341">
          <a:extLst>
            <a:ext uri="{FF2B5EF4-FFF2-40B4-BE49-F238E27FC236}">
              <a16:creationId xmlns:a16="http://schemas.microsoft.com/office/drawing/2014/main" id="{BF30ADBC-3312-4035-9AFE-F639B11F0501}"/>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343" name="フローチャート: 判断 342">
          <a:extLst>
            <a:ext uri="{FF2B5EF4-FFF2-40B4-BE49-F238E27FC236}">
              <a16:creationId xmlns:a16="http://schemas.microsoft.com/office/drawing/2014/main" id="{EBEA8526-9DB9-48D2-8EEF-DB90BBEEC3B1}"/>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344" name="フローチャート: 判断 343">
          <a:extLst>
            <a:ext uri="{FF2B5EF4-FFF2-40B4-BE49-F238E27FC236}">
              <a16:creationId xmlns:a16="http://schemas.microsoft.com/office/drawing/2014/main" id="{29656CFA-B7E6-4941-AD43-DD0524FAB642}"/>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345" name="フローチャート: 判断 344">
          <a:extLst>
            <a:ext uri="{FF2B5EF4-FFF2-40B4-BE49-F238E27FC236}">
              <a16:creationId xmlns:a16="http://schemas.microsoft.com/office/drawing/2014/main" id="{9E764981-6190-4A2B-9240-A6078BA047E9}"/>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346" name="フローチャート: 判断 345">
          <a:extLst>
            <a:ext uri="{FF2B5EF4-FFF2-40B4-BE49-F238E27FC236}">
              <a16:creationId xmlns:a16="http://schemas.microsoft.com/office/drawing/2014/main" id="{936ADB62-E76C-422C-B158-8EC1343896FB}"/>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52F16722-D872-47AD-A5B2-3ADEC3C49A5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5D2186C9-E995-469C-9AC6-3C7D283963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F2AE9000-F006-4545-92C8-426E428068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B893D281-E5F5-488B-8D8F-50D1E493EE3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3E2360CE-FA96-436B-B9C3-3FF179B3357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352" name="楕円 351">
          <a:extLst>
            <a:ext uri="{FF2B5EF4-FFF2-40B4-BE49-F238E27FC236}">
              <a16:creationId xmlns:a16="http://schemas.microsoft.com/office/drawing/2014/main" id="{0875C0B0-72A6-44BD-AA52-092EE370207B}"/>
            </a:ext>
          </a:extLst>
        </xdr:cNvPr>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30497</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52249A26-2502-41BD-B1FF-F45F1BC6E948}"/>
            </a:ext>
          </a:extLst>
        </xdr:cNvPr>
        <xdr:cNvSpPr txBox="1"/>
      </xdr:nvSpPr>
      <xdr:spPr>
        <a:xfrm>
          <a:off x="16357600"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354" name="楕円 353">
          <a:extLst>
            <a:ext uri="{FF2B5EF4-FFF2-40B4-BE49-F238E27FC236}">
              <a16:creationId xmlns:a16="http://schemas.microsoft.com/office/drawing/2014/main" id="{27E51496-B0FD-4655-BDE4-863597D6FDFC}"/>
            </a:ext>
          </a:extLst>
        </xdr:cNvPr>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102870</xdr:rowOff>
    </xdr:to>
    <xdr:cxnSp macro="">
      <xdr:nvCxnSpPr>
        <xdr:cNvPr id="355" name="直線コネクタ 354">
          <a:extLst>
            <a:ext uri="{FF2B5EF4-FFF2-40B4-BE49-F238E27FC236}">
              <a16:creationId xmlns:a16="http://schemas.microsoft.com/office/drawing/2014/main" id="{6CEA9E0F-A648-47E7-AB8E-2142DA8C6716}"/>
            </a:ext>
          </a:extLst>
        </xdr:cNvPr>
        <xdr:cNvCxnSpPr/>
      </xdr:nvCxnSpPr>
      <xdr:spPr>
        <a:xfrm>
          <a:off x="15481300" y="101612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107315</xdr:rowOff>
    </xdr:from>
    <xdr:to>
      <xdr:col>76</xdr:col>
      <xdr:colOff>165100</xdr:colOff>
      <xdr:row>59</xdr:row>
      <xdr:rowOff>37465</xdr:rowOff>
    </xdr:to>
    <xdr:sp macro="" textlink="">
      <xdr:nvSpPr>
        <xdr:cNvPr id="356" name="楕円 355">
          <a:extLst>
            <a:ext uri="{FF2B5EF4-FFF2-40B4-BE49-F238E27FC236}">
              <a16:creationId xmlns:a16="http://schemas.microsoft.com/office/drawing/2014/main" id="{5CC1C783-A66B-4FE0-972F-AE4523573388}"/>
            </a:ext>
          </a:extLst>
        </xdr:cNvPr>
        <xdr:cNvSpPr/>
      </xdr:nvSpPr>
      <xdr:spPr>
        <a:xfrm>
          <a:off x="14541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158115</xdr:rowOff>
    </xdr:from>
    <xdr:to>
      <xdr:col>81</xdr:col>
      <xdr:colOff>50800</xdr:colOff>
      <xdr:row>59</xdr:row>
      <xdr:rowOff>45720</xdr:rowOff>
    </xdr:to>
    <xdr:cxnSp macro="">
      <xdr:nvCxnSpPr>
        <xdr:cNvPr id="357" name="直線コネクタ 356">
          <a:extLst>
            <a:ext uri="{FF2B5EF4-FFF2-40B4-BE49-F238E27FC236}">
              <a16:creationId xmlns:a16="http://schemas.microsoft.com/office/drawing/2014/main" id="{551D2DD9-CBB6-4A36-8C77-791C55EF7A5A}"/>
            </a:ext>
          </a:extLst>
        </xdr:cNvPr>
        <xdr:cNvCxnSpPr/>
      </xdr:nvCxnSpPr>
      <xdr:spPr>
        <a:xfrm>
          <a:off x="14592300" y="101022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53975</xdr:rowOff>
    </xdr:from>
    <xdr:to>
      <xdr:col>72</xdr:col>
      <xdr:colOff>38100</xdr:colOff>
      <xdr:row>58</xdr:row>
      <xdr:rowOff>155575</xdr:rowOff>
    </xdr:to>
    <xdr:sp macro="" textlink="">
      <xdr:nvSpPr>
        <xdr:cNvPr id="358" name="楕円 357">
          <a:extLst>
            <a:ext uri="{FF2B5EF4-FFF2-40B4-BE49-F238E27FC236}">
              <a16:creationId xmlns:a16="http://schemas.microsoft.com/office/drawing/2014/main" id="{C7216557-6F6E-4B10-87CC-B0415F9AD48D}"/>
            </a:ext>
          </a:extLst>
        </xdr:cNvPr>
        <xdr:cNvSpPr/>
      </xdr:nvSpPr>
      <xdr:spPr>
        <a:xfrm>
          <a:off x="13652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104775</xdr:rowOff>
    </xdr:from>
    <xdr:to>
      <xdr:col>76</xdr:col>
      <xdr:colOff>114300</xdr:colOff>
      <xdr:row>58</xdr:row>
      <xdr:rowOff>158115</xdr:rowOff>
    </xdr:to>
    <xdr:cxnSp macro="">
      <xdr:nvCxnSpPr>
        <xdr:cNvPr id="359" name="直線コネクタ 358">
          <a:extLst>
            <a:ext uri="{FF2B5EF4-FFF2-40B4-BE49-F238E27FC236}">
              <a16:creationId xmlns:a16="http://schemas.microsoft.com/office/drawing/2014/main" id="{029443F1-2CEC-4444-A355-2BD64DED028C}"/>
            </a:ext>
          </a:extLst>
        </xdr:cNvPr>
        <xdr:cNvCxnSpPr/>
      </xdr:nvCxnSpPr>
      <xdr:spPr>
        <a:xfrm>
          <a:off x="13703300" y="100488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4445</xdr:rowOff>
    </xdr:from>
    <xdr:to>
      <xdr:col>67</xdr:col>
      <xdr:colOff>101600</xdr:colOff>
      <xdr:row>58</xdr:row>
      <xdr:rowOff>106045</xdr:rowOff>
    </xdr:to>
    <xdr:sp macro="" textlink="">
      <xdr:nvSpPr>
        <xdr:cNvPr id="360" name="楕円 359">
          <a:extLst>
            <a:ext uri="{FF2B5EF4-FFF2-40B4-BE49-F238E27FC236}">
              <a16:creationId xmlns:a16="http://schemas.microsoft.com/office/drawing/2014/main" id="{EFCDCBE8-D587-4D6B-A920-522BEE25E819}"/>
            </a:ext>
          </a:extLst>
        </xdr:cNvPr>
        <xdr:cNvSpPr/>
      </xdr:nvSpPr>
      <xdr:spPr>
        <a:xfrm>
          <a:off x="12763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55245</xdr:rowOff>
    </xdr:from>
    <xdr:to>
      <xdr:col>71</xdr:col>
      <xdr:colOff>177800</xdr:colOff>
      <xdr:row>58</xdr:row>
      <xdr:rowOff>104775</xdr:rowOff>
    </xdr:to>
    <xdr:cxnSp macro="">
      <xdr:nvCxnSpPr>
        <xdr:cNvPr id="361" name="直線コネクタ 360">
          <a:extLst>
            <a:ext uri="{FF2B5EF4-FFF2-40B4-BE49-F238E27FC236}">
              <a16:creationId xmlns:a16="http://schemas.microsoft.com/office/drawing/2014/main" id="{12EB8976-0C46-4872-A03A-C50F3F5E1121}"/>
            </a:ext>
          </a:extLst>
        </xdr:cNvPr>
        <xdr:cNvCxnSpPr/>
      </xdr:nvCxnSpPr>
      <xdr:spPr>
        <a:xfrm>
          <a:off x="12814300" y="99993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A5499925-4111-4E87-BE82-1C0D847C2B05}"/>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179B3E8B-288B-4F7C-86F4-71B03E41739B}"/>
            </a:ext>
          </a:extLst>
        </xdr:cNvPr>
        <xdr:cNvSpPr txBox="1"/>
      </xdr:nvSpPr>
      <xdr:spPr>
        <a:xfrm>
          <a:off x="14389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D8640FA4-FA78-42A9-ACE4-248BA0273EF2}"/>
            </a:ext>
          </a:extLst>
        </xdr:cNvPr>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EC49643C-0AA3-4439-95CE-6782D5CDB7F5}"/>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87647</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CBABD4D2-8581-42BA-8038-44CA860AC986}"/>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53992</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22A17DE5-91B5-4269-830B-58CDB7716451}"/>
            </a:ext>
          </a:extLst>
        </xdr:cNvPr>
        <xdr:cNvSpPr txBox="1"/>
      </xdr:nvSpPr>
      <xdr:spPr>
        <a:xfrm>
          <a:off x="14389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652</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A9280AD5-DB43-4FA9-B788-5D22A0F96AEE}"/>
            </a:ext>
          </a:extLst>
        </xdr:cNvPr>
        <xdr:cNvSpPr txBox="1"/>
      </xdr:nvSpPr>
      <xdr:spPr>
        <a:xfrm>
          <a:off x="13500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4BA53B46-0B40-4A10-946B-8DCA26A877DE}"/>
            </a:ext>
          </a:extLst>
        </xdr:cNvPr>
        <xdr:cNvSpPr txBox="1"/>
      </xdr:nvSpPr>
      <xdr:spPr>
        <a:xfrm>
          <a:off x="12611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5386D421-364A-4A6B-91C4-5AACC080881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A4447C3C-C813-4C05-9925-5D864A459B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C0692404-12A6-4B27-AFAD-AA521C8E3C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CFBAD207-8F56-45D2-862E-4F9C18B9CE9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9027AD3A-19C8-442C-808F-A7CBBEBB094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E3F06B6F-1722-4E3C-B416-7A70C9C7560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142615EF-469D-458B-8792-2951277922E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24DE2FAF-446C-4CCF-B261-A20E3E76B12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2AAF2DFA-D4C1-437D-8778-AE00ECF099D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ED339999-8BF3-45F0-99A7-650B5DADE8A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0" name="直線コネクタ 379">
          <a:extLst>
            <a:ext uri="{FF2B5EF4-FFF2-40B4-BE49-F238E27FC236}">
              <a16:creationId xmlns:a16="http://schemas.microsoft.com/office/drawing/2014/main" id="{71BF88CF-30D3-4A38-A218-1F11063CC71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1" name="テキスト ボックス 380">
          <a:extLst>
            <a:ext uri="{FF2B5EF4-FFF2-40B4-BE49-F238E27FC236}">
              <a16:creationId xmlns:a16="http://schemas.microsoft.com/office/drawing/2014/main" id="{1645B172-6840-42B8-ABA0-E61798DA5642}"/>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2" name="直線コネクタ 381">
          <a:extLst>
            <a:ext uri="{FF2B5EF4-FFF2-40B4-BE49-F238E27FC236}">
              <a16:creationId xmlns:a16="http://schemas.microsoft.com/office/drawing/2014/main" id="{6D2979CE-6B10-4D5E-BA2E-AD018298C3B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3" name="テキスト ボックス 382">
          <a:extLst>
            <a:ext uri="{FF2B5EF4-FFF2-40B4-BE49-F238E27FC236}">
              <a16:creationId xmlns:a16="http://schemas.microsoft.com/office/drawing/2014/main" id="{AC305CA3-0D43-4E9D-B8BE-85704F8B033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4" name="直線コネクタ 383">
          <a:extLst>
            <a:ext uri="{FF2B5EF4-FFF2-40B4-BE49-F238E27FC236}">
              <a16:creationId xmlns:a16="http://schemas.microsoft.com/office/drawing/2014/main" id="{5329C0D8-8FEB-4401-9EA5-75435464E869}"/>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5" name="テキスト ボックス 384">
          <a:extLst>
            <a:ext uri="{FF2B5EF4-FFF2-40B4-BE49-F238E27FC236}">
              <a16:creationId xmlns:a16="http://schemas.microsoft.com/office/drawing/2014/main" id="{24EE497A-B157-474E-8329-39AAC816108C}"/>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6" name="直線コネクタ 385">
          <a:extLst>
            <a:ext uri="{FF2B5EF4-FFF2-40B4-BE49-F238E27FC236}">
              <a16:creationId xmlns:a16="http://schemas.microsoft.com/office/drawing/2014/main" id="{D9EFABAC-E5E8-48B5-B083-262182AE137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7" name="テキスト ボックス 386">
          <a:extLst>
            <a:ext uri="{FF2B5EF4-FFF2-40B4-BE49-F238E27FC236}">
              <a16:creationId xmlns:a16="http://schemas.microsoft.com/office/drawing/2014/main" id="{B88D4662-303D-493F-B141-87DF4EC7F69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8" name="【保健センター・保健所】&#10;一人当たり面積グラフ枠">
          <a:extLst>
            <a:ext uri="{FF2B5EF4-FFF2-40B4-BE49-F238E27FC236}">
              <a16:creationId xmlns:a16="http://schemas.microsoft.com/office/drawing/2014/main" id="{108BEE01-4C6A-4B50-A78D-E17A2018FB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389" name="直線コネクタ 388">
          <a:extLst>
            <a:ext uri="{FF2B5EF4-FFF2-40B4-BE49-F238E27FC236}">
              <a16:creationId xmlns:a16="http://schemas.microsoft.com/office/drawing/2014/main" id="{D7B21140-8474-4528-BC38-DFE44AB3BDD6}"/>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90" name="【保健センター・保健所】&#10;一人当たり面積最小値テキスト">
          <a:extLst>
            <a:ext uri="{FF2B5EF4-FFF2-40B4-BE49-F238E27FC236}">
              <a16:creationId xmlns:a16="http://schemas.microsoft.com/office/drawing/2014/main" id="{7CEC7A8C-EE76-4C69-8D86-BDAA340D8F81}"/>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1" name="直線コネクタ 390">
          <a:extLst>
            <a:ext uri="{FF2B5EF4-FFF2-40B4-BE49-F238E27FC236}">
              <a16:creationId xmlns:a16="http://schemas.microsoft.com/office/drawing/2014/main" id="{D52FE2D8-7D95-49AC-BDB2-360CC113311A}"/>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392" name="【保健センター・保健所】&#10;一人当たり面積最大値テキスト">
          <a:extLst>
            <a:ext uri="{FF2B5EF4-FFF2-40B4-BE49-F238E27FC236}">
              <a16:creationId xmlns:a16="http://schemas.microsoft.com/office/drawing/2014/main" id="{76FDF41C-B2E2-4226-87A2-91DB636B7E1B}"/>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393" name="直線コネクタ 392">
          <a:extLst>
            <a:ext uri="{FF2B5EF4-FFF2-40B4-BE49-F238E27FC236}">
              <a16:creationId xmlns:a16="http://schemas.microsoft.com/office/drawing/2014/main" id="{AA494556-9D31-435C-BC58-B0A476BBFFD6}"/>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394" name="【保健センター・保健所】&#10;一人当たり面積平均値テキスト">
          <a:extLst>
            <a:ext uri="{FF2B5EF4-FFF2-40B4-BE49-F238E27FC236}">
              <a16:creationId xmlns:a16="http://schemas.microsoft.com/office/drawing/2014/main" id="{59F75A93-D559-42DD-BF07-403871F9F44B}"/>
            </a:ext>
          </a:extLst>
        </xdr:cNvPr>
        <xdr:cNvSpPr txBox="1"/>
      </xdr:nvSpPr>
      <xdr:spPr>
        <a:xfrm>
          <a:off x="22199600" y="1036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395" name="フローチャート: 判断 394">
          <a:extLst>
            <a:ext uri="{FF2B5EF4-FFF2-40B4-BE49-F238E27FC236}">
              <a16:creationId xmlns:a16="http://schemas.microsoft.com/office/drawing/2014/main" id="{27058C01-53BF-4356-8173-9C69449CC859}"/>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396" name="フローチャート: 判断 395">
          <a:extLst>
            <a:ext uri="{FF2B5EF4-FFF2-40B4-BE49-F238E27FC236}">
              <a16:creationId xmlns:a16="http://schemas.microsoft.com/office/drawing/2014/main" id="{7DBC0DF6-98B5-42BF-A9B4-77555B784C9E}"/>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397" name="フローチャート: 判断 396">
          <a:extLst>
            <a:ext uri="{FF2B5EF4-FFF2-40B4-BE49-F238E27FC236}">
              <a16:creationId xmlns:a16="http://schemas.microsoft.com/office/drawing/2014/main" id="{9F41D9C0-B6A6-4F8A-B29B-FA48C63B37D2}"/>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398" name="フローチャート: 判断 397">
          <a:extLst>
            <a:ext uri="{FF2B5EF4-FFF2-40B4-BE49-F238E27FC236}">
              <a16:creationId xmlns:a16="http://schemas.microsoft.com/office/drawing/2014/main" id="{D05974D8-0110-49AA-9C10-D9E5D819072E}"/>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399" name="フローチャート: 判断 398">
          <a:extLst>
            <a:ext uri="{FF2B5EF4-FFF2-40B4-BE49-F238E27FC236}">
              <a16:creationId xmlns:a16="http://schemas.microsoft.com/office/drawing/2014/main" id="{ADE8BBD6-8510-47FE-B6DE-2420D452950C}"/>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942158E1-7895-41C2-AD52-10D31930B56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898B0A6D-D951-4D9D-B51A-BA5F136E765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8A38225D-B1C3-4CE6-A9D9-32239E5403C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ADB31009-5B2B-46FB-B42B-57D055A5368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BC3FFDAE-7C4A-4A94-B557-B746A3B725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20066</xdr:rowOff>
    </xdr:from>
    <xdr:to>
      <xdr:col>116</xdr:col>
      <xdr:colOff>114300</xdr:colOff>
      <xdr:row>62</xdr:row>
      <xdr:rowOff>121666</xdr:rowOff>
    </xdr:to>
    <xdr:sp macro="" textlink="">
      <xdr:nvSpPr>
        <xdr:cNvPr id="405" name="楕円 404">
          <a:extLst>
            <a:ext uri="{FF2B5EF4-FFF2-40B4-BE49-F238E27FC236}">
              <a16:creationId xmlns:a16="http://schemas.microsoft.com/office/drawing/2014/main" id="{6419B087-F01E-4ED1-A951-70281D94EC59}"/>
            </a:ext>
          </a:extLst>
        </xdr:cNvPr>
        <xdr:cNvSpPr/>
      </xdr:nvSpPr>
      <xdr:spPr>
        <a:xfrm>
          <a:off x="221107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169943</xdr:rowOff>
    </xdr:from>
    <xdr:ext cx="469744" cy="259045"/>
    <xdr:sp macro="" textlink="">
      <xdr:nvSpPr>
        <xdr:cNvPr id="406" name="【保健センター・保健所】&#10;一人当たり面積該当値テキスト">
          <a:extLst>
            <a:ext uri="{FF2B5EF4-FFF2-40B4-BE49-F238E27FC236}">
              <a16:creationId xmlns:a16="http://schemas.microsoft.com/office/drawing/2014/main" id="{5AFE7177-DB36-4F11-A4C4-8EEDB92CC951}"/>
            </a:ext>
          </a:extLst>
        </xdr:cNvPr>
        <xdr:cNvSpPr txBox="1"/>
      </xdr:nvSpPr>
      <xdr:spPr>
        <a:xfrm>
          <a:off x="22199600" y="1062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22923</xdr:rowOff>
    </xdr:from>
    <xdr:to>
      <xdr:col>112</xdr:col>
      <xdr:colOff>38100</xdr:colOff>
      <xdr:row>62</xdr:row>
      <xdr:rowOff>124523</xdr:rowOff>
    </xdr:to>
    <xdr:sp macro="" textlink="">
      <xdr:nvSpPr>
        <xdr:cNvPr id="407" name="楕円 406">
          <a:extLst>
            <a:ext uri="{FF2B5EF4-FFF2-40B4-BE49-F238E27FC236}">
              <a16:creationId xmlns:a16="http://schemas.microsoft.com/office/drawing/2014/main" id="{252F8947-AC89-49DD-8E17-70B16FAF2015}"/>
            </a:ext>
          </a:extLst>
        </xdr:cNvPr>
        <xdr:cNvSpPr/>
      </xdr:nvSpPr>
      <xdr:spPr>
        <a:xfrm>
          <a:off x="21272500" y="1065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70866</xdr:rowOff>
    </xdr:from>
    <xdr:to>
      <xdr:col>116</xdr:col>
      <xdr:colOff>63500</xdr:colOff>
      <xdr:row>62</xdr:row>
      <xdr:rowOff>73723</xdr:rowOff>
    </xdr:to>
    <xdr:cxnSp macro="">
      <xdr:nvCxnSpPr>
        <xdr:cNvPr id="408" name="直線コネクタ 407">
          <a:extLst>
            <a:ext uri="{FF2B5EF4-FFF2-40B4-BE49-F238E27FC236}">
              <a16:creationId xmlns:a16="http://schemas.microsoft.com/office/drawing/2014/main" id="{5A794174-7F4F-4859-9ADD-939B4F32C4C1}"/>
            </a:ext>
          </a:extLst>
        </xdr:cNvPr>
        <xdr:cNvCxnSpPr/>
      </xdr:nvCxnSpPr>
      <xdr:spPr>
        <a:xfrm flipV="1">
          <a:off x="21323300" y="10700766"/>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27495</xdr:rowOff>
    </xdr:from>
    <xdr:to>
      <xdr:col>107</xdr:col>
      <xdr:colOff>101600</xdr:colOff>
      <xdr:row>62</xdr:row>
      <xdr:rowOff>129095</xdr:rowOff>
    </xdr:to>
    <xdr:sp macro="" textlink="">
      <xdr:nvSpPr>
        <xdr:cNvPr id="409" name="楕円 408">
          <a:extLst>
            <a:ext uri="{FF2B5EF4-FFF2-40B4-BE49-F238E27FC236}">
              <a16:creationId xmlns:a16="http://schemas.microsoft.com/office/drawing/2014/main" id="{54CF7B57-8238-42A5-88F9-25473F176B14}"/>
            </a:ext>
          </a:extLst>
        </xdr:cNvPr>
        <xdr:cNvSpPr/>
      </xdr:nvSpPr>
      <xdr:spPr>
        <a:xfrm>
          <a:off x="20383500" y="106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73723</xdr:rowOff>
    </xdr:from>
    <xdr:to>
      <xdr:col>111</xdr:col>
      <xdr:colOff>177800</xdr:colOff>
      <xdr:row>62</xdr:row>
      <xdr:rowOff>78295</xdr:rowOff>
    </xdr:to>
    <xdr:cxnSp macro="">
      <xdr:nvCxnSpPr>
        <xdr:cNvPr id="410" name="直線コネクタ 409">
          <a:extLst>
            <a:ext uri="{FF2B5EF4-FFF2-40B4-BE49-F238E27FC236}">
              <a16:creationId xmlns:a16="http://schemas.microsoft.com/office/drawing/2014/main" id="{6F8FC47F-D5CF-4EBF-8924-AD81ED14E67D}"/>
            </a:ext>
          </a:extLst>
        </xdr:cNvPr>
        <xdr:cNvCxnSpPr/>
      </xdr:nvCxnSpPr>
      <xdr:spPr>
        <a:xfrm flipV="1">
          <a:off x="20434300" y="1070362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32068</xdr:rowOff>
    </xdr:from>
    <xdr:to>
      <xdr:col>102</xdr:col>
      <xdr:colOff>165100</xdr:colOff>
      <xdr:row>62</xdr:row>
      <xdr:rowOff>133668</xdr:rowOff>
    </xdr:to>
    <xdr:sp macro="" textlink="">
      <xdr:nvSpPr>
        <xdr:cNvPr id="411" name="楕円 410">
          <a:extLst>
            <a:ext uri="{FF2B5EF4-FFF2-40B4-BE49-F238E27FC236}">
              <a16:creationId xmlns:a16="http://schemas.microsoft.com/office/drawing/2014/main" id="{769B484E-04C1-44E2-A569-B27264029A8F}"/>
            </a:ext>
          </a:extLst>
        </xdr:cNvPr>
        <xdr:cNvSpPr/>
      </xdr:nvSpPr>
      <xdr:spPr>
        <a:xfrm>
          <a:off x="19494500" y="106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78295</xdr:rowOff>
    </xdr:from>
    <xdr:to>
      <xdr:col>107</xdr:col>
      <xdr:colOff>50800</xdr:colOff>
      <xdr:row>62</xdr:row>
      <xdr:rowOff>82868</xdr:rowOff>
    </xdr:to>
    <xdr:cxnSp macro="">
      <xdr:nvCxnSpPr>
        <xdr:cNvPr id="412" name="直線コネクタ 411">
          <a:extLst>
            <a:ext uri="{FF2B5EF4-FFF2-40B4-BE49-F238E27FC236}">
              <a16:creationId xmlns:a16="http://schemas.microsoft.com/office/drawing/2014/main" id="{17C31464-1E1B-4943-87F7-EBCBC05697D6}"/>
            </a:ext>
          </a:extLst>
        </xdr:cNvPr>
        <xdr:cNvCxnSpPr/>
      </xdr:nvCxnSpPr>
      <xdr:spPr>
        <a:xfrm flipV="1">
          <a:off x="19545300" y="10708195"/>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35496</xdr:rowOff>
    </xdr:from>
    <xdr:to>
      <xdr:col>98</xdr:col>
      <xdr:colOff>38100</xdr:colOff>
      <xdr:row>62</xdr:row>
      <xdr:rowOff>137096</xdr:rowOff>
    </xdr:to>
    <xdr:sp macro="" textlink="">
      <xdr:nvSpPr>
        <xdr:cNvPr id="413" name="楕円 412">
          <a:extLst>
            <a:ext uri="{FF2B5EF4-FFF2-40B4-BE49-F238E27FC236}">
              <a16:creationId xmlns:a16="http://schemas.microsoft.com/office/drawing/2014/main" id="{736EA3A9-F09D-4170-AD5A-9FC3E10BCC72}"/>
            </a:ext>
          </a:extLst>
        </xdr:cNvPr>
        <xdr:cNvSpPr/>
      </xdr:nvSpPr>
      <xdr:spPr>
        <a:xfrm>
          <a:off x="18605500" y="1066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82868</xdr:rowOff>
    </xdr:from>
    <xdr:to>
      <xdr:col>102</xdr:col>
      <xdr:colOff>114300</xdr:colOff>
      <xdr:row>62</xdr:row>
      <xdr:rowOff>86296</xdr:rowOff>
    </xdr:to>
    <xdr:cxnSp macro="">
      <xdr:nvCxnSpPr>
        <xdr:cNvPr id="414" name="直線コネクタ 413">
          <a:extLst>
            <a:ext uri="{FF2B5EF4-FFF2-40B4-BE49-F238E27FC236}">
              <a16:creationId xmlns:a16="http://schemas.microsoft.com/office/drawing/2014/main" id="{AC2F4826-7CC9-44D1-9272-42C7678FA60C}"/>
            </a:ext>
          </a:extLst>
        </xdr:cNvPr>
        <xdr:cNvCxnSpPr/>
      </xdr:nvCxnSpPr>
      <xdr:spPr>
        <a:xfrm flipV="1">
          <a:off x="18656300" y="1071276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415" name="n_1aveValue【保健センター・保健所】&#10;一人当たり面積">
          <a:extLst>
            <a:ext uri="{FF2B5EF4-FFF2-40B4-BE49-F238E27FC236}">
              <a16:creationId xmlns:a16="http://schemas.microsoft.com/office/drawing/2014/main" id="{1D675EAD-DC15-4EEA-8E02-7AF64BA4389A}"/>
            </a:ext>
          </a:extLst>
        </xdr:cNvPr>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416" name="n_2aveValue【保健センター・保健所】&#10;一人当たり面積">
          <a:extLst>
            <a:ext uri="{FF2B5EF4-FFF2-40B4-BE49-F238E27FC236}">
              <a16:creationId xmlns:a16="http://schemas.microsoft.com/office/drawing/2014/main" id="{42897B74-673E-4CF6-BCFE-136DF946D69C}"/>
            </a:ext>
          </a:extLst>
        </xdr:cNvPr>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417" name="n_3aveValue【保健センター・保健所】&#10;一人当たり面積">
          <a:extLst>
            <a:ext uri="{FF2B5EF4-FFF2-40B4-BE49-F238E27FC236}">
              <a16:creationId xmlns:a16="http://schemas.microsoft.com/office/drawing/2014/main" id="{24F50BBA-4F89-4CEF-8ADA-E37C28DCDB73}"/>
            </a:ext>
          </a:extLst>
        </xdr:cNvPr>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418" name="n_4aveValue【保健センター・保健所】&#10;一人当たり面積">
          <a:extLst>
            <a:ext uri="{FF2B5EF4-FFF2-40B4-BE49-F238E27FC236}">
              <a16:creationId xmlns:a16="http://schemas.microsoft.com/office/drawing/2014/main" id="{5B473925-9A04-4C3A-9883-4E434C3BF2FA}"/>
            </a:ext>
          </a:extLst>
        </xdr:cNvPr>
        <xdr:cNvSpPr txBox="1"/>
      </xdr:nvSpPr>
      <xdr:spPr>
        <a:xfrm>
          <a:off x="18421427" y="103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115650</xdr:rowOff>
    </xdr:from>
    <xdr:ext cx="469744" cy="259045"/>
    <xdr:sp macro="" textlink="">
      <xdr:nvSpPr>
        <xdr:cNvPr id="419" name="n_1mainValue【保健センター・保健所】&#10;一人当たり面積">
          <a:extLst>
            <a:ext uri="{FF2B5EF4-FFF2-40B4-BE49-F238E27FC236}">
              <a16:creationId xmlns:a16="http://schemas.microsoft.com/office/drawing/2014/main" id="{0EE794BB-0C52-4200-9152-F5D99CDA5B2D}"/>
            </a:ext>
          </a:extLst>
        </xdr:cNvPr>
        <xdr:cNvSpPr txBox="1"/>
      </xdr:nvSpPr>
      <xdr:spPr>
        <a:xfrm>
          <a:off x="21075727" y="1074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120222</xdr:rowOff>
    </xdr:from>
    <xdr:ext cx="469744" cy="259045"/>
    <xdr:sp macro="" textlink="">
      <xdr:nvSpPr>
        <xdr:cNvPr id="420" name="n_2mainValue【保健センター・保健所】&#10;一人当たり面積">
          <a:extLst>
            <a:ext uri="{FF2B5EF4-FFF2-40B4-BE49-F238E27FC236}">
              <a16:creationId xmlns:a16="http://schemas.microsoft.com/office/drawing/2014/main" id="{AD6C9E7E-94D6-4DAE-B932-62A3E87185DF}"/>
            </a:ext>
          </a:extLst>
        </xdr:cNvPr>
        <xdr:cNvSpPr txBox="1"/>
      </xdr:nvSpPr>
      <xdr:spPr>
        <a:xfrm>
          <a:off x="20199427" y="1075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124795</xdr:rowOff>
    </xdr:from>
    <xdr:ext cx="469744" cy="259045"/>
    <xdr:sp macro="" textlink="">
      <xdr:nvSpPr>
        <xdr:cNvPr id="421" name="n_3mainValue【保健センター・保健所】&#10;一人当たり面積">
          <a:extLst>
            <a:ext uri="{FF2B5EF4-FFF2-40B4-BE49-F238E27FC236}">
              <a16:creationId xmlns:a16="http://schemas.microsoft.com/office/drawing/2014/main" id="{7DC3CC61-6A0E-4CDF-927E-56DB2C20F2D8}"/>
            </a:ext>
          </a:extLst>
        </xdr:cNvPr>
        <xdr:cNvSpPr txBox="1"/>
      </xdr:nvSpPr>
      <xdr:spPr>
        <a:xfrm>
          <a:off x="19310427" y="1075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128223</xdr:rowOff>
    </xdr:from>
    <xdr:ext cx="469744" cy="259045"/>
    <xdr:sp macro="" textlink="">
      <xdr:nvSpPr>
        <xdr:cNvPr id="422" name="n_4mainValue【保健センター・保健所】&#10;一人当たり面積">
          <a:extLst>
            <a:ext uri="{FF2B5EF4-FFF2-40B4-BE49-F238E27FC236}">
              <a16:creationId xmlns:a16="http://schemas.microsoft.com/office/drawing/2014/main" id="{100A18EC-497A-451D-92D8-50ADFB18FF19}"/>
            </a:ext>
          </a:extLst>
        </xdr:cNvPr>
        <xdr:cNvSpPr txBox="1"/>
      </xdr:nvSpPr>
      <xdr:spPr>
        <a:xfrm>
          <a:off x="18421427" y="1075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59380548-E9C2-4D50-8654-EE1250B6C24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FCAB6ACE-0970-4860-B82E-DEA45921A0C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DC16ACF4-43FD-415D-A395-3EE8E2B638E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F2E83E43-12BE-40B9-9ED8-47AC0D91C6A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617C4872-B7A5-470A-A442-6F476C56AD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2185E3E4-4029-4824-A905-F048A5BF1D2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B2E19308-F74A-40E0-BAA9-9196B7C05F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108D10A2-3653-4A02-B086-D5D4A2FB93F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E91160A2-1612-4B80-9BB3-4DA7DD0FC3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D72FB116-53B2-4442-BB87-C9CD13E6AAD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0D49535E-6EB2-4288-A488-5BCDE74FCDB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4" name="直線コネクタ 433">
          <a:extLst>
            <a:ext uri="{FF2B5EF4-FFF2-40B4-BE49-F238E27FC236}">
              <a16:creationId xmlns:a16="http://schemas.microsoft.com/office/drawing/2014/main" id="{A342F8BF-7EF0-4E5D-A416-DA62BA8B085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5" name="テキスト ボックス 434">
          <a:extLst>
            <a:ext uri="{FF2B5EF4-FFF2-40B4-BE49-F238E27FC236}">
              <a16:creationId xmlns:a16="http://schemas.microsoft.com/office/drawing/2014/main" id="{7EB8927C-6A61-41AA-875F-2EBA0057431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6" name="直線コネクタ 435">
          <a:extLst>
            <a:ext uri="{FF2B5EF4-FFF2-40B4-BE49-F238E27FC236}">
              <a16:creationId xmlns:a16="http://schemas.microsoft.com/office/drawing/2014/main" id="{348DC183-D1A0-46F7-AF27-74B22885161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7" name="テキスト ボックス 436">
          <a:extLst>
            <a:ext uri="{FF2B5EF4-FFF2-40B4-BE49-F238E27FC236}">
              <a16:creationId xmlns:a16="http://schemas.microsoft.com/office/drawing/2014/main" id="{10CB12EB-17B5-425E-88D2-61A69E0FBEE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8" name="直線コネクタ 437">
          <a:extLst>
            <a:ext uri="{FF2B5EF4-FFF2-40B4-BE49-F238E27FC236}">
              <a16:creationId xmlns:a16="http://schemas.microsoft.com/office/drawing/2014/main" id="{69AEBB32-CBF6-4B01-B911-FCC0DA48BDC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9" name="テキスト ボックス 438">
          <a:extLst>
            <a:ext uri="{FF2B5EF4-FFF2-40B4-BE49-F238E27FC236}">
              <a16:creationId xmlns:a16="http://schemas.microsoft.com/office/drawing/2014/main" id="{7D5EE0A0-17E4-4846-8D56-B46DF32A68D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0" name="直線コネクタ 439">
          <a:extLst>
            <a:ext uri="{FF2B5EF4-FFF2-40B4-BE49-F238E27FC236}">
              <a16:creationId xmlns:a16="http://schemas.microsoft.com/office/drawing/2014/main" id="{B262C2E6-8D0E-425F-B876-A110890E8DE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1" name="テキスト ボックス 440">
          <a:extLst>
            <a:ext uri="{FF2B5EF4-FFF2-40B4-BE49-F238E27FC236}">
              <a16:creationId xmlns:a16="http://schemas.microsoft.com/office/drawing/2014/main" id="{357F1272-FFDA-4D5E-A08D-A0D38017E5D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2" name="直線コネクタ 441">
          <a:extLst>
            <a:ext uri="{FF2B5EF4-FFF2-40B4-BE49-F238E27FC236}">
              <a16:creationId xmlns:a16="http://schemas.microsoft.com/office/drawing/2014/main" id="{23AA2B5A-9BC5-4B11-922D-E71B7C1D48A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3" name="テキスト ボックス 442">
          <a:extLst>
            <a:ext uri="{FF2B5EF4-FFF2-40B4-BE49-F238E27FC236}">
              <a16:creationId xmlns:a16="http://schemas.microsoft.com/office/drawing/2014/main" id="{896F8597-03C1-42EF-B3B2-D1D36D1B434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4" name="直線コネクタ 443">
          <a:extLst>
            <a:ext uri="{FF2B5EF4-FFF2-40B4-BE49-F238E27FC236}">
              <a16:creationId xmlns:a16="http://schemas.microsoft.com/office/drawing/2014/main" id="{E62B855F-839F-44B2-BFE3-C7A540A561D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5" name="テキスト ボックス 444">
          <a:extLst>
            <a:ext uri="{FF2B5EF4-FFF2-40B4-BE49-F238E27FC236}">
              <a16:creationId xmlns:a16="http://schemas.microsoft.com/office/drawing/2014/main" id="{4A88230C-0920-4B9C-AD38-81B34BC6EEE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9126242C-F178-4357-99D8-AAA67C09209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4BF535C2-09E7-4FAC-950B-749392CFB89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48" name="直線コネクタ 447">
          <a:extLst>
            <a:ext uri="{FF2B5EF4-FFF2-40B4-BE49-F238E27FC236}">
              <a16:creationId xmlns:a16="http://schemas.microsoft.com/office/drawing/2014/main" id="{C7CF3500-4965-4DD8-BBCA-AFAD160768C0}"/>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495B8192-A24B-44B1-B064-41DAAF8B531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0" name="直線コネクタ 449">
          <a:extLst>
            <a:ext uri="{FF2B5EF4-FFF2-40B4-BE49-F238E27FC236}">
              <a16:creationId xmlns:a16="http://schemas.microsoft.com/office/drawing/2014/main" id="{7753DCD0-98D5-46F4-B51D-7AA88783B63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870D4797-C308-4C33-82D7-3B5EEDFD023F}"/>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52" name="直線コネクタ 451">
          <a:extLst>
            <a:ext uri="{FF2B5EF4-FFF2-40B4-BE49-F238E27FC236}">
              <a16:creationId xmlns:a16="http://schemas.microsoft.com/office/drawing/2014/main" id="{BAFA19E0-F964-47D7-AC5C-0AFD2F4356DD}"/>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0D2AE57B-C3C2-4986-B0D5-B8D4CF6A0F45}"/>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54" name="フローチャート: 判断 453">
          <a:extLst>
            <a:ext uri="{FF2B5EF4-FFF2-40B4-BE49-F238E27FC236}">
              <a16:creationId xmlns:a16="http://schemas.microsoft.com/office/drawing/2014/main" id="{19DAD946-87D2-420C-90F2-2E8C2F2DF25D}"/>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55" name="フローチャート: 判断 454">
          <a:extLst>
            <a:ext uri="{FF2B5EF4-FFF2-40B4-BE49-F238E27FC236}">
              <a16:creationId xmlns:a16="http://schemas.microsoft.com/office/drawing/2014/main" id="{0FFE7351-B3AA-4759-8188-3F5947B8132E}"/>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56" name="フローチャート: 判断 455">
          <a:extLst>
            <a:ext uri="{FF2B5EF4-FFF2-40B4-BE49-F238E27FC236}">
              <a16:creationId xmlns:a16="http://schemas.microsoft.com/office/drawing/2014/main" id="{69F161E1-019B-44DF-8865-FDF842621B98}"/>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57" name="フローチャート: 判断 456">
          <a:extLst>
            <a:ext uri="{FF2B5EF4-FFF2-40B4-BE49-F238E27FC236}">
              <a16:creationId xmlns:a16="http://schemas.microsoft.com/office/drawing/2014/main" id="{22DDE561-607A-4061-B0E4-60917FB8FB75}"/>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58" name="フローチャート: 判断 457">
          <a:extLst>
            <a:ext uri="{FF2B5EF4-FFF2-40B4-BE49-F238E27FC236}">
              <a16:creationId xmlns:a16="http://schemas.microsoft.com/office/drawing/2014/main" id="{AF080F4E-A2E4-44C7-B0D8-76E7A5DEAEFF}"/>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DAB34629-B64B-4294-8A4C-6EBF334DB95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B8384EDB-13A3-48CC-AE82-34A2ABA623F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1517EF2E-CA8A-4B6D-9F70-7CB976E2AA5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78A78831-1EEB-4791-9988-F0647914D0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6BCBBE7B-2DC4-4A39-85A4-CB86016B985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139156</xdr:rowOff>
    </xdr:from>
    <xdr:to>
      <xdr:col>85</xdr:col>
      <xdr:colOff>177800</xdr:colOff>
      <xdr:row>82</xdr:row>
      <xdr:rowOff>69306</xdr:rowOff>
    </xdr:to>
    <xdr:sp macro="" textlink="">
      <xdr:nvSpPr>
        <xdr:cNvPr id="464" name="楕円 463">
          <a:extLst>
            <a:ext uri="{FF2B5EF4-FFF2-40B4-BE49-F238E27FC236}">
              <a16:creationId xmlns:a16="http://schemas.microsoft.com/office/drawing/2014/main" id="{D2F8F55D-D6F9-4B14-8362-9B5AB8A6EA69}"/>
            </a:ext>
          </a:extLst>
        </xdr:cNvPr>
        <xdr:cNvSpPr/>
      </xdr:nvSpPr>
      <xdr:spPr>
        <a:xfrm>
          <a:off x="162687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162033</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DDF79612-D5AB-4EED-9447-7B7E9B9A10D2}"/>
            </a:ext>
          </a:extLst>
        </xdr:cNvPr>
        <xdr:cNvSpPr txBox="1"/>
      </xdr:nvSpPr>
      <xdr:spPr>
        <a:xfrm>
          <a:off x="16357600" y="1387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93436</xdr:rowOff>
    </xdr:from>
    <xdr:to>
      <xdr:col>81</xdr:col>
      <xdr:colOff>101600</xdr:colOff>
      <xdr:row>82</xdr:row>
      <xdr:rowOff>23586</xdr:rowOff>
    </xdr:to>
    <xdr:sp macro="" textlink="">
      <xdr:nvSpPr>
        <xdr:cNvPr id="466" name="楕円 465">
          <a:extLst>
            <a:ext uri="{FF2B5EF4-FFF2-40B4-BE49-F238E27FC236}">
              <a16:creationId xmlns:a16="http://schemas.microsoft.com/office/drawing/2014/main" id="{C3B4E416-DFC2-4137-B8D6-4FFD4B533094}"/>
            </a:ext>
          </a:extLst>
        </xdr:cNvPr>
        <xdr:cNvSpPr/>
      </xdr:nvSpPr>
      <xdr:spPr>
        <a:xfrm>
          <a:off x="15430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144236</xdr:rowOff>
    </xdr:from>
    <xdr:to>
      <xdr:col>85</xdr:col>
      <xdr:colOff>127000</xdr:colOff>
      <xdr:row>82</xdr:row>
      <xdr:rowOff>18506</xdr:rowOff>
    </xdr:to>
    <xdr:cxnSp macro="">
      <xdr:nvCxnSpPr>
        <xdr:cNvPr id="467" name="直線コネクタ 466">
          <a:extLst>
            <a:ext uri="{FF2B5EF4-FFF2-40B4-BE49-F238E27FC236}">
              <a16:creationId xmlns:a16="http://schemas.microsoft.com/office/drawing/2014/main" id="{70090FE0-6FC1-4D10-8C82-9AD37E957903}"/>
            </a:ext>
          </a:extLst>
        </xdr:cNvPr>
        <xdr:cNvCxnSpPr/>
      </xdr:nvCxnSpPr>
      <xdr:spPr>
        <a:xfrm>
          <a:off x="15481300" y="1403168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46082</xdr:rowOff>
    </xdr:from>
    <xdr:to>
      <xdr:col>76</xdr:col>
      <xdr:colOff>165100</xdr:colOff>
      <xdr:row>81</xdr:row>
      <xdr:rowOff>147682</xdr:rowOff>
    </xdr:to>
    <xdr:sp macro="" textlink="">
      <xdr:nvSpPr>
        <xdr:cNvPr id="468" name="楕円 467">
          <a:extLst>
            <a:ext uri="{FF2B5EF4-FFF2-40B4-BE49-F238E27FC236}">
              <a16:creationId xmlns:a16="http://schemas.microsoft.com/office/drawing/2014/main" id="{2B538031-6987-4455-B0D5-8E81BED09937}"/>
            </a:ext>
          </a:extLst>
        </xdr:cNvPr>
        <xdr:cNvSpPr/>
      </xdr:nvSpPr>
      <xdr:spPr>
        <a:xfrm>
          <a:off x="14541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96882</xdr:rowOff>
    </xdr:from>
    <xdr:to>
      <xdr:col>81</xdr:col>
      <xdr:colOff>50800</xdr:colOff>
      <xdr:row>81</xdr:row>
      <xdr:rowOff>144236</xdr:rowOff>
    </xdr:to>
    <xdr:cxnSp macro="">
      <xdr:nvCxnSpPr>
        <xdr:cNvPr id="469" name="直線コネクタ 468">
          <a:extLst>
            <a:ext uri="{FF2B5EF4-FFF2-40B4-BE49-F238E27FC236}">
              <a16:creationId xmlns:a16="http://schemas.microsoft.com/office/drawing/2014/main" id="{BDA2B069-7321-44A0-A294-3D597E488D88}"/>
            </a:ext>
          </a:extLst>
        </xdr:cNvPr>
        <xdr:cNvCxnSpPr/>
      </xdr:nvCxnSpPr>
      <xdr:spPr>
        <a:xfrm>
          <a:off x="14592300" y="1398433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33020</xdr:rowOff>
    </xdr:from>
    <xdr:to>
      <xdr:col>72</xdr:col>
      <xdr:colOff>38100</xdr:colOff>
      <xdr:row>81</xdr:row>
      <xdr:rowOff>134620</xdr:rowOff>
    </xdr:to>
    <xdr:sp macro="" textlink="">
      <xdr:nvSpPr>
        <xdr:cNvPr id="470" name="楕円 469">
          <a:extLst>
            <a:ext uri="{FF2B5EF4-FFF2-40B4-BE49-F238E27FC236}">
              <a16:creationId xmlns:a16="http://schemas.microsoft.com/office/drawing/2014/main" id="{0F73F39B-255D-49C8-9AF1-6CBF400E0310}"/>
            </a:ext>
          </a:extLst>
        </xdr:cNvPr>
        <xdr:cNvSpPr/>
      </xdr:nvSpPr>
      <xdr:spPr>
        <a:xfrm>
          <a:off x="1365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81</xdr:row>
      <xdr:rowOff>96882</xdr:rowOff>
    </xdr:to>
    <xdr:cxnSp macro="">
      <xdr:nvCxnSpPr>
        <xdr:cNvPr id="471" name="直線コネクタ 470">
          <a:extLst>
            <a:ext uri="{FF2B5EF4-FFF2-40B4-BE49-F238E27FC236}">
              <a16:creationId xmlns:a16="http://schemas.microsoft.com/office/drawing/2014/main" id="{55497D98-FB3F-41B6-86E3-EE0D15A8852E}"/>
            </a:ext>
          </a:extLst>
        </xdr:cNvPr>
        <xdr:cNvCxnSpPr/>
      </xdr:nvCxnSpPr>
      <xdr:spPr>
        <a:xfrm>
          <a:off x="13703300" y="1397127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82006</xdr:rowOff>
    </xdr:from>
    <xdr:to>
      <xdr:col>67</xdr:col>
      <xdr:colOff>101600</xdr:colOff>
      <xdr:row>82</xdr:row>
      <xdr:rowOff>12156</xdr:rowOff>
    </xdr:to>
    <xdr:sp macro="" textlink="">
      <xdr:nvSpPr>
        <xdr:cNvPr id="472" name="楕円 471">
          <a:extLst>
            <a:ext uri="{FF2B5EF4-FFF2-40B4-BE49-F238E27FC236}">
              <a16:creationId xmlns:a16="http://schemas.microsoft.com/office/drawing/2014/main" id="{05166A6D-A160-4BFB-9F65-7C05EB68524A}"/>
            </a:ext>
          </a:extLst>
        </xdr:cNvPr>
        <xdr:cNvSpPr/>
      </xdr:nvSpPr>
      <xdr:spPr>
        <a:xfrm>
          <a:off x="12763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83820</xdr:rowOff>
    </xdr:from>
    <xdr:to>
      <xdr:col>71</xdr:col>
      <xdr:colOff>177800</xdr:colOff>
      <xdr:row>81</xdr:row>
      <xdr:rowOff>132806</xdr:rowOff>
    </xdr:to>
    <xdr:cxnSp macro="">
      <xdr:nvCxnSpPr>
        <xdr:cNvPr id="473" name="直線コネクタ 472">
          <a:extLst>
            <a:ext uri="{FF2B5EF4-FFF2-40B4-BE49-F238E27FC236}">
              <a16:creationId xmlns:a16="http://schemas.microsoft.com/office/drawing/2014/main" id="{4C15C399-86EB-43A4-B958-D300F83AF7D6}"/>
            </a:ext>
          </a:extLst>
        </xdr:cNvPr>
        <xdr:cNvCxnSpPr/>
      </xdr:nvCxnSpPr>
      <xdr:spPr>
        <a:xfrm flipV="1">
          <a:off x="12814300" y="1397127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474" name="n_1aveValue【消防施設】&#10;有形固定資産減価償却率">
          <a:extLst>
            <a:ext uri="{FF2B5EF4-FFF2-40B4-BE49-F238E27FC236}">
              <a16:creationId xmlns:a16="http://schemas.microsoft.com/office/drawing/2014/main" id="{667799C0-D892-4195-B0B6-EB29C00731D6}"/>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475" name="n_2aveValue【消防施設】&#10;有形固定資産減価償却率">
          <a:extLst>
            <a:ext uri="{FF2B5EF4-FFF2-40B4-BE49-F238E27FC236}">
              <a16:creationId xmlns:a16="http://schemas.microsoft.com/office/drawing/2014/main" id="{80182DAB-F35D-4A26-88AC-1F8F1C1F6D4F}"/>
            </a:ext>
          </a:extLst>
        </xdr:cNvPr>
        <xdr:cNvSpPr txBox="1"/>
      </xdr:nvSpPr>
      <xdr:spPr>
        <a:xfrm>
          <a:off x="14389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476" name="n_3aveValue【消防施設】&#10;有形固定資産減価償却率">
          <a:extLst>
            <a:ext uri="{FF2B5EF4-FFF2-40B4-BE49-F238E27FC236}">
              <a16:creationId xmlns:a16="http://schemas.microsoft.com/office/drawing/2014/main" id="{AAF78402-6D8F-450A-9E6A-D95D485FC668}"/>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477" name="n_4aveValue【消防施設】&#10;有形固定資産減価償却率">
          <a:extLst>
            <a:ext uri="{FF2B5EF4-FFF2-40B4-BE49-F238E27FC236}">
              <a16:creationId xmlns:a16="http://schemas.microsoft.com/office/drawing/2014/main" id="{5886F535-1C0F-406D-B249-A9CFF804375F}"/>
            </a:ext>
          </a:extLst>
        </xdr:cNvPr>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40113</xdr:rowOff>
    </xdr:from>
    <xdr:ext cx="405111" cy="259045"/>
    <xdr:sp macro="" textlink="">
      <xdr:nvSpPr>
        <xdr:cNvPr id="478" name="n_1mainValue【消防施設】&#10;有形固定資産減価償却率">
          <a:extLst>
            <a:ext uri="{FF2B5EF4-FFF2-40B4-BE49-F238E27FC236}">
              <a16:creationId xmlns:a16="http://schemas.microsoft.com/office/drawing/2014/main" id="{DAFF895F-CDDD-4CBE-B9B1-EA39F3F73E2F}"/>
            </a:ext>
          </a:extLst>
        </xdr:cNvPr>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164209</xdr:rowOff>
    </xdr:from>
    <xdr:ext cx="405111" cy="259045"/>
    <xdr:sp macro="" textlink="">
      <xdr:nvSpPr>
        <xdr:cNvPr id="479" name="n_2mainValue【消防施設】&#10;有形固定資産減価償却率">
          <a:extLst>
            <a:ext uri="{FF2B5EF4-FFF2-40B4-BE49-F238E27FC236}">
              <a16:creationId xmlns:a16="http://schemas.microsoft.com/office/drawing/2014/main" id="{4F03709E-DB45-4E4B-A8F5-3F90E29C5612}"/>
            </a:ext>
          </a:extLst>
        </xdr:cNvPr>
        <xdr:cNvSpPr txBox="1"/>
      </xdr:nvSpPr>
      <xdr:spPr>
        <a:xfrm>
          <a:off x="14389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480" name="n_3mainValue【消防施設】&#10;有形固定資産減価償却率">
          <a:extLst>
            <a:ext uri="{FF2B5EF4-FFF2-40B4-BE49-F238E27FC236}">
              <a16:creationId xmlns:a16="http://schemas.microsoft.com/office/drawing/2014/main" id="{1FC04969-AB93-4240-B57C-8FFC4CB040A0}"/>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28683</xdr:rowOff>
    </xdr:from>
    <xdr:ext cx="405111" cy="259045"/>
    <xdr:sp macro="" textlink="">
      <xdr:nvSpPr>
        <xdr:cNvPr id="481" name="n_4mainValue【消防施設】&#10;有形固定資産減価償却率">
          <a:extLst>
            <a:ext uri="{FF2B5EF4-FFF2-40B4-BE49-F238E27FC236}">
              <a16:creationId xmlns:a16="http://schemas.microsoft.com/office/drawing/2014/main" id="{63EEB0B9-2582-489A-B1C0-C60F569506E3}"/>
            </a:ext>
          </a:extLst>
        </xdr:cNvPr>
        <xdr:cNvSpPr txBox="1"/>
      </xdr:nvSpPr>
      <xdr:spPr>
        <a:xfrm>
          <a:off x="12611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9C3FD6B3-AAD2-4618-A1E3-13A0F5C87FE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7989513C-05C3-4041-A024-20307D9756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6CEBBE72-0DDB-456C-AC79-DCC94E4A641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EF54CEDF-8557-4EF2-A2DB-AFCBF53D8D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34723A71-9F52-4DFF-96FB-41DB5249B3B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3B2771F1-4044-4258-9C62-A6B180126C1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95FF0AE2-5975-4E4C-B767-15758FDF5F4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5D50F2BA-83AD-4E4B-BB86-997FD8E99D6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6D3B7660-656A-4328-A083-3BE5F04389B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D8A35C96-0F3C-4FAE-BF18-7EB6E1847A0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a:extLst>
            <a:ext uri="{FF2B5EF4-FFF2-40B4-BE49-F238E27FC236}">
              <a16:creationId xmlns:a16="http://schemas.microsoft.com/office/drawing/2014/main" id="{13C90774-F8FB-4E2F-BB36-E1C26A693C5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a:extLst>
            <a:ext uri="{FF2B5EF4-FFF2-40B4-BE49-F238E27FC236}">
              <a16:creationId xmlns:a16="http://schemas.microsoft.com/office/drawing/2014/main" id="{53F9D327-778D-45AC-A067-6A864B77B45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a:extLst>
            <a:ext uri="{FF2B5EF4-FFF2-40B4-BE49-F238E27FC236}">
              <a16:creationId xmlns:a16="http://schemas.microsoft.com/office/drawing/2014/main" id="{E6708733-103A-45DD-A5C6-82C46A4D231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a:extLst>
            <a:ext uri="{FF2B5EF4-FFF2-40B4-BE49-F238E27FC236}">
              <a16:creationId xmlns:a16="http://schemas.microsoft.com/office/drawing/2014/main" id="{5720FC8D-F6F2-47BA-B0DA-ADBF7A507D0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9D49B58E-C942-4684-89BF-BDAEEC843C2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A75698BF-2E59-4F63-B46E-4E724786D12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a:extLst>
            <a:ext uri="{FF2B5EF4-FFF2-40B4-BE49-F238E27FC236}">
              <a16:creationId xmlns:a16="http://schemas.microsoft.com/office/drawing/2014/main" id="{240D17AF-20D4-4A4D-BE0A-1BB77A1BD42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a:extLst>
            <a:ext uri="{FF2B5EF4-FFF2-40B4-BE49-F238E27FC236}">
              <a16:creationId xmlns:a16="http://schemas.microsoft.com/office/drawing/2014/main" id="{AB5D2A88-D1D9-4DF0-A282-CF5B039430F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a:extLst>
            <a:ext uri="{FF2B5EF4-FFF2-40B4-BE49-F238E27FC236}">
              <a16:creationId xmlns:a16="http://schemas.microsoft.com/office/drawing/2014/main" id="{8517F89D-94FA-42D7-B42E-B092426E3AA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a:extLst>
            <a:ext uri="{FF2B5EF4-FFF2-40B4-BE49-F238E27FC236}">
              <a16:creationId xmlns:a16="http://schemas.microsoft.com/office/drawing/2014/main" id="{269B4C4A-727F-4024-A5FA-7760483E818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759AC203-62F2-41FC-B18C-24E29074ADB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03" name="テキスト ボックス 502">
          <a:extLst>
            <a:ext uri="{FF2B5EF4-FFF2-40B4-BE49-F238E27FC236}">
              <a16:creationId xmlns:a16="http://schemas.microsoft.com/office/drawing/2014/main" id="{352400BB-D134-421F-9487-BF52E9C93BF7}"/>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34D40C16-AC72-4C38-8541-2074990867D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05" name="直線コネクタ 504">
          <a:extLst>
            <a:ext uri="{FF2B5EF4-FFF2-40B4-BE49-F238E27FC236}">
              <a16:creationId xmlns:a16="http://schemas.microsoft.com/office/drawing/2014/main" id="{FE96A08B-E995-466D-8F52-FDE1552E5B34}"/>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06" name="【消防施設】&#10;一人当たり面積最小値テキスト">
          <a:extLst>
            <a:ext uri="{FF2B5EF4-FFF2-40B4-BE49-F238E27FC236}">
              <a16:creationId xmlns:a16="http://schemas.microsoft.com/office/drawing/2014/main" id="{B3630CAB-BD7B-442F-BC9A-27D263804021}"/>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07" name="直線コネクタ 506">
          <a:extLst>
            <a:ext uri="{FF2B5EF4-FFF2-40B4-BE49-F238E27FC236}">
              <a16:creationId xmlns:a16="http://schemas.microsoft.com/office/drawing/2014/main" id="{EC046362-2300-4F65-861A-52C4DFA72D16}"/>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08" name="【消防施設】&#10;一人当たり面積最大値テキスト">
          <a:extLst>
            <a:ext uri="{FF2B5EF4-FFF2-40B4-BE49-F238E27FC236}">
              <a16:creationId xmlns:a16="http://schemas.microsoft.com/office/drawing/2014/main" id="{C8C2E3DA-4E73-4331-8B64-4C9AAE6BC0E7}"/>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09" name="直線コネクタ 508">
          <a:extLst>
            <a:ext uri="{FF2B5EF4-FFF2-40B4-BE49-F238E27FC236}">
              <a16:creationId xmlns:a16="http://schemas.microsoft.com/office/drawing/2014/main" id="{A19B7377-3E44-407E-9555-75882BA89E17}"/>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510" name="【消防施設】&#10;一人当たり面積平均値テキスト">
          <a:extLst>
            <a:ext uri="{FF2B5EF4-FFF2-40B4-BE49-F238E27FC236}">
              <a16:creationId xmlns:a16="http://schemas.microsoft.com/office/drawing/2014/main" id="{516CB407-71DF-47BC-A2A6-2FB9B6A4B337}"/>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11" name="フローチャート: 判断 510">
          <a:extLst>
            <a:ext uri="{FF2B5EF4-FFF2-40B4-BE49-F238E27FC236}">
              <a16:creationId xmlns:a16="http://schemas.microsoft.com/office/drawing/2014/main" id="{D90B41FF-CC6D-4AA3-BF59-DA10B451AF28}"/>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12" name="フローチャート: 判断 511">
          <a:extLst>
            <a:ext uri="{FF2B5EF4-FFF2-40B4-BE49-F238E27FC236}">
              <a16:creationId xmlns:a16="http://schemas.microsoft.com/office/drawing/2014/main" id="{1CF73CE8-48DE-4003-B986-83B90B478D8E}"/>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13" name="フローチャート: 判断 512">
          <a:extLst>
            <a:ext uri="{FF2B5EF4-FFF2-40B4-BE49-F238E27FC236}">
              <a16:creationId xmlns:a16="http://schemas.microsoft.com/office/drawing/2014/main" id="{A013901D-893E-4C44-B875-358CFFF32505}"/>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14" name="フローチャート: 判断 513">
          <a:extLst>
            <a:ext uri="{FF2B5EF4-FFF2-40B4-BE49-F238E27FC236}">
              <a16:creationId xmlns:a16="http://schemas.microsoft.com/office/drawing/2014/main" id="{D18B1F62-44FC-4BEF-AB9D-4C6E9BAFD79F}"/>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15" name="フローチャート: 判断 514">
          <a:extLst>
            <a:ext uri="{FF2B5EF4-FFF2-40B4-BE49-F238E27FC236}">
              <a16:creationId xmlns:a16="http://schemas.microsoft.com/office/drawing/2014/main" id="{05FFF6E3-C687-4306-B6AA-81A333AD83E8}"/>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B64EBAAA-B52A-4F0F-A221-4F6A686ACA6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8F9043E6-805B-4C76-A11B-4F5CF3142C6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37F5010C-1866-4C09-94DE-C092A7C7880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2EE13762-C301-4F6F-B2C0-86CF8C667F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DCE15A-9F15-4F22-8E4F-3368352B183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30735</xdr:rowOff>
    </xdr:from>
    <xdr:to>
      <xdr:col>116</xdr:col>
      <xdr:colOff>114300</xdr:colOff>
      <xdr:row>86</xdr:row>
      <xdr:rowOff>132335</xdr:rowOff>
    </xdr:to>
    <xdr:sp macro="" textlink="">
      <xdr:nvSpPr>
        <xdr:cNvPr id="521" name="楕円 520">
          <a:extLst>
            <a:ext uri="{FF2B5EF4-FFF2-40B4-BE49-F238E27FC236}">
              <a16:creationId xmlns:a16="http://schemas.microsoft.com/office/drawing/2014/main" id="{125FE6A0-80E9-4EA4-8276-8DCFFF64E914}"/>
            </a:ext>
          </a:extLst>
        </xdr:cNvPr>
        <xdr:cNvSpPr/>
      </xdr:nvSpPr>
      <xdr:spPr>
        <a:xfrm>
          <a:off x="22110700" y="147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141560</xdr:rowOff>
    </xdr:from>
    <xdr:ext cx="469744" cy="259045"/>
    <xdr:sp macro="" textlink="">
      <xdr:nvSpPr>
        <xdr:cNvPr id="522" name="【消防施設】&#10;一人当たり面積該当値テキスト">
          <a:extLst>
            <a:ext uri="{FF2B5EF4-FFF2-40B4-BE49-F238E27FC236}">
              <a16:creationId xmlns:a16="http://schemas.microsoft.com/office/drawing/2014/main" id="{92A3518D-69C0-47D2-A20E-F572073F5AB2}"/>
            </a:ext>
          </a:extLst>
        </xdr:cNvPr>
        <xdr:cNvSpPr txBox="1"/>
      </xdr:nvSpPr>
      <xdr:spPr>
        <a:xfrm>
          <a:off x="22199600" y="1471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31305</xdr:rowOff>
    </xdr:from>
    <xdr:to>
      <xdr:col>112</xdr:col>
      <xdr:colOff>38100</xdr:colOff>
      <xdr:row>86</xdr:row>
      <xdr:rowOff>132905</xdr:rowOff>
    </xdr:to>
    <xdr:sp macro="" textlink="">
      <xdr:nvSpPr>
        <xdr:cNvPr id="523" name="楕円 522">
          <a:extLst>
            <a:ext uri="{FF2B5EF4-FFF2-40B4-BE49-F238E27FC236}">
              <a16:creationId xmlns:a16="http://schemas.microsoft.com/office/drawing/2014/main" id="{9E4B6D52-241E-4831-B881-947254CF6735}"/>
            </a:ext>
          </a:extLst>
        </xdr:cNvPr>
        <xdr:cNvSpPr/>
      </xdr:nvSpPr>
      <xdr:spPr>
        <a:xfrm>
          <a:off x="21272500" y="147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81535</xdr:rowOff>
    </xdr:from>
    <xdr:to>
      <xdr:col>116</xdr:col>
      <xdr:colOff>63500</xdr:colOff>
      <xdr:row>86</xdr:row>
      <xdr:rowOff>82105</xdr:rowOff>
    </xdr:to>
    <xdr:cxnSp macro="">
      <xdr:nvCxnSpPr>
        <xdr:cNvPr id="524" name="直線コネクタ 523">
          <a:extLst>
            <a:ext uri="{FF2B5EF4-FFF2-40B4-BE49-F238E27FC236}">
              <a16:creationId xmlns:a16="http://schemas.microsoft.com/office/drawing/2014/main" id="{AB20266E-F729-4E48-8309-EB08D51732FD}"/>
            </a:ext>
          </a:extLst>
        </xdr:cNvPr>
        <xdr:cNvCxnSpPr/>
      </xdr:nvCxnSpPr>
      <xdr:spPr>
        <a:xfrm flipV="1">
          <a:off x="21323300" y="14826235"/>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32258</xdr:rowOff>
    </xdr:from>
    <xdr:to>
      <xdr:col>107</xdr:col>
      <xdr:colOff>101600</xdr:colOff>
      <xdr:row>86</xdr:row>
      <xdr:rowOff>133858</xdr:rowOff>
    </xdr:to>
    <xdr:sp macro="" textlink="">
      <xdr:nvSpPr>
        <xdr:cNvPr id="525" name="楕円 524">
          <a:extLst>
            <a:ext uri="{FF2B5EF4-FFF2-40B4-BE49-F238E27FC236}">
              <a16:creationId xmlns:a16="http://schemas.microsoft.com/office/drawing/2014/main" id="{7ADCBA1B-8E00-421E-B3EE-20392F01B895}"/>
            </a:ext>
          </a:extLst>
        </xdr:cNvPr>
        <xdr:cNvSpPr/>
      </xdr:nvSpPr>
      <xdr:spPr>
        <a:xfrm>
          <a:off x="20383500" y="1477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82105</xdr:rowOff>
    </xdr:from>
    <xdr:to>
      <xdr:col>111</xdr:col>
      <xdr:colOff>177800</xdr:colOff>
      <xdr:row>86</xdr:row>
      <xdr:rowOff>83058</xdr:rowOff>
    </xdr:to>
    <xdr:cxnSp macro="">
      <xdr:nvCxnSpPr>
        <xdr:cNvPr id="526" name="直線コネクタ 525">
          <a:extLst>
            <a:ext uri="{FF2B5EF4-FFF2-40B4-BE49-F238E27FC236}">
              <a16:creationId xmlns:a16="http://schemas.microsoft.com/office/drawing/2014/main" id="{1CD4DE3D-B9C9-4BE9-8FD3-CEC58621ED61}"/>
            </a:ext>
          </a:extLst>
        </xdr:cNvPr>
        <xdr:cNvCxnSpPr/>
      </xdr:nvCxnSpPr>
      <xdr:spPr>
        <a:xfrm flipV="1">
          <a:off x="20434300" y="14826805"/>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33020</xdr:rowOff>
    </xdr:from>
    <xdr:to>
      <xdr:col>102</xdr:col>
      <xdr:colOff>165100</xdr:colOff>
      <xdr:row>86</xdr:row>
      <xdr:rowOff>134620</xdr:rowOff>
    </xdr:to>
    <xdr:sp macro="" textlink="">
      <xdr:nvSpPr>
        <xdr:cNvPr id="527" name="楕円 526">
          <a:extLst>
            <a:ext uri="{FF2B5EF4-FFF2-40B4-BE49-F238E27FC236}">
              <a16:creationId xmlns:a16="http://schemas.microsoft.com/office/drawing/2014/main" id="{13AD3D73-55EA-4057-858B-AB289D1E54D5}"/>
            </a:ext>
          </a:extLst>
        </xdr:cNvPr>
        <xdr:cNvSpPr/>
      </xdr:nvSpPr>
      <xdr:spPr>
        <a:xfrm>
          <a:off x="19494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83058</xdr:rowOff>
    </xdr:from>
    <xdr:to>
      <xdr:col>107</xdr:col>
      <xdr:colOff>50800</xdr:colOff>
      <xdr:row>86</xdr:row>
      <xdr:rowOff>83820</xdr:rowOff>
    </xdr:to>
    <xdr:cxnSp macro="">
      <xdr:nvCxnSpPr>
        <xdr:cNvPr id="528" name="直線コネクタ 527">
          <a:extLst>
            <a:ext uri="{FF2B5EF4-FFF2-40B4-BE49-F238E27FC236}">
              <a16:creationId xmlns:a16="http://schemas.microsoft.com/office/drawing/2014/main" id="{2CA100B9-3377-4448-B943-B728ED14227C}"/>
            </a:ext>
          </a:extLst>
        </xdr:cNvPr>
        <xdr:cNvCxnSpPr/>
      </xdr:nvCxnSpPr>
      <xdr:spPr>
        <a:xfrm flipV="1">
          <a:off x="19545300" y="148277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33782</xdr:rowOff>
    </xdr:from>
    <xdr:to>
      <xdr:col>98</xdr:col>
      <xdr:colOff>38100</xdr:colOff>
      <xdr:row>86</xdr:row>
      <xdr:rowOff>135382</xdr:rowOff>
    </xdr:to>
    <xdr:sp macro="" textlink="">
      <xdr:nvSpPr>
        <xdr:cNvPr id="529" name="楕円 528">
          <a:extLst>
            <a:ext uri="{FF2B5EF4-FFF2-40B4-BE49-F238E27FC236}">
              <a16:creationId xmlns:a16="http://schemas.microsoft.com/office/drawing/2014/main" id="{7DDD9FAC-D4C7-4FED-AE3E-85E2C8EB5421}"/>
            </a:ext>
          </a:extLst>
        </xdr:cNvPr>
        <xdr:cNvSpPr/>
      </xdr:nvSpPr>
      <xdr:spPr>
        <a:xfrm>
          <a:off x="186055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83820</xdr:rowOff>
    </xdr:from>
    <xdr:to>
      <xdr:col>102</xdr:col>
      <xdr:colOff>114300</xdr:colOff>
      <xdr:row>86</xdr:row>
      <xdr:rowOff>84582</xdr:rowOff>
    </xdr:to>
    <xdr:cxnSp macro="">
      <xdr:nvCxnSpPr>
        <xdr:cNvPr id="530" name="直線コネクタ 529">
          <a:extLst>
            <a:ext uri="{FF2B5EF4-FFF2-40B4-BE49-F238E27FC236}">
              <a16:creationId xmlns:a16="http://schemas.microsoft.com/office/drawing/2014/main" id="{966E3DCB-2EDE-41AE-8D32-F78A470D1F18}"/>
            </a:ext>
          </a:extLst>
        </xdr:cNvPr>
        <xdr:cNvCxnSpPr/>
      </xdr:nvCxnSpPr>
      <xdr:spPr>
        <a:xfrm flipV="1">
          <a:off x="18656300" y="148285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531" name="n_1aveValue【消防施設】&#10;一人当たり面積">
          <a:extLst>
            <a:ext uri="{FF2B5EF4-FFF2-40B4-BE49-F238E27FC236}">
              <a16:creationId xmlns:a16="http://schemas.microsoft.com/office/drawing/2014/main" id="{FFE795F4-53B7-41A1-9C38-C4B872C5B9A6}"/>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32" name="n_2aveValue【消防施設】&#10;一人当たり面積">
          <a:extLst>
            <a:ext uri="{FF2B5EF4-FFF2-40B4-BE49-F238E27FC236}">
              <a16:creationId xmlns:a16="http://schemas.microsoft.com/office/drawing/2014/main" id="{EC008995-7077-4E49-A1D5-E9B6B203D1B3}"/>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533" name="n_3aveValue【消防施設】&#10;一人当たり面積">
          <a:extLst>
            <a:ext uri="{FF2B5EF4-FFF2-40B4-BE49-F238E27FC236}">
              <a16:creationId xmlns:a16="http://schemas.microsoft.com/office/drawing/2014/main" id="{0491CBD9-9A33-41B7-AB5D-08CDD77E3164}"/>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534" name="n_4aveValue【消防施設】&#10;一人当たり面積">
          <a:extLst>
            <a:ext uri="{FF2B5EF4-FFF2-40B4-BE49-F238E27FC236}">
              <a16:creationId xmlns:a16="http://schemas.microsoft.com/office/drawing/2014/main" id="{97428103-439E-479F-A4A8-E33F96259C99}"/>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124032</xdr:rowOff>
    </xdr:from>
    <xdr:ext cx="469744" cy="259045"/>
    <xdr:sp macro="" textlink="">
      <xdr:nvSpPr>
        <xdr:cNvPr id="535" name="n_1mainValue【消防施設】&#10;一人当たり面積">
          <a:extLst>
            <a:ext uri="{FF2B5EF4-FFF2-40B4-BE49-F238E27FC236}">
              <a16:creationId xmlns:a16="http://schemas.microsoft.com/office/drawing/2014/main" id="{9DA68797-774B-4729-B821-E338A42A10BD}"/>
            </a:ext>
          </a:extLst>
        </xdr:cNvPr>
        <xdr:cNvSpPr txBox="1"/>
      </xdr:nvSpPr>
      <xdr:spPr>
        <a:xfrm>
          <a:off x="21075727" y="1486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124985</xdr:rowOff>
    </xdr:from>
    <xdr:ext cx="469744" cy="259045"/>
    <xdr:sp macro="" textlink="">
      <xdr:nvSpPr>
        <xdr:cNvPr id="536" name="n_2mainValue【消防施設】&#10;一人当たり面積">
          <a:extLst>
            <a:ext uri="{FF2B5EF4-FFF2-40B4-BE49-F238E27FC236}">
              <a16:creationId xmlns:a16="http://schemas.microsoft.com/office/drawing/2014/main" id="{9090A617-BC4F-440C-9609-1395C9031E93}"/>
            </a:ext>
          </a:extLst>
        </xdr:cNvPr>
        <xdr:cNvSpPr txBox="1"/>
      </xdr:nvSpPr>
      <xdr:spPr>
        <a:xfrm>
          <a:off x="20199427" y="1486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125747</xdr:rowOff>
    </xdr:from>
    <xdr:ext cx="469744" cy="259045"/>
    <xdr:sp macro="" textlink="">
      <xdr:nvSpPr>
        <xdr:cNvPr id="537" name="n_3mainValue【消防施設】&#10;一人当たり面積">
          <a:extLst>
            <a:ext uri="{FF2B5EF4-FFF2-40B4-BE49-F238E27FC236}">
              <a16:creationId xmlns:a16="http://schemas.microsoft.com/office/drawing/2014/main" id="{65DBC284-2708-49E0-B378-CCA9B0E4B0D1}"/>
            </a:ext>
          </a:extLst>
        </xdr:cNvPr>
        <xdr:cNvSpPr txBox="1"/>
      </xdr:nvSpPr>
      <xdr:spPr>
        <a:xfrm>
          <a:off x="19310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126509</xdr:rowOff>
    </xdr:from>
    <xdr:ext cx="469744" cy="259045"/>
    <xdr:sp macro="" textlink="">
      <xdr:nvSpPr>
        <xdr:cNvPr id="538" name="n_4mainValue【消防施設】&#10;一人当たり面積">
          <a:extLst>
            <a:ext uri="{FF2B5EF4-FFF2-40B4-BE49-F238E27FC236}">
              <a16:creationId xmlns:a16="http://schemas.microsoft.com/office/drawing/2014/main" id="{81B8195C-B426-4AF6-8BF9-FBEE3C315EDC}"/>
            </a:ext>
          </a:extLst>
        </xdr:cNvPr>
        <xdr:cNvSpPr txBox="1"/>
      </xdr:nvSpPr>
      <xdr:spPr>
        <a:xfrm>
          <a:off x="18421427" y="1487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11E26C1E-7D4A-41D3-B6C6-A3A2C46F395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AD3428F0-7521-457E-8FCC-640D572AE8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DD1AB148-248E-4815-BF39-F6F71FA37D3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99EAF218-F57E-41B5-9C85-D20DA2A549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4EB6166E-B756-4777-84B3-DBCA694AA07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6433880C-B735-43A6-855D-9519F1A3C4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6D52FF9C-8D5B-48DC-A6B1-561260DD89A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22E84C6F-1BFE-429B-AD58-E6EFC3118E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7D7A9C57-5AB0-4E1E-B058-AB208BAE223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7E11F48E-F343-4F77-8DBB-E262113D149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611D0995-4399-4B6A-9BE0-990D634FEA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842FBEB4-CFE9-4F22-868A-137138C6238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BDF45A75-69AF-4217-B521-560A3BA237C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EBBABBA5-BF44-436C-9B5C-47275D24CF4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E7C983ED-F4DA-4EC8-BECC-33CECDB0904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61428E34-820D-4051-AC41-AB84EA8D2DA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4DAD328E-BECA-46A2-B66B-996485E6D02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1E5E3283-B2E4-4852-90D3-3E65EB0EF5E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C0777F33-9478-4099-9E97-0EF5781BD2B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32B9A0E1-8C6B-4E90-B2B0-C11907FC06C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41F13D6B-A79B-4CCD-A9A1-3EE4AB7A43C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DC572823-D1DA-4942-BDB0-5B4ACD5C921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189911EA-AC21-4BA4-8B7D-EA1B24D6C30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1858792A-3936-4C79-A2F3-2E6BFF09FF2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284E3BAC-55EB-497A-9BF3-55254C79985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A49CB04E-D320-47B3-B8D1-642C1FAB9805}"/>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C08CF31D-98B7-4CC0-846F-39BAECE27C8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02F3B744-8BEC-4D3B-B53F-60748C81B79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67" name="【庁舎】&#10;有形固定資産減価償却率最大値テキスト">
          <a:extLst>
            <a:ext uri="{FF2B5EF4-FFF2-40B4-BE49-F238E27FC236}">
              <a16:creationId xmlns:a16="http://schemas.microsoft.com/office/drawing/2014/main" id="{5BF40065-38B5-43E9-BFA1-6CE5DB028D2A}"/>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68" name="直線コネクタ 567">
          <a:extLst>
            <a:ext uri="{FF2B5EF4-FFF2-40B4-BE49-F238E27FC236}">
              <a16:creationId xmlns:a16="http://schemas.microsoft.com/office/drawing/2014/main" id="{74A2FF5A-143F-434C-9D15-048644E83BB3}"/>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569" name="【庁舎】&#10;有形固定資産減価償却率平均値テキスト">
          <a:extLst>
            <a:ext uri="{FF2B5EF4-FFF2-40B4-BE49-F238E27FC236}">
              <a16:creationId xmlns:a16="http://schemas.microsoft.com/office/drawing/2014/main" id="{4045D64A-A7E8-4BBA-9211-7E5C03C1D7D4}"/>
            </a:ext>
          </a:extLst>
        </xdr:cNvPr>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0" name="フローチャート: 判断 569">
          <a:extLst>
            <a:ext uri="{FF2B5EF4-FFF2-40B4-BE49-F238E27FC236}">
              <a16:creationId xmlns:a16="http://schemas.microsoft.com/office/drawing/2014/main" id="{4761A428-54BE-48BE-9FA2-67686C07B508}"/>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71" name="フローチャート: 判断 570">
          <a:extLst>
            <a:ext uri="{FF2B5EF4-FFF2-40B4-BE49-F238E27FC236}">
              <a16:creationId xmlns:a16="http://schemas.microsoft.com/office/drawing/2014/main" id="{E0DD0E80-6753-47AF-8BAA-7389AF84C9A5}"/>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72" name="フローチャート: 判断 571">
          <a:extLst>
            <a:ext uri="{FF2B5EF4-FFF2-40B4-BE49-F238E27FC236}">
              <a16:creationId xmlns:a16="http://schemas.microsoft.com/office/drawing/2014/main" id="{4CD3C647-8ACE-4619-903C-183843DB0A9C}"/>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3" name="フローチャート: 判断 572">
          <a:extLst>
            <a:ext uri="{FF2B5EF4-FFF2-40B4-BE49-F238E27FC236}">
              <a16:creationId xmlns:a16="http://schemas.microsoft.com/office/drawing/2014/main" id="{9FF3418C-6636-45D1-8764-7D8C7FEE21C6}"/>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4" name="フローチャート: 判断 573">
          <a:extLst>
            <a:ext uri="{FF2B5EF4-FFF2-40B4-BE49-F238E27FC236}">
              <a16:creationId xmlns:a16="http://schemas.microsoft.com/office/drawing/2014/main" id="{310BE285-0BB4-409F-860F-6B4EDA719188}"/>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90ACC165-9815-4CE1-B70C-D39BCF51B4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9D8E40A-C1DF-4DC9-8C6E-C1494E2ABF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2F80CF10-C645-4CDC-A3FB-D302DCFC966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AE21E43E-785B-4DFB-B28A-AA6B71B83D9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9B5E3090-4752-4F16-870C-E2FDF0CAB3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580" name="楕円 579">
          <a:extLst>
            <a:ext uri="{FF2B5EF4-FFF2-40B4-BE49-F238E27FC236}">
              <a16:creationId xmlns:a16="http://schemas.microsoft.com/office/drawing/2014/main" id="{A270D511-E82F-42A6-ACB2-A6A1368231F8}"/>
            </a:ext>
          </a:extLst>
        </xdr:cNvPr>
        <xdr:cNvSpPr/>
      </xdr:nvSpPr>
      <xdr:spPr>
        <a:xfrm>
          <a:off x="162687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120122</xdr:rowOff>
    </xdr:from>
    <xdr:ext cx="405111" cy="259045"/>
    <xdr:sp macro="" textlink="">
      <xdr:nvSpPr>
        <xdr:cNvPr id="581" name="【庁舎】&#10;有形固定資産減価償却率該当値テキスト">
          <a:extLst>
            <a:ext uri="{FF2B5EF4-FFF2-40B4-BE49-F238E27FC236}">
              <a16:creationId xmlns:a16="http://schemas.microsoft.com/office/drawing/2014/main" id="{2B26F992-6F39-4457-A372-826E335C2359}"/>
            </a:ext>
          </a:extLst>
        </xdr:cNvPr>
        <xdr:cNvSpPr txBox="1"/>
      </xdr:nvSpPr>
      <xdr:spPr>
        <a:xfrm>
          <a:off x="16357600" y="176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59689</xdr:rowOff>
    </xdr:from>
    <xdr:to>
      <xdr:col>81</xdr:col>
      <xdr:colOff>101600</xdr:colOff>
      <xdr:row>103</xdr:row>
      <xdr:rowOff>161289</xdr:rowOff>
    </xdr:to>
    <xdr:sp macro="" textlink="">
      <xdr:nvSpPr>
        <xdr:cNvPr id="582" name="楕円 581">
          <a:extLst>
            <a:ext uri="{FF2B5EF4-FFF2-40B4-BE49-F238E27FC236}">
              <a16:creationId xmlns:a16="http://schemas.microsoft.com/office/drawing/2014/main" id="{7C275D55-6934-443C-AA6B-C705C1228754}"/>
            </a:ext>
          </a:extLst>
        </xdr:cNvPr>
        <xdr:cNvSpPr/>
      </xdr:nvSpPr>
      <xdr:spPr>
        <a:xfrm>
          <a:off x="15430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110489</xdr:rowOff>
    </xdr:from>
    <xdr:to>
      <xdr:col>85</xdr:col>
      <xdr:colOff>127000</xdr:colOff>
      <xdr:row>103</xdr:row>
      <xdr:rowOff>148045</xdr:rowOff>
    </xdr:to>
    <xdr:cxnSp macro="">
      <xdr:nvCxnSpPr>
        <xdr:cNvPr id="583" name="直線コネクタ 582">
          <a:extLst>
            <a:ext uri="{FF2B5EF4-FFF2-40B4-BE49-F238E27FC236}">
              <a16:creationId xmlns:a16="http://schemas.microsoft.com/office/drawing/2014/main" id="{93B3D559-3F16-4626-82DD-E71745A19CDC}"/>
            </a:ext>
          </a:extLst>
        </xdr:cNvPr>
        <xdr:cNvCxnSpPr/>
      </xdr:nvCxnSpPr>
      <xdr:spPr>
        <a:xfrm>
          <a:off x="15481300" y="1776983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35198</xdr:rowOff>
    </xdr:from>
    <xdr:to>
      <xdr:col>76</xdr:col>
      <xdr:colOff>165100</xdr:colOff>
      <xdr:row>103</xdr:row>
      <xdr:rowOff>136798</xdr:rowOff>
    </xdr:to>
    <xdr:sp macro="" textlink="">
      <xdr:nvSpPr>
        <xdr:cNvPr id="584" name="楕円 583">
          <a:extLst>
            <a:ext uri="{FF2B5EF4-FFF2-40B4-BE49-F238E27FC236}">
              <a16:creationId xmlns:a16="http://schemas.microsoft.com/office/drawing/2014/main" id="{3BF3BEAD-CE85-4949-9DD3-B74400AAE339}"/>
            </a:ext>
          </a:extLst>
        </xdr:cNvPr>
        <xdr:cNvSpPr/>
      </xdr:nvSpPr>
      <xdr:spPr>
        <a:xfrm>
          <a:off x="14541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85998</xdr:rowOff>
    </xdr:from>
    <xdr:to>
      <xdr:col>81</xdr:col>
      <xdr:colOff>50800</xdr:colOff>
      <xdr:row>103</xdr:row>
      <xdr:rowOff>110489</xdr:rowOff>
    </xdr:to>
    <xdr:cxnSp macro="">
      <xdr:nvCxnSpPr>
        <xdr:cNvPr id="585" name="直線コネクタ 584">
          <a:extLst>
            <a:ext uri="{FF2B5EF4-FFF2-40B4-BE49-F238E27FC236}">
              <a16:creationId xmlns:a16="http://schemas.microsoft.com/office/drawing/2014/main" id="{C058E802-028F-4E95-9D0F-59EBAD0DA77B}"/>
            </a:ext>
          </a:extLst>
        </xdr:cNvPr>
        <xdr:cNvCxnSpPr/>
      </xdr:nvCxnSpPr>
      <xdr:spPr>
        <a:xfrm>
          <a:off x="14592300" y="1774534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167458</xdr:rowOff>
    </xdr:from>
    <xdr:to>
      <xdr:col>72</xdr:col>
      <xdr:colOff>38100</xdr:colOff>
      <xdr:row>103</xdr:row>
      <xdr:rowOff>97608</xdr:rowOff>
    </xdr:to>
    <xdr:sp macro="" textlink="">
      <xdr:nvSpPr>
        <xdr:cNvPr id="586" name="楕円 585">
          <a:extLst>
            <a:ext uri="{FF2B5EF4-FFF2-40B4-BE49-F238E27FC236}">
              <a16:creationId xmlns:a16="http://schemas.microsoft.com/office/drawing/2014/main" id="{0EC8D84A-4C82-4D45-8F22-8E9D774AECA1}"/>
            </a:ext>
          </a:extLst>
        </xdr:cNvPr>
        <xdr:cNvSpPr/>
      </xdr:nvSpPr>
      <xdr:spPr>
        <a:xfrm>
          <a:off x="13652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46808</xdr:rowOff>
    </xdr:from>
    <xdr:to>
      <xdr:col>76</xdr:col>
      <xdr:colOff>114300</xdr:colOff>
      <xdr:row>103</xdr:row>
      <xdr:rowOff>85998</xdr:rowOff>
    </xdr:to>
    <xdr:cxnSp macro="">
      <xdr:nvCxnSpPr>
        <xdr:cNvPr id="587" name="直線コネクタ 586">
          <a:extLst>
            <a:ext uri="{FF2B5EF4-FFF2-40B4-BE49-F238E27FC236}">
              <a16:creationId xmlns:a16="http://schemas.microsoft.com/office/drawing/2014/main" id="{1B781EB7-4501-42C5-8326-26F84E44A949}"/>
            </a:ext>
          </a:extLst>
        </xdr:cNvPr>
        <xdr:cNvCxnSpPr/>
      </xdr:nvCxnSpPr>
      <xdr:spPr>
        <a:xfrm>
          <a:off x="13703300" y="1770615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129902</xdr:rowOff>
    </xdr:from>
    <xdr:to>
      <xdr:col>67</xdr:col>
      <xdr:colOff>101600</xdr:colOff>
      <xdr:row>103</xdr:row>
      <xdr:rowOff>60052</xdr:rowOff>
    </xdr:to>
    <xdr:sp macro="" textlink="">
      <xdr:nvSpPr>
        <xdr:cNvPr id="588" name="楕円 587">
          <a:extLst>
            <a:ext uri="{FF2B5EF4-FFF2-40B4-BE49-F238E27FC236}">
              <a16:creationId xmlns:a16="http://schemas.microsoft.com/office/drawing/2014/main" id="{90B02494-4A1E-4548-975F-9FAE6050AAA8}"/>
            </a:ext>
          </a:extLst>
        </xdr:cNvPr>
        <xdr:cNvSpPr/>
      </xdr:nvSpPr>
      <xdr:spPr>
        <a:xfrm>
          <a:off x="12763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9252</xdr:rowOff>
    </xdr:from>
    <xdr:to>
      <xdr:col>71</xdr:col>
      <xdr:colOff>177800</xdr:colOff>
      <xdr:row>103</xdr:row>
      <xdr:rowOff>46808</xdr:rowOff>
    </xdr:to>
    <xdr:cxnSp macro="">
      <xdr:nvCxnSpPr>
        <xdr:cNvPr id="589" name="直線コネクタ 588">
          <a:extLst>
            <a:ext uri="{FF2B5EF4-FFF2-40B4-BE49-F238E27FC236}">
              <a16:creationId xmlns:a16="http://schemas.microsoft.com/office/drawing/2014/main" id="{8D511FF1-F669-435E-A391-1C28174DF3A3}"/>
            </a:ext>
          </a:extLst>
        </xdr:cNvPr>
        <xdr:cNvCxnSpPr/>
      </xdr:nvCxnSpPr>
      <xdr:spPr>
        <a:xfrm>
          <a:off x="12814300" y="1766860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590" name="n_1aveValue【庁舎】&#10;有形固定資産減価償却率">
          <a:extLst>
            <a:ext uri="{FF2B5EF4-FFF2-40B4-BE49-F238E27FC236}">
              <a16:creationId xmlns:a16="http://schemas.microsoft.com/office/drawing/2014/main" id="{3D597991-D6D0-4715-B62B-6E7593CD31AC}"/>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591" name="n_2aveValue【庁舎】&#10;有形固定資産減価償却率">
          <a:extLst>
            <a:ext uri="{FF2B5EF4-FFF2-40B4-BE49-F238E27FC236}">
              <a16:creationId xmlns:a16="http://schemas.microsoft.com/office/drawing/2014/main" id="{CC062F98-7161-459C-AB6C-8879723F1692}"/>
            </a:ext>
          </a:extLst>
        </xdr:cNvPr>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592" name="n_3aveValue【庁舎】&#10;有形固定資産減価償却率">
          <a:extLst>
            <a:ext uri="{FF2B5EF4-FFF2-40B4-BE49-F238E27FC236}">
              <a16:creationId xmlns:a16="http://schemas.microsoft.com/office/drawing/2014/main" id="{9DEB26AF-5500-4547-9644-DE6146861E11}"/>
            </a:ext>
          </a:extLst>
        </xdr:cNvPr>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593" name="n_4aveValue【庁舎】&#10;有形固定資産減価償却率">
          <a:extLst>
            <a:ext uri="{FF2B5EF4-FFF2-40B4-BE49-F238E27FC236}">
              <a16:creationId xmlns:a16="http://schemas.microsoft.com/office/drawing/2014/main" id="{1D43A848-D9D3-4789-8300-F0C045938D57}"/>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6366</xdr:rowOff>
    </xdr:from>
    <xdr:ext cx="405111" cy="259045"/>
    <xdr:sp macro="" textlink="">
      <xdr:nvSpPr>
        <xdr:cNvPr id="594" name="n_1mainValue【庁舎】&#10;有形固定資産減価償却率">
          <a:extLst>
            <a:ext uri="{FF2B5EF4-FFF2-40B4-BE49-F238E27FC236}">
              <a16:creationId xmlns:a16="http://schemas.microsoft.com/office/drawing/2014/main" id="{56894273-2C7F-4EDE-84B4-FBA879EF5120}"/>
            </a:ext>
          </a:extLst>
        </xdr:cNvPr>
        <xdr:cNvSpPr txBox="1"/>
      </xdr:nvSpPr>
      <xdr:spPr>
        <a:xfrm>
          <a:off x="152660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153325</xdr:rowOff>
    </xdr:from>
    <xdr:ext cx="405111" cy="259045"/>
    <xdr:sp macro="" textlink="">
      <xdr:nvSpPr>
        <xdr:cNvPr id="595" name="n_2mainValue【庁舎】&#10;有形固定資産減価償却率">
          <a:extLst>
            <a:ext uri="{FF2B5EF4-FFF2-40B4-BE49-F238E27FC236}">
              <a16:creationId xmlns:a16="http://schemas.microsoft.com/office/drawing/2014/main" id="{631B2910-4CEC-442D-9287-28209605E880}"/>
            </a:ext>
          </a:extLst>
        </xdr:cNvPr>
        <xdr:cNvSpPr txBox="1"/>
      </xdr:nvSpPr>
      <xdr:spPr>
        <a:xfrm>
          <a:off x="14389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114135</xdr:rowOff>
    </xdr:from>
    <xdr:ext cx="405111" cy="259045"/>
    <xdr:sp macro="" textlink="">
      <xdr:nvSpPr>
        <xdr:cNvPr id="596" name="n_3mainValue【庁舎】&#10;有形固定資産減価償却率">
          <a:extLst>
            <a:ext uri="{FF2B5EF4-FFF2-40B4-BE49-F238E27FC236}">
              <a16:creationId xmlns:a16="http://schemas.microsoft.com/office/drawing/2014/main" id="{527C4232-B080-4A41-A27B-67B26AD71C14}"/>
            </a:ext>
          </a:extLst>
        </xdr:cNvPr>
        <xdr:cNvSpPr txBox="1"/>
      </xdr:nvSpPr>
      <xdr:spPr>
        <a:xfrm>
          <a:off x="13500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76579</xdr:rowOff>
    </xdr:from>
    <xdr:ext cx="405111" cy="259045"/>
    <xdr:sp macro="" textlink="">
      <xdr:nvSpPr>
        <xdr:cNvPr id="597" name="n_4mainValue【庁舎】&#10;有形固定資産減価償却率">
          <a:extLst>
            <a:ext uri="{FF2B5EF4-FFF2-40B4-BE49-F238E27FC236}">
              <a16:creationId xmlns:a16="http://schemas.microsoft.com/office/drawing/2014/main" id="{19A55D28-3A70-4074-A2E5-5770ED204828}"/>
            </a:ext>
          </a:extLst>
        </xdr:cNvPr>
        <xdr:cNvSpPr txBox="1"/>
      </xdr:nvSpPr>
      <xdr:spPr>
        <a:xfrm>
          <a:off x="12611744"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243F8606-A3A1-4769-85FF-FCE1495CA56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A65905C2-AEE8-477B-AB1A-E8D573EDA97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07E8833E-AC6E-44AD-AC0A-DD5555233FD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41A55E71-1CE9-4BB7-B106-90980CF03EC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39696C8B-8C54-4995-A48E-FC89C95305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BD562892-5A04-49BD-AE7E-61ACC26CED4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873B5BE1-FF2E-4869-8531-36AA8536432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BE05149A-70CA-4CFC-A3FB-B142A6F9252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71738ADE-9EBF-45C8-8775-1C39520CEDA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923E2BAE-A03F-4D64-B957-2E5CD729C19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E9EFD976-5391-43B5-A0D7-11448F4B71E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2104A465-2EBA-4EA5-962B-DA1A9D4A5E3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960B3E00-EE65-45F2-9FC8-A254BC20E72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9B9D79EB-A7B4-45DB-A3D0-8F67D28E978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BFA84E11-FD11-4830-BCCF-601E5400BE1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6459B983-8B3F-424F-B4BC-5AF77C2A63B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9006FE7D-1A2A-4D9A-A6F6-096B91E68DE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DDCE5F45-4AA1-4B2D-9C4C-127DC4917FE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7255B654-F601-4008-A38F-86E12E95E3D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7" name="テキスト ボックス 616">
          <a:extLst>
            <a:ext uri="{FF2B5EF4-FFF2-40B4-BE49-F238E27FC236}">
              <a16:creationId xmlns:a16="http://schemas.microsoft.com/office/drawing/2014/main" id="{DF3BF594-3001-4A3D-8C2D-44CFA317694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50DEE81C-BDDD-4A55-A6CC-AECB893F6A3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E8070F69-0E95-47AF-B89D-14AFD25AA64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05A09236-8529-4195-995F-DBDCF9C2055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21" name="直線コネクタ 620">
          <a:extLst>
            <a:ext uri="{FF2B5EF4-FFF2-40B4-BE49-F238E27FC236}">
              <a16:creationId xmlns:a16="http://schemas.microsoft.com/office/drawing/2014/main" id="{D08B25F5-66B6-46B8-8ABA-D31798C88AE9}"/>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22" name="【庁舎】&#10;一人当たり面積最小値テキスト">
          <a:extLst>
            <a:ext uri="{FF2B5EF4-FFF2-40B4-BE49-F238E27FC236}">
              <a16:creationId xmlns:a16="http://schemas.microsoft.com/office/drawing/2014/main" id="{5E8D2E14-8FD9-41E2-9D2F-4FA7CD965FA2}"/>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23" name="直線コネクタ 622">
          <a:extLst>
            <a:ext uri="{FF2B5EF4-FFF2-40B4-BE49-F238E27FC236}">
              <a16:creationId xmlns:a16="http://schemas.microsoft.com/office/drawing/2014/main" id="{CE0792A7-8A63-4D8F-B645-7F8768B3492C}"/>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24" name="【庁舎】&#10;一人当たり面積最大値テキスト">
          <a:extLst>
            <a:ext uri="{FF2B5EF4-FFF2-40B4-BE49-F238E27FC236}">
              <a16:creationId xmlns:a16="http://schemas.microsoft.com/office/drawing/2014/main" id="{320ADAFF-09B2-408D-91BA-D01BDB95CA8C}"/>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25" name="直線コネクタ 624">
          <a:extLst>
            <a:ext uri="{FF2B5EF4-FFF2-40B4-BE49-F238E27FC236}">
              <a16:creationId xmlns:a16="http://schemas.microsoft.com/office/drawing/2014/main" id="{B8D8C5E8-577A-47C8-BBA9-082EDB34BAEC}"/>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26" name="【庁舎】&#10;一人当たり面積平均値テキスト">
          <a:extLst>
            <a:ext uri="{FF2B5EF4-FFF2-40B4-BE49-F238E27FC236}">
              <a16:creationId xmlns:a16="http://schemas.microsoft.com/office/drawing/2014/main" id="{7F488065-35C1-455E-A135-86DA9ED6909A}"/>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27" name="フローチャート: 判断 626">
          <a:extLst>
            <a:ext uri="{FF2B5EF4-FFF2-40B4-BE49-F238E27FC236}">
              <a16:creationId xmlns:a16="http://schemas.microsoft.com/office/drawing/2014/main" id="{F7969326-CB1B-41A1-B2C2-F750B55409E8}"/>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28" name="フローチャート: 判断 627">
          <a:extLst>
            <a:ext uri="{FF2B5EF4-FFF2-40B4-BE49-F238E27FC236}">
              <a16:creationId xmlns:a16="http://schemas.microsoft.com/office/drawing/2014/main" id="{3354A03E-34D1-4A79-8FB4-8FDCB128FBB6}"/>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29" name="フローチャート: 判断 628">
          <a:extLst>
            <a:ext uri="{FF2B5EF4-FFF2-40B4-BE49-F238E27FC236}">
              <a16:creationId xmlns:a16="http://schemas.microsoft.com/office/drawing/2014/main" id="{4633B444-FADC-4DF0-8C3A-AA752DD24E2C}"/>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0" name="フローチャート: 判断 629">
          <a:extLst>
            <a:ext uri="{FF2B5EF4-FFF2-40B4-BE49-F238E27FC236}">
              <a16:creationId xmlns:a16="http://schemas.microsoft.com/office/drawing/2014/main" id="{E3EEAE4E-9742-418D-9F7D-9BD48D9773F5}"/>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31" name="フローチャート: 判断 630">
          <a:extLst>
            <a:ext uri="{FF2B5EF4-FFF2-40B4-BE49-F238E27FC236}">
              <a16:creationId xmlns:a16="http://schemas.microsoft.com/office/drawing/2014/main" id="{4D897DB3-5926-4990-A4C5-1495FB924A40}"/>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CACE0A39-3780-4855-9B1E-3C8329FD75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E24C805A-13F1-4262-8F1F-8B2680006BB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BCF2EB39-60CB-4F17-A235-BAD87DD25EC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8763629C-1C67-44F7-872C-EFE5A404A1B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E61CEB29-835B-4B7A-9456-5DDA531CAFF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17780</xdr:rowOff>
    </xdr:from>
    <xdr:to>
      <xdr:col>116</xdr:col>
      <xdr:colOff>114300</xdr:colOff>
      <xdr:row>107</xdr:row>
      <xdr:rowOff>119380</xdr:rowOff>
    </xdr:to>
    <xdr:sp macro="" textlink="">
      <xdr:nvSpPr>
        <xdr:cNvPr id="637" name="楕円 636">
          <a:extLst>
            <a:ext uri="{FF2B5EF4-FFF2-40B4-BE49-F238E27FC236}">
              <a16:creationId xmlns:a16="http://schemas.microsoft.com/office/drawing/2014/main" id="{9642C62D-2888-48D6-9232-676DC919589C}"/>
            </a:ext>
          </a:extLst>
        </xdr:cNvPr>
        <xdr:cNvSpPr/>
      </xdr:nvSpPr>
      <xdr:spPr>
        <a:xfrm>
          <a:off x="22110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167657</xdr:rowOff>
    </xdr:from>
    <xdr:ext cx="469744" cy="259045"/>
    <xdr:sp macro="" textlink="">
      <xdr:nvSpPr>
        <xdr:cNvPr id="638" name="【庁舎】&#10;一人当たり面積該当値テキスト">
          <a:extLst>
            <a:ext uri="{FF2B5EF4-FFF2-40B4-BE49-F238E27FC236}">
              <a16:creationId xmlns:a16="http://schemas.microsoft.com/office/drawing/2014/main" id="{6B42E0BA-F8FD-4652-91BF-7FEDE2A82BD2}"/>
            </a:ext>
          </a:extLst>
        </xdr:cNvPr>
        <xdr:cNvSpPr txBox="1"/>
      </xdr:nvSpPr>
      <xdr:spPr>
        <a:xfrm>
          <a:off x="22199600"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22733</xdr:rowOff>
    </xdr:from>
    <xdr:to>
      <xdr:col>112</xdr:col>
      <xdr:colOff>38100</xdr:colOff>
      <xdr:row>107</xdr:row>
      <xdr:rowOff>124333</xdr:rowOff>
    </xdr:to>
    <xdr:sp macro="" textlink="">
      <xdr:nvSpPr>
        <xdr:cNvPr id="639" name="楕円 638">
          <a:extLst>
            <a:ext uri="{FF2B5EF4-FFF2-40B4-BE49-F238E27FC236}">
              <a16:creationId xmlns:a16="http://schemas.microsoft.com/office/drawing/2014/main" id="{AC359A54-1802-4ADF-9756-7B2B081F6342}"/>
            </a:ext>
          </a:extLst>
        </xdr:cNvPr>
        <xdr:cNvSpPr/>
      </xdr:nvSpPr>
      <xdr:spPr>
        <a:xfrm>
          <a:off x="21272500" y="18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68580</xdr:rowOff>
    </xdr:from>
    <xdr:to>
      <xdr:col>116</xdr:col>
      <xdr:colOff>63500</xdr:colOff>
      <xdr:row>107</xdr:row>
      <xdr:rowOff>73533</xdr:rowOff>
    </xdr:to>
    <xdr:cxnSp macro="">
      <xdr:nvCxnSpPr>
        <xdr:cNvPr id="640" name="直線コネクタ 639">
          <a:extLst>
            <a:ext uri="{FF2B5EF4-FFF2-40B4-BE49-F238E27FC236}">
              <a16:creationId xmlns:a16="http://schemas.microsoft.com/office/drawing/2014/main" id="{079615AD-084C-4EEE-9135-E76651D2C57A}"/>
            </a:ext>
          </a:extLst>
        </xdr:cNvPr>
        <xdr:cNvCxnSpPr/>
      </xdr:nvCxnSpPr>
      <xdr:spPr>
        <a:xfrm flipV="1">
          <a:off x="21323300" y="18413730"/>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29590</xdr:rowOff>
    </xdr:from>
    <xdr:to>
      <xdr:col>107</xdr:col>
      <xdr:colOff>101600</xdr:colOff>
      <xdr:row>107</xdr:row>
      <xdr:rowOff>131190</xdr:rowOff>
    </xdr:to>
    <xdr:sp macro="" textlink="">
      <xdr:nvSpPr>
        <xdr:cNvPr id="641" name="楕円 640">
          <a:extLst>
            <a:ext uri="{FF2B5EF4-FFF2-40B4-BE49-F238E27FC236}">
              <a16:creationId xmlns:a16="http://schemas.microsoft.com/office/drawing/2014/main" id="{B48DA65F-0293-4CED-851D-465D4C70122E}"/>
            </a:ext>
          </a:extLst>
        </xdr:cNvPr>
        <xdr:cNvSpPr/>
      </xdr:nvSpPr>
      <xdr:spPr>
        <a:xfrm>
          <a:off x="20383500" y="183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73533</xdr:rowOff>
    </xdr:from>
    <xdr:to>
      <xdr:col>111</xdr:col>
      <xdr:colOff>177800</xdr:colOff>
      <xdr:row>107</xdr:row>
      <xdr:rowOff>80390</xdr:rowOff>
    </xdr:to>
    <xdr:cxnSp macro="">
      <xdr:nvCxnSpPr>
        <xdr:cNvPr id="642" name="直線コネクタ 641">
          <a:extLst>
            <a:ext uri="{FF2B5EF4-FFF2-40B4-BE49-F238E27FC236}">
              <a16:creationId xmlns:a16="http://schemas.microsoft.com/office/drawing/2014/main" id="{DAD2F1C5-738D-403F-9BEB-7DD05EEBF683}"/>
            </a:ext>
          </a:extLst>
        </xdr:cNvPr>
        <xdr:cNvCxnSpPr/>
      </xdr:nvCxnSpPr>
      <xdr:spPr>
        <a:xfrm flipV="1">
          <a:off x="20434300" y="1841868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37592</xdr:rowOff>
    </xdr:from>
    <xdr:to>
      <xdr:col>102</xdr:col>
      <xdr:colOff>165100</xdr:colOff>
      <xdr:row>107</xdr:row>
      <xdr:rowOff>139192</xdr:rowOff>
    </xdr:to>
    <xdr:sp macro="" textlink="">
      <xdr:nvSpPr>
        <xdr:cNvPr id="643" name="楕円 642">
          <a:extLst>
            <a:ext uri="{FF2B5EF4-FFF2-40B4-BE49-F238E27FC236}">
              <a16:creationId xmlns:a16="http://schemas.microsoft.com/office/drawing/2014/main" id="{C1DB9B93-BDB9-4BE3-A549-547EA7992D3F}"/>
            </a:ext>
          </a:extLst>
        </xdr:cNvPr>
        <xdr:cNvSpPr/>
      </xdr:nvSpPr>
      <xdr:spPr>
        <a:xfrm>
          <a:off x="194945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80390</xdr:rowOff>
    </xdr:from>
    <xdr:to>
      <xdr:col>107</xdr:col>
      <xdr:colOff>50800</xdr:colOff>
      <xdr:row>107</xdr:row>
      <xdr:rowOff>88392</xdr:rowOff>
    </xdr:to>
    <xdr:cxnSp macro="">
      <xdr:nvCxnSpPr>
        <xdr:cNvPr id="644" name="直線コネクタ 643">
          <a:extLst>
            <a:ext uri="{FF2B5EF4-FFF2-40B4-BE49-F238E27FC236}">
              <a16:creationId xmlns:a16="http://schemas.microsoft.com/office/drawing/2014/main" id="{CFB59E6A-6D7C-40BB-AEAF-CA2195D8F6EB}"/>
            </a:ext>
          </a:extLst>
        </xdr:cNvPr>
        <xdr:cNvCxnSpPr/>
      </xdr:nvCxnSpPr>
      <xdr:spPr>
        <a:xfrm flipV="1">
          <a:off x="19545300" y="18425540"/>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42926</xdr:rowOff>
    </xdr:from>
    <xdr:to>
      <xdr:col>98</xdr:col>
      <xdr:colOff>38100</xdr:colOff>
      <xdr:row>107</xdr:row>
      <xdr:rowOff>144526</xdr:rowOff>
    </xdr:to>
    <xdr:sp macro="" textlink="">
      <xdr:nvSpPr>
        <xdr:cNvPr id="645" name="楕円 644">
          <a:extLst>
            <a:ext uri="{FF2B5EF4-FFF2-40B4-BE49-F238E27FC236}">
              <a16:creationId xmlns:a16="http://schemas.microsoft.com/office/drawing/2014/main" id="{7235D29C-E30D-4A37-ADEF-5B47D16FB187}"/>
            </a:ext>
          </a:extLst>
        </xdr:cNvPr>
        <xdr:cNvSpPr/>
      </xdr:nvSpPr>
      <xdr:spPr>
        <a:xfrm>
          <a:off x="18605500" y="183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88392</xdr:rowOff>
    </xdr:from>
    <xdr:to>
      <xdr:col>102</xdr:col>
      <xdr:colOff>114300</xdr:colOff>
      <xdr:row>107</xdr:row>
      <xdr:rowOff>93726</xdr:rowOff>
    </xdr:to>
    <xdr:cxnSp macro="">
      <xdr:nvCxnSpPr>
        <xdr:cNvPr id="646" name="直線コネクタ 645">
          <a:extLst>
            <a:ext uri="{FF2B5EF4-FFF2-40B4-BE49-F238E27FC236}">
              <a16:creationId xmlns:a16="http://schemas.microsoft.com/office/drawing/2014/main" id="{04AC15C1-6687-4EF5-A1A7-18EB9A4C3807}"/>
            </a:ext>
          </a:extLst>
        </xdr:cNvPr>
        <xdr:cNvCxnSpPr/>
      </xdr:nvCxnSpPr>
      <xdr:spPr>
        <a:xfrm flipV="1">
          <a:off x="18656300" y="1843354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47" name="n_1aveValue【庁舎】&#10;一人当たり面積">
          <a:extLst>
            <a:ext uri="{FF2B5EF4-FFF2-40B4-BE49-F238E27FC236}">
              <a16:creationId xmlns:a16="http://schemas.microsoft.com/office/drawing/2014/main" id="{87773348-832D-4547-ABE5-F2B9CA5660CC}"/>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48" name="n_2aveValue【庁舎】&#10;一人当たり面積">
          <a:extLst>
            <a:ext uri="{FF2B5EF4-FFF2-40B4-BE49-F238E27FC236}">
              <a16:creationId xmlns:a16="http://schemas.microsoft.com/office/drawing/2014/main" id="{3D0EECB4-69E7-41E5-8D7A-A4A3FE05CCD3}"/>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49" name="n_3aveValue【庁舎】&#10;一人当たり面積">
          <a:extLst>
            <a:ext uri="{FF2B5EF4-FFF2-40B4-BE49-F238E27FC236}">
              <a16:creationId xmlns:a16="http://schemas.microsoft.com/office/drawing/2014/main" id="{7412AB54-CB6A-4437-854D-0A0DEBAE58F6}"/>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650" name="n_4aveValue【庁舎】&#10;一人当たり面積">
          <a:extLst>
            <a:ext uri="{FF2B5EF4-FFF2-40B4-BE49-F238E27FC236}">
              <a16:creationId xmlns:a16="http://schemas.microsoft.com/office/drawing/2014/main" id="{C371F07F-715A-42CD-AB79-43AB485FEEBE}"/>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115460</xdr:rowOff>
    </xdr:from>
    <xdr:ext cx="469744" cy="259045"/>
    <xdr:sp macro="" textlink="">
      <xdr:nvSpPr>
        <xdr:cNvPr id="651" name="n_1mainValue【庁舎】&#10;一人当たり面積">
          <a:extLst>
            <a:ext uri="{FF2B5EF4-FFF2-40B4-BE49-F238E27FC236}">
              <a16:creationId xmlns:a16="http://schemas.microsoft.com/office/drawing/2014/main" id="{75A21BCB-D241-4DF5-8CD4-B3D71DFDFBEF}"/>
            </a:ext>
          </a:extLst>
        </xdr:cNvPr>
        <xdr:cNvSpPr txBox="1"/>
      </xdr:nvSpPr>
      <xdr:spPr>
        <a:xfrm>
          <a:off x="21075727" y="184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122317</xdr:rowOff>
    </xdr:from>
    <xdr:ext cx="469744" cy="259045"/>
    <xdr:sp macro="" textlink="">
      <xdr:nvSpPr>
        <xdr:cNvPr id="652" name="n_2mainValue【庁舎】&#10;一人当たり面積">
          <a:extLst>
            <a:ext uri="{FF2B5EF4-FFF2-40B4-BE49-F238E27FC236}">
              <a16:creationId xmlns:a16="http://schemas.microsoft.com/office/drawing/2014/main" id="{67C91D6D-C41E-4495-BCC4-890ED6F0E961}"/>
            </a:ext>
          </a:extLst>
        </xdr:cNvPr>
        <xdr:cNvSpPr txBox="1"/>
      </xdr:nvSpPr>
      <xdr:spPr>
        <a:xfrm>
          <a:off x="20199427" y="184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130319</xdr:rowOff>
    </xdr:from>
    <xdr:ext cx="469744" cy="259045"/>
    <xdr:sp macro="" textlink="">
      <xdr:nvSpPr>
        <xdr:cNvPr id="653" name="n_3mainValue【庁舎】&#10;一人当たり面積">
          <a:extLst>
            <a:ext uri="{FF2B5EF4-FFF2-40B4-BE49-F238E27FC236}">
              <a16:creationId xmlns:a16="http://schemas.microsoft.com/office/drawing/2014/main" id="{E3CAB26F-BF23-4246-AB30-FEB6874088F0}"/>
            </a:ext>
          </a:extLst>
        </xdr:cNvPr>
        <xdr:cNvSpPr txBox="1"/>
      </xdr:nvSpPr>
      <xdr:spPr>
        <a:xfrm>
          <a:off x="19310427" y="184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135653</xdr:rowOff>
    </xdr:from>
    <xdr:ext cx="469744" cy="259045"/>
    <xdr:sp macro="" textlink="">
      <xdr:nvSpPr>
        <xdr:cNvPr id="654" name="n_4mainValue【庁舎】&#10;一人当たり面積">
          <a:extLst>
            <a:ext uri="{FF2B5EF4-FFF2-40B4-BE49-F238E27FC236}">
              <a16:creationId xmlns:a16="http://schemas.microsoft.com/office/drawing/2014/main" id="{BCC1D6CA-C5C7-4AD9-98F1-7D6000FA9212}"/>
            </a:ext>
          </a:extLst>
        </xdr:cNvPr>
        <xdr:cNvSpPr txBox="1"/>
      </xdr:nvSpPr>
      <xdr:spPr>
        <a:xfrm>
          <a:off x="18421427" y="184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1AA4B817-B3FE-4632-8BF2-4701C2F073D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66A9B524-1CD3-4DFA-89B5-DC38025B666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3EB8594F-2A3E-475D-A7E3-34143B250D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％未満の施設がほとんどであるが、体育館・プールは</a:t>
          </a:r>
          <a:r>
            <a:rPr kumimoji="1" lang="en-US" altLang="ja-JP" sz="1300">
              <a:latin typeface="ＭＳ Ｐゴシック" panose="020B0600070205080204" pitchFamily="50" charset="-128"/>
              <a:ea typeface="ＭＳ Ｐゴシック" panose="020B0600070205080204" pitchFamily="50" charset="-128"/>
            </a:rPr>
            <a:t>76.3</a:t>
          </a:r>
          <a:r>
            <a:rPr kumimoji="1" lang="ja-JP" altLang="en-US" sz="1300">
              <a:latin typeface="ＭＳ Ｐゴシック" panose="020B0600070205080204" pitchFamily="50" charset="-128"/>
              <a:ea typeface="ＭＳ Ｐゴシック" panose="020B0600070205080204" pitchFamily="50" charset="-128"/>
            </a:rPr>
            <a:t>％と類似団体、全国平均、福島県平均を上回る比率である。体育館は小学校統廃合に伴い村の体育施設として利用されており、その多くが昭和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年代に建設されたものである。人口減少に伴う施設の利用者数、利用頻度等を鑑みて施設集約化、除却等を検討し、維持管理費の抑制に努めつつ、老朽化対策に取り組んでいく。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2,975
2,940
131.34
3,652,225
3,275,531
254,531
2,108,532
1,997,661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 </a:t>
          </a:r>
        </a:p>
        <a:p>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人口の減少や全国平均を上回る高齢化率（</a:t>
          </a:r>
          <a:r>
            <a:rPr lang="en-US" altLang="ja-JP"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2020</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a:t>
          </a:r>
          <a:r>
            <a:rPr lang="en-US" altLang="ja-JP"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40</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に加え、村内に中心となる産業がないこと等により、財政基盤が弱く、類似団体平均を下回っている。歳出の徹底的な見直しと総合戦略に沿った施策の重点化の両立に努め、活力あるまちづくりを展開しつつ、行政の効率化に努めることにより、財政の健全化を図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公債費、補助費等の減少により令和４年度と比較し</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％、類似団体と比較し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％下回った。今後も行財政改革の取組みを通じて事務事業の見直しを図り、経常経費の削減に努める。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62019</xdr:rowOff>
    </xdr:from>
    <xdr:to>
      <xdr:col>23</xdr:col>
      <xdr:colOff>133350</xdr:colOff>
      <xdr:row>64</xdr:row>
      <xdr:rowOff>139912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63369"/>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64</xdr:row>
      <xdr:rowOff>139912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99021"/>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63</xdr:row>
      <xdr:rowOff>74083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9021"/>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64</xdr:row>
      <xdr:rowOff>99695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5433"/>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11219</xdr:rowOff>
    </xdr:from>
    <xdr:to>
      <xdr:col>23</xdr:col>
      <xdr:colOff>184150</xdr:colOff>
      <xdr:row>63</xdr:row>
      <xdr:rowOff>112819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27746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89112</xdr:rowOff>
    </xdr:from>
    <xdr:to>
      <xdr:col>19</xdr:col>
      <xdr:colOff>184150</xdr:colOff>
      <xdr:row>65</xdr:row>
      <xdr:rowOff>19262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8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118321</xdr:rowOff>
    </xdr:from>
    <xdr:to>
      <xdr:col>15</xdr:col>
      <xdr:colOff>133350</xdr:colOff>
      <xdr:row>63</xdr:row>
      <xdr:rowOff>48471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[446,077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24,638</a:t>
          </a:r>
          <a:r>
            <a:rPr kumimoji="1" lang="ja-JP" altLang="en-US" sz="1300">
              <a:latin typeface="ＭＳ Ｐゴシック" panose="020B0600070205080204" pitchFamily="50" charset="-128"/>
              <a:ea typeface="ＭＳ Ｐゴシック" panose="020B0600070205080204" pitchFamily="50" charset="-128"/>
            </a:rPr>
            <a:t>円の増となったが、これは、</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保有する公共施設数が多く、その維持管理に費用がかかっているためである。各施設の維持管理費について長期的な視点で見直しを図り、</a:t>
          </a:r>
          <a:r>
            <a:rPr kumimoji="1" lang="ja-JP" altLang="en-US" sz="1300">
              <a:latin typeface="ＭＳ Ｐゴシック" panose="020B0600070205080204" pitchFamily="50" charset="-128"/>
              <a:ea typeface="ＭＳ Ｐゴシック" panose="020B0600070205080204" pitchFamily="50" charset="-128"/>
            </a:rPr>
            <a:t>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80744</xdr:rowOff>
    </xdr:from>
    <xdr:to>
      <xdr:col>23</xdr:col>
      <xdr:colOff>133350</xdr:colOff>
      <xdr:row>82</xdr:row>
      <xdr:rowOff>100561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39644"/>
          <a:ext cx="838200" cy="1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43576</xdr:rowOff>
    </xdr:from>
    <xdr:to>
      <xdr:col>19</xdr:col>
      <xdr:colOff>133350</xdr:colOff>
      <xdr:row>82</xdr:row>
      <xdr:rowOff>80744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02476"/>
          <a:ext cx="889000" cy="3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43576</xdr:rowOff>
    </xdr:from>
    <xdr:to>
      <xdr:col>15</xdr:col>
      <xdr:colOff>82550</xdr:colOff>
      <xdr:row>82</xdr:row>
      <xdr:rowOff>55152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02476"/>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2377</xdr:rowOff>
    </xdr:from>
    <xdr:to>
      <xdr:col>11</xdr:col>
      <xdr:colOff>31750</xdr:colOff>
      <xdr:row>82</xdr:row>
      <xdr:rowOff>55152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1277"/>
          <a:ext cx="889000" cy="5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49761</xdr:rowOff>
    </xdr:from>
    <xdr:to>
      <xdr:col>23</xdr:col>
      <xdr:colOff>184150</xdr:colOff>
      <xdr:row>82</xdr:row>
      <xdr:rowOff>151361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66288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29944</xdr:rowOff>
    </xdr:from>
    <xdr:to>
      <xdr:col>19</xdr:col>
      <xdr:colOff>184150</xdr:colOff>
      <xdr:row>82</xdr:row>
      <xdr:rowOff>131544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8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141721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57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164226</xdr:rowOff>
    </xdr:from>
    <xdr:to>
      <xdr:col>15</xdr:col>
      <xdr:colOff>133350</xdr:colOff>
      <xdr:row>82</xdr:row>
      <xdr:rowOff>94376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104553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2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4352</xdr:rowOff>
    </xdr:from>
    <xdr:to>
      <xdr:col>11</xdr:col>
      <xdr:colOff>82550</xdr:colOff>
      <xdr:row>82</xdr:row>
      <xdr:rowOff>105952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116129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3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123027</xdr:rowOff>
    </xdr:from>
    <xdr:to>
      <xdr:col>7</xdr:col>
      <xdr:colOff>31750</xdr:colOff>
      <xdr:row>82</xdr:row>
      <xdr:rowOff>53177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63354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7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増加した。類似団体と比べると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上回っている。職員構造の関係から容易に改善できない状況であるが、今後も引き続き給与抑制を図るなど総人件費の抑制に努め、給与の適正化を進める。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84455</xdr:rowOff>
    </xdr:from>
    <xdr:to>
      <xdr:col>81</xdr:col>
      <xdr:colOff>44450</xdr:colOff>
      <xdr:row>88</xdr:row>
      <xdr:rowOff>90488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17205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165418</xdr:rowOff>
    </xdr:from>
    <xdr:to>
      <xdr:col>77</xdr:col>
      <xdr:colOff>44450</xdr:colOff>
      <xdr:row>88</xdr:row>
      <xdr:rowOff>84455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8156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165418</xdr:rowOff>
    </xdr:from>
    <xdr:to>
      <xdr:col>72</xdr:col>
      <xdr:colOff>203200</xdr:colOff>
      <xdr:row>88</xdr:row>
      <xdr:rowOff>42227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8156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42227</xdr:rowOff>
    </xdr:from>
    <xdr:to>
      <xdr:col>68</xdr:col>
      <xdr:colOff>152400</xdr:colOff>
      <xdr:row>88</xdr:row>
      <xdr:rowOff>144780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29827"/>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39688</xdr:rowOff>
    </xdr:from>
    <xdr:to>
      <xdr:col>81</xdr:col>
      <xdr:colOff>95250</xdr:colOff>
      <xdr:row>88</xdr:row>
      <xdr:rowOff>141288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107015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2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33655</xdr:rowOff>
    </xdr:from>
    <xdr:to>
      <xdr:col>77</xdr:col>
      <xdr:colOff>95250</xdr:colOff>
      <xdr:row>88</xdr:row>
      <xdr:rowOff>135255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120032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0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114618</xdr:rowOff>
    </xdr:from>
    <xdr:to>
      <xdr:col>73</xdr:col>
      <xdr:colOff>44450</xdr:colOff>
      <xdr:row>88</xdr:row>
      <xdr:rowOff>44768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29545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1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162877</xdr:rowOff>
    </xdr:from>
    <xdr:to>
      <xdr:col>68</xdr:col>
      <xdr:colOff>203200</xdr:colOff>
      <xdr:row>88</xdr:row>
      <xdr:rowOff>93027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77804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6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20.84</a:t>
          </a:r>
          <a:r>
            <a:rPr kumimoji="1" lang="ja-JP" altLang="en-US" sz="1300">
              <a:latin typeface="ＭＳ Ｐゴシック" panose="020B0600070205080204" pitchFamily="50" charset="-128"/>
              <a:ea typeface="ＭＳ Ｐゴシック" panose="020B0600070205080204" pitchFamily="50" charset="-128"/>
            </a:rPr>
            <a:t>人で、前年度と比較し</a:t>
          </a:r>
          <a:r>
            <a:rPr kumimoji="1" lang="en-US" altLang="ja-JP" sz="1300">
              <a:latin typeface="ＭＳ Ｐゴシック" panose="020B0600070205080204" pitchFamily="50" charset="-128"/>
              <a:ea typeface="ＭＳ Ｐゴシック" panose="020B0600070205080204" pitchFamily="50" charset="-128"/>
            </a:rPr>
            <a:t>0.73</a:t>
          </a:r>
          <a:r>
            <a:rPr kumimoji="1" lang="ja-JP" altLang="en-US" sz="1300">
              <a:latin typeface="ＭＳ Ｐゴシック" panose="020B0600070205080204" pitchFamily="50" charset="-128"/>
              <a:ea typeface="ＭＳ Ｐゴシック" panose="020B0600070205080204" pitchFamily="50" charset="-128"/>
            </a:rPr>
            <a:t>人の増となった。類似団体と比べ、</a:t>
          </a:r>
          <a:r>
            <a:rPr kumimoji="1" lang="en-US" altLang="ja-JP" sz="1300">
              <a:latin typeface="ＭＳ Ｐゴシック" panose="020B0600070205080204" pitchFamily="50" charset="-128"/>
              <a:ea typeface="ＭＳ Ｐゴシック" panose="020B0600070205080204" pitchFamily="50" charset="-128"/>
            </a:rPr>
            <a:t>3.41</a:t>
          </a:r>
          <a:r>
            <a:rPr kumimoji="1" lang="ja-JP" altLang="en-US" sz="1300">
              <a:latin typeface="ＭＳ Ｐゴシック" panose="020B0600070205080204" pitchFamily="50" charset="-128"/>
              <a:ea typeface="ＭＳ Ｐゴシック" panose="020B0600070205080204" pitchFamily="50" charset="-128"/>
            </a:rPr>
            <a:t>人下回っているが、引き続き適正な人員管理に努める。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79518</xdr:rowOff>
    </xdr:from>
    <xdr:to>
      <xdr:col>81</xdr:col>
      <xdr:colOff>44450</xdr:colOff>
      <xdr:row>59</xdr:row>
      <xdr:rowOff>101536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95068"/>
          <a:ext cx="838200" cy="2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72279</xdr:rowOff>
    </xdr:from>
    <xdr:to>
      <xdr:col>77</xdr:col>
      <xdr:colOff>44450</xdr:colOff>
      <xdr:row>59</xdr:row>
      <xdr:rowOff>79518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8782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52975</xdr:rowOff>
    </xdr:from>
    <xdr:to>
      <xdr:col>72</xdr:col>
      <xdr:colOff>203200</xdr:colOff>
      <xdr:row>59</xdr:row>
      <xdr:rowOff>72279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68525"/>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52975</xdr:rowOff>
    </xdr:from>
    <xdr:to>
      <xdr:col>68</xdr:col>
      <xdr:colOff>152400</xdr:colOff>
      <xdr:row>59</xdr:row>
      <xdr:rowOff>85249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168525"/>
          <a:ext cx="889000" cy="3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50736</xdr:rowOff>
    </xdr:from>
    <xdr:to>
      <xdr:col>81</xdr:col>
      <xdr:colOff>95250</xdr:colOff>
      <xdr:row>59</xdr:row>
      <xdr:rowOff>152336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6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67263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1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28718</xdr:rowOff>
    </xdr:from>
    <xdr:to>
      <xdr:col>77</xdr:col>
      <xdr:colOff>95250</xdr:colOff>
      <xdr:row>59</xdr:row>
      <xdr:rowOff>130318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140495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1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21479</xdr:rowOff>
    </xdr:from>
    <xdr:to>
      <xdr:col>73</xdr:col>
      <xdr:colOff>44450</xdr:colOff>
      <xdr:row>59</xdr:row>
      <xdr:rowOff>123079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133256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2175</xdr:rowOff>
    </xdr:from>
    <xdr:to>
      <xdr:col>68</xdr:col>
      <xdr:colOff>203200</xdr:colOff>
      <xdr:row>59</xdr:row>
      <xdr:rowOff>103775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1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113952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8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34449</xdr:rowOff>
    </xdr:from>
    <xdr:to>
      <xdr:col>64</xdr:col>
      <xdr:colOff>152400</xdr:colOff>
      <xdr:row>59</xdr:row>
      <xdr:rowOff>136049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146226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1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前年度と比較し</a:t>
          </a:r>
          <a:r>
            <a:rPr kumimoji="1" lang="en-US" altLang="ja-JP" sz="1400">
              <a:latin typeface="ＭＳ Ｐゴシック" panose="020B0600070205080204" pitchFamily="50" charset="-128"/>
              <a:ea typeface="ＭＳ Ｐゴシック" panose="020B0600070205080204" pitchFamily="50" charset="-128"/>
            </a:rPr>
            <a:t>0.4</a:t>
          </a:r>
          <a:r>
            <a:rPr kumimoji="1" lang="ja-JP" altLang="en-US" sz="1400">
              <a:latin typeface="ＭＳ Ｐゴシック" panose="020B0600070205080204" pitchFamily="50" charset="-128"/>
              <a:ea typeface="ＭＳ Ｐゴシック" panose="020B0600070205080204" pitchFamily="50" charset="-128"/>
            </a:rPr>
            <a:t>％の減となり、類似団体と比べると</a:t>
          </a:r>
          <a:r>
            <a:rPr kumimoji="1" lang="en-US" altLang="ja-JP" sz="1400">
              <a:latin typeface="ＭＳ Ｐゴシック" panose="020B0600070205080204" pitchFamily="50" charset="-128"/>
              <a:ea typeface="ＭＳ Ｐゴシック" panose="020B0600070205080204" pitchFamily="50" charset="-128"/>
            </a:rPr>
            <a:t>1.3</a:t>
          </a:r>
          <a:r>
            <a:rPr kumimoji="1" lang="ja-JP" altLang="en-US" sz="1400">
              <a:latin typeface="ＭＳ Ｐゴシック" panose="020B0600070205080204" pitchFamily="50" charset="-128"/>
              <a:ea typeface="ＭＳ Ｐゴシック" panose="020B0600070205080204" pitchFamily="50" charset="-128"/>
            </a:rPr>
            <a:t>％下回っている。今後の事業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en-US" sz="1400">
              <a:latin typeface="ＭＳ Ｐゴシック" panose="020B0600070205080204" pitchFamily="50" charset="-128"/>
              <a:ea typeface="ＭＳ Ｐゴシック" panose="020B0600070205080204" pitchFamily="50" charset="-128"/>
            </a:rPr>
            <a:t>によっては、地方債発行額が増えることが想定されるので、辺地対策事業や過疎対策事業などの交付税措置のある地方債を主に活用しながら、実施する事業を計画的に進め、財政の健全化に努める。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976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100330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976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84244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84244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056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sz="1100" b="0" i="0" u="none" strike="noStrike" baseline="0">
            <a:solidFill>
              <a:schemeClr val="dk1"/>
            </a:solidFill>
            <a:latin typeface="+mn-lt"/>
            <a:ea typeface="+mn-ea"/>
            <a:cs typeface="+mn-cs"/>
          </a:endParaRPr>
        </a:p>
        <a:p>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類似団体平均を下回っており、主な要因としては、財政調整基金及び減債基金の積立てによる充当可能基金の増があげられる。今後も公債費等義務的経費の削減を中心とする行財政改革を進め、財政の健全化に努める。 </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2,975
2,940
131.34
3,652,225
3,275,531
254,531
2,108,532
1,997,661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％増え、類似団体と比べると</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％上回っている。これは、会計年度任用職員の増加によるものである。今後は、事業の見直しや人員配置の見直しにより人件費の抑制に努める。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421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21844</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369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21844</xdr:rowOff>
    </xdr:from>
    <xdr:to>
      <xdr:col>15</xdr:col>
      <xdr:colOff>98425</xdr:colOff>
      <xdr:row>39</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369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152146</xdr:rowOff>
    </xdr:from>
    <xdr:to>
      <xdr:col>11</xdr:col>
      <xdr:colOff>9525</xdr:colOff>
      <xdr:row>39</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9579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131064</xdr:rowOff>
    </xdr:from>
    <xdr:to>
      <xdr:col>24</xdr:col>
      <xdr:colOff>76200</xdr:colOff>
      <xdr:row>39</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103141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126492</xdr:rowOff>
    </xdr:from>
    <xdr:to>
      <xdr:col>11</xdr:col>
      <xdr:colOff>60325</xdr:colOff>
      <xdr:row>39</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41419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sz="1100" b="0" i="0" u="none" strike="noStrike" baseline="0">
            <a:solidFill>
              <a:schemeClr val="dk1"/>
            </a:solidFill>
            <a:latin typeface="+mn-lt"/>
            <a:ea typeface="+mn-ea"/>
            <a:cs typeface="+mn-cs"/>
          </a:endParaRPr>
        </a:p>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物件費は前年度と比較し</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0.6</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％増えたが類似団体と比べ</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0.9</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％下回っている。デマンド交通実証業務等の新たな業務が増えてきているため、事業内容を精査し、物件費の抑制に努める。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342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37846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34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37846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930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93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12717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扶助費は類似団体と比べると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％上回っているが、全国平均・福島県平均ともに下回っている。要因は児童手当や乳幼児医療費の減によるものである。今後も適正な給付に努める。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52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％減となり、類似団体平均を３％下回った。特別会計の運営の適正化を図ることにより、普通会計の負担額を減少するように努める。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92710</xdr:rowOff>
    </xdr:from>
    <xdr:to>
      <xdr:col>82</xdr:col>
      <xdr:colOff>107950</xdr:colOff>
      <xdr:row>57</xdr:row>
      <xdr:rowOff>138430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69391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92710</xdr:rowOff>
    </xdr:from>
    <xdr:to>
      <xdr:col>78</xdr:col>
      <xdr:colOff>69850</xdr:colOff>
      <xdr:row>57</xdr:row>
      <xdr:rowOff>138430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69391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92710</xdr:rowOff>
    </xdr:from>
    <xdr:to>
      <xdr:col>73</xdr:col>
      <xdr:colOff>180975</xdr:colOff>
      <xdr:row>56</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6939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115570</xdr:rowOff>
    </xdr:from>
    <xdr:to>
      <xdr:col>69</xdr:col>
      <xdr:colOff>92075</xdr:colOff>
      <xdr:row>56</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7167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41910</xdr:rowOff>
    </xdr:from>
    <xdr:to>
      <xdr:col>82</xdr:col>
      <xdr:colOff>158750</xdr:colOff>
      <xdr:row>56</xdr:row>
      <xdr:rowOff>143510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58437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48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41910</xdr:rowOff>
    </xdr:from>
    <xdr:to>
      <xdr:col>74</xdr:col>
      <xdr:colOff>31750</xdr:colOff>
      <xdr:row>56</xdr:row>
      <xdr:rowOff>143510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153687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41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64770</xdr:rowOff>
    </xdr:from>
    <xdr:to>
      <xdr:col>69</xdr:col>
      <xdr:colOff>142875</xdr:colOff>
      <xdr:row>56</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5097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3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87630</xdr:rowOff>
    </xdr:from>
    <xdr:to>
      <xdr:col>65</xdr:col>
      <xdr:colOff>53975</xdr:colOff>
      <xdr:row>57</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27957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％減となった。各種団体への補助金見直しは毎年行っているが、今後も補助金を交付するうえで補助基準の明確化や事業の評価、補助期間の設定などの見直しを進め、補助金の削減に努める。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19558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3312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37</xdr:row>
      <xdr:rowOff>19558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854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2031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37</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20318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公債費は前年度と比較し</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％減し類似団体と比べても</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％下回っている。義教債など償還金額の大きな地方債の償還が完了し、地方債の発行額も減少しつつあるためである。今後も実施する事業を選別して地方債の発行を抑制し財政の健全化に努める。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76</xdr:row>
      <xdr:rowOff>100330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298956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100330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038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03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1457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49530</xdr:rowOff>
    </xdr:from>
    <xdr:to>
      <xdr:col>20</xdr:col>
      <xdr:colOff>38100</xdr:colOff>
      <xdr:row>76</xdr:row>
      <xdr:rowOff>151130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161307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％減となったが、類似団体平均と比べ３％上回った。今後も経費の削減に努める。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73661</xdr:rowOff>
    </xdr:from>
    <xdr:to>
      <xdr:col>82</xdr:col>
      <xdr:colOff>107950</xdr:colOff>
      <xdr:row>79</xdr:row>
      <xdr:rowOff>168911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618211"/>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79</xdr:row>
      <xdr:rowOff>168911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442950"/>
          <a:ext cx="889000" cy="2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69850</xdr:rowOff>
    </xdr:from>
    <xdr:to>
      <xdr:col>73</xdr:col>
      <xdr:colOff>180975</xdr:colOff>
      <xdr:row>78</xdr:row>
      <xdr:rowOff>100330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42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100330</xdr:rowOff>
    </xdr:from>
    <xdr:to>
      <xdr:col>69</xdr:col>
      <xdr:colOff>92075</xdr:colOff>
      <xdr:row>79</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7343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22861</xdr:rowOff>
    </xdr:from>
    <xdr:to>
      <xdr:col>82</xdr:col>
      <xdr:colOff>158750</xdr:colOff>
      <xdr:row>79</xdr:row>
      <xdr:rowOff>124461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166388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118111</xdr:rowOff>
    </xdr:from>
    <xdr:to>
      <xdr:col>78</xdr:col>
      <xdr:colOff>120650</xdr:colOff>
      <xdr:row>80</xdr:row>
      <xdr:rowOff>48261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33038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74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19050</xdr:rowOff>
    </xdr:from>
    <xdr:to>
      <xdr:col>74</xdr:col>
      <xdr:colOff>31750</xdr:colOff>
      <xdr:row>78</xdr:row>
      <xdr:rowOff>120650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105427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49530</xdr:rowOff>
    </xdr:from>
    <xdr:to>
      <xdr:col>69</xdr:col>
      <xdr:colOff>142875</xdr:colOff>
      <xdr:row>78</xdr:row>
      <xdr:rowOff>151130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161307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30480</xdr:rowOff>
    </xdr:from>
    <xdr:to>
      <xdr:col>65</xdr:col>
      <xdr:colOff>53975</xdr:colOff>
      <xdr:row>79</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113440</xdr:rowOff>
    </xdr:from>
    <xdr:to>
      <xdr:col>29</xdr:col>
      <xdr:colOff>127000</xdr:colOff>
      <xdr:row>17</xdr:row>
      <xdr:rowOff>140207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5715"/>
          <a:ext cx="647700" cy="26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140207</xdr:rowOff>
    </xdr:from>
    <xdr:to>
      <xdr:col>26</xdr:col>
      <xdr:colOff>50800</xdr:colOff>
      <xdr:row>17</xdr:row>
      <xdr:rowOff>170133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02482"/>
          <a:ext cx="698500" cy="2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170133</xdr:rowOff>
    </xdr:from>
    <xdr:to>
      <xdr:col>22</xdr:col>
      <xdr:colOff>114300</xdr:colOff>
      <xdr:row>18</xdr:row>
      <xdr:rowOff>14714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32408"/>
          <a:ext cx="698500" cy="16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14714</xdr:rowOff>
    </xdr:from>
    <xdr:to>
      <xdr:col>18</xdr:col>
      <xdr:colOff>177800</xdr:colOff>
      <xdr:row>18</xdr:row>
      <xdr:rowOff>38680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48439"/>
          <a:ext cx="698500" cy="23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62640</xdr:rowOff>
    </xdr:from>
    <xdr:to>
      <xdr:col>29</xdr:col>
      <xdr:colOff>177800</xdr:colOff>
      <xdr:row>17</xdr:row>
      <xdr:rowOff>164240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4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34717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89407</xdr:rowOff>
    </xdr:from>
    <xdr:to>
      <xdr:col>26</xdr:col>
      <xdr:colOff>101600</xdr:colOff>
      <xdr:row>18</xdr:row>
      <xdr:rowOff>19557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51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4334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38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119333</xdr:rowOff>
    </xdr:from>
    <xdr:to>
      <xdr:col>22</xdr:col>
      <xdr:colOff>165100</xdr:colOff>
      <xdr:row>18</xdr:row>
      <xdr:rowOff>49483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81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34260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6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135364</xdr:rowOff>
    </xdr:from>
    <xdr:to>
      <xdr:col>19</xdr:col>
      <xdr:colOff>38100</xdr:colOff>
      <xdr:row>18</xdr:row>
      <xdr:rowOff>65514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97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50291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8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159330</xdr:rowOff>
    </xdr:from>
    <xdr:to>
      <xdr:col>15</xdr:col>
      <xdr:colOff>101600</xdr:colOff>
      <xdr:row>18</xdr:row>
      <xdr:rowOff>89480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74257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191008</xdr:rowOff>
    </xdr:from>
    <xdr:to>
      <xdr:col>29</xdr:col>
      <xdr:colOff>127000</xdr:colOff>
      <xdr:row>35</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01358"/>
          <a:ext cx="647700" cy="69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191008</xdr:rowOff>
    </xdr:from>
    <xdr:to>
      <xdr:col>26</xdr:col>
      <xdr:colOff>50800</xdr:colOff>
      <xdr:row>35</xdr:row>
      <xdr:rowOff>236820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01358"/>
          <a:ext cx="698500" cy="45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236820</xdr:rowOff>
    </xdr:from>
    <xdr:to>
      <xdr:col>22</xdr:col>
      <xdr:colOff>114300</xdr:colOff>
      <xdr:row>35</xdr:row>
      <xdr:rowOff>250718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47170"/>
          <a:ext cx="698500" cy="13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250718</xdr:rowOff>
    </xdr:from>
    <xdr:to>
      <xdr:col>18</xdr:col>
      <xdr:colOff>177800</xdr:colOff>
      <xdr:row>35</xdr:row>
      <xdr:rowOff>257919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61068"/>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209245</xdr:rowOff>
    </xdr:from>
    <xdr:to>
      <xdr:col>29</xdr:col>
      <xdr:colOff>177800</xdr:colOff>
      <xdr:row>35</xdr:row>
      <xdr:rowOff>310845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19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181322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91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140208</xdr:rowOff>
    </xdr:from>
    <xdr:to>
      <xdr:col>26</xdr:col>
      <xdr:colOff>101600</xdr:colOff>
      <xdr:row>35</xdr:row>
      <xdr:rowOff>241808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50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226585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36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186020</xdr:rowOff>
    </xdr:from>
    <xdr:to>
      <xdr:col>22</xdr:col>
      <xdr:colOff>165100</xdr:colOff>
      <xdr:row>35</xdr:row>
      <xdr:rowOff>287620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96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272397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8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199918</xdr:rowOff>
    </xdr:from>
    <xdr:to>
      <xdr:col>19</xdr:col>
      <xdr:colOff>38100</xdr:colOff>
      <xdr:row>35</xdr:row>
      <xdr:rowOff>301518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1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286295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9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207119</xdr:rowOff>
    </xdr:from>
    <xdr:to>
      <xdr:col>15</xdr:col>
      <xdr:colOff>101600</xdr:colOff>
      <xdr:row>35</xdr:row>
      <xdr:rowOff>308719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17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293496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0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2,975
2,940
131.34
3,652,225
3,275,531
254,531
2,108,532
1,997,661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108292</xdr:rowOff>
    </xdr:from>
    <xdr:to>
      <xdr:col>24</xdr:col>
      <xdr:colOff>63500</xdr:colOff>
      <xdr:row>36</xdr:row>
      <xdr:rowOff>130644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0492"/>
          <a:ext cx="8382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130644</xdr:rowOff>
    </xdr:from>
    <xdr:to>
      <xdr:col>19</xdr:col>
      <xdr:colOff>177800</xdr:colOff>
      <xdr:row>36</xdr:row>
      <xdr:rowOff>150145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02844"/>
          <a:ext cx="889000" cy="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150145</xdr:rowOff>
    </xdr:from>
    <xdr:to>
      <xdr:col>15</xdr:col>
      <xdr:colOff>50800</xdr:colOff>
      <xdr:row>36</xdr:row>
      <xdr:rowOff>156052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22345"/>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156052</xdr:rowOff>
    </xdr:from>
    <xdr:to>
      <xdr:col>10</xdr:col>
      <xdr:colOff>114300</xdr:colOff>
      <xdr:row>37</xdr:row>
      <xdr:rowOff>69394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28252"/>
          <a:ext cx="889000" cy="8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57492</xdr:rowOff>
    </xdr:from>
    <xdr:to>
      <xdr:col>24</xdr:col>
      <xdr:colOff>114300</xdr:colOff>
      <xdr:row>36</xdr:row>
      <xdr:rowOff>159092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35919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0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79844</xdr:rowOff>
    </xdr:from>
    <xdr:to>
      <xdr:col>20</xdr:col>
      <xdr:colOff>38100</xdr:colOff>
      <xdr:row>37</xdr:row>
      <xdr:rowOff>9994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1121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4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99345</xdr:rowOff>
    </xdr:from>
    <xdr:to>
      <xdr:col>15</xdr:col>
      <xdr:colOff>101600</xdr:colOff>
      <xdr:row>37</xdr:row>
      <xdr:rowOff>29495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20622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6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105252</xdr:rowOff>
    </xdr:from>
    <xdr:to>
      <xdr:col>10</xdr:col>
      <xdr:colOff>165100</xdr:colOff>
      <xdr:row>37</xdr:row>
      <xdr:rowOff>35402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26529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7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18594</xdr:rowOff>
    </xdr:from>
    <xdr:to>
      <xdr:col>6</xdr:col>
      <xdr:colOff>38100</xdr:colOff>
      <xdr:row>37</xdr:row>
      <xdr:rowOff>120194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6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111321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5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120590</xdr:rowOff>
    </xdr:from>
    <xdr:to>
      <xdr:col>24</xdr:col>
      <xdr:colOff>63500</xdr:colOff>
      <xdr:row>57</xdr:row>
      <xdr:rowOff>139672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3240"/>
          <a:ext cx="838200" cy="1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139672</xdr:rowOff>
    </xdr:from>
    <xdr:to>
      <xdr:col>19</xdr:col>
      <xdr:colOff>177800</xdr:colOff>
      <xdr:row>58</xdr:row>
      <xdr:rowOff>1174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12322"/>
          <a:ext cx="889000" cy="3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144475</xdr:rowOff>
    </xdr:from>
    <xdr:to>
      <xdr:col>15</xdr:col>
      <xdr:colOff>50800</xdr:colOff>
      <xdr:row>58</xdr:row>
      <xdr:rowOff>1174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17125"/>
          <a:ext cx="889000" cy="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144475</xdr:rowOff>
    </xdr:from>
    <xdr:to>
      <xdr:col>10</xdr:col>
      <xdr:colOff>114300</xdr:colOff>
      <xdr:row>58</xdr:row>
      <xdr:rowOff>3504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17125"/>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69790</xdr:rowOff>
    </xdr:from>
    <xdr:to>
      <xdr:col>24</xdr:col>
      <xdr:colOff>114300</xdr:colOff>
      <xdr:row>57</xdr:row>
      <xdr:rowOff>171390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48217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88872</xdr:rowOff>
    </xdr:from>
    <xdr:to>
      <xdr:col>20</xdr:col>
      <xdr:colOff>38100</xdr:colOff>
      <xdr:row>58</xdr:row>
      <xdr:rowOff>19022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10149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5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121824</xdr:rowOff>
    </xdr:from>
    <xdr:to>
      <xdr:col>15</xdr:col>
      <xdr:colOff>101600</xdr:colOff>
      <xdr:row>58</xdr:row>
      <xdr:rowOff>51974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43101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8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93675</xdr:rowOff>
    </xdr:from>
    <xdr:to>
      <xdr:col>10</xdr:col>
      <xdr:colOff>165100</xdr:colOff>
      <xdr:row>58</xdr:row>
      <xdr:rowOff>23825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14952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5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124154</xdr:rowOff>
    </xdr:from>
    <xdr:to>
      <xdr:col>6</xdr:col>
      <xdr:colOff>38100</xdr:colOff>
      <xdr:row>58</xdr:row>
      <xdr:rowOff>54304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45431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8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59429</xdr:rowOff>
    </xdr:from>
    <xdr:to>
      <xdr:col>24</xdr:col>
      <xdr:colOff>63500</xdr:colOff>
      <xdr:row>78</xdr:row>
      <xdr:rowOff>65464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32529"/>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59429</xdr:rowOff>
    </xdr:from>
    <xdr:to>
      <xdr:col>19</xdr:col>
      <xdr:colOff>177800</xdr:colOff>
      <xdr:row>78</xdr:row>
      <xdr:rowOff>92901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32529"/>
          <a:ext cx="889000" cy="3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92901</xdr:rowOff>
    </xdr:from>
    <xdr:to>
      <xdr:col>15</xdr:col>
      <xdr:colOff>50800</xdr:colOff>
      <xdr:row>78</xdr:row>
      <xdr:rowOff>114243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6001"/>
          <a:ext cx="889000" cy="2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114243</xdr:rowOff>
    </xdr:from>
    <xdr:to>
      <xdr:col>10</xdr:col>
      <xdr:colOff>114300</xdr:colOff>
      <xdr:row>78</xdr:row>
      <xdr:rowOff>122272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7343"/>
          <a:ext cx="8890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14664</xdr:rowOff>
    </xdr:from>
    <xdr:to>
      <xdr:col>24</xdr:col>
      <xdr:colOff>114300</xdr:colOff>
      <xdr:row>78</xdr:row>
      <xdr:rowOff>116264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101041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8629</xdr:rowOff>
    </xdr:from>
    <xdr:to>
      <xdr:col>20</xdr:col>
      <xdr:colOff>38100</xdr:colOff>
      <xdr:row>78</xdr:row>
      <xdr:rowOff>110229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101356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42101</xdr:rowOff>
    </xdr:from>
    <xdr:to>
      <xdr:col>15</xdr:col>
      <xdr:colOff>101600</xdr:colOff>
      <xdr:row>78</xdr:row>
      <xdr:rowOff>143701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134828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0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63443</xdr:rowOff>
    </xdr:from>
    <xdr:to>
      <xdr:col>10</xdr:col>
      <xdr:colOff>165100</xdr:colOff>
      <xdr:row>78</xdr:row>
      <xdr:rowOff>165043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156170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71472</xdr:rowOff>
    </xdr:from>
    <xdr:to>
      <xdr:col>6</xdr:col>
      <xdr:colOff>38100</xdr:colOff>
      <xdr:row>79</xdr:row>
      <xdr:rowOff>1622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164199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15151</xdr:rowOff>
    </xdr:from>
    <xdr:to>
      <xdr:col>24</xdr:col>
      <xdr:colOff>63500</xdr:colOff>
      <xdr:row>96</xdr:row>
      <xdr:rowOff>53152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74351"/>
          <a:ext cx="838200" cy="3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53152</xdr:rowOff>
    </xdr:from>
    <xdr:to>
      <xdr:col>19</xdr:col>
      <xdr:colOff>177800</xdr:colOff>
      <xdr:row>96</xdr:row>
      <xdr:rowOff>101561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12352"/>
          <a:ext cx="889000" cy="4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95039</xdr:rowOff>
    </xdr:from>
    <xdr:to>
      <xdr:col>15</xdr:col>
      <xdr:colOff>50800</xdr:colOff>
      <xdr:row>96</xdr:row>
      <xdr:rowOff>101561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54239"/>
          <a:ext cx="8890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51552</xdr:rowOff>
    </xdr:from>
    <xdr:to>
      <xdr:col>10</xdr:col>
      <xdr:colOff>114300</xdr:colOff>
      <xdr:row>96</xdr:row>
      <xdr:rowOff>95039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10752"/>
          <a:ext cx="889000" cy="4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135801</xdr:rowOff>
    </xdr:from>
    <xdr:to>
      <xdr:col>24</xdr:col>
      <xdr:colOff>114300</xdr:colOff>
      <xdr:row>96</xdr:row>
      <xdr:rowOff>65951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2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114228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0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2352</xdr:rowOff>
    </xdr:from>
    <xdr:to>
      <xdr:col>20</xdr:col>
      <xdr:colOff>38100</xdr:colOff>
      <xdr:row>96</xdr:row>
      <xdr:rowOff>103952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95079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50761</xdr:rowOff>
    </xdr:from>
    <xdr:to>
      <xdr:col>15</xdr:col>
      <xdr:colOff>101600</xdr:colOff>
      <xdr:row>96</xdr:row>
      <xdr:rowOff>152361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143488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0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44239</xdr:rowOff>
    </xdr:from>
    <xdr:to>
      <xdr:col>10</xdr:col>
      <xdr:colOff>165100</xdr:colOff>
      <xdr:row>96</xdr:row>
      <xdr:rowOff>145839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136966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752</xdr:rowOff>
    </xdr:from>
    <xdr:to>
      <xdr:col>6</xdr:col>
      <xdr:colOff>38100</xdr:colOff>
      <xdr:row>96</xdr:row>
      <xdr:rowOff>102352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93479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5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68700</xdr:rowOff>
    </xdr:from>
    <xdr:to>
      <xdr:col>55</xdr:col>
      <xdr:colOff>0</xdr:colOff>
      <xdr:row>37</xdr:row>
      <xdr:rowOff>70122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412350"/>
          <a:ext cx="8382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60974</xdr:rowOff>
    </xdr:from>
    <xdr:to>
      <xdr:col>50</xdr:col>
      <xdr:colOff>114300</xdr:colOff>
      <xdr:row>37</xdr:row>
      <xdr:rowOff>68700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404624"/>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26667</xdr:rowOff>
    </xdr:from>
    <xdr:to>
      <xdr:col>45</xdr:col>
      <xdr:colOff>177800</xdr:colOff>
      <xdr:row>37</xdr:row>
      <xdr:rowOff>60974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98867"/>
          <a:ext cx="889000" cy="20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26667</xdr:rowOff>
    </xdr:from>
    <xdr:to>
      <xdr:col>41</xdr:col>
      <xdr:colOff>50800</xdr:colOff>
      <xdr:row>37</xdr:row>
      <xdr:rowOff>57455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98867"/>
          <a:ext cx="889000" cy="20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19322</xdr:rowOff>
    </xdr:from>
    <xdr:to>
      <xdr:col>55</xdr:col>
      <xdr:colOff>50800</xdr:colOff>
      <xdr:row>37</xdr:row>
      <xdr:rowOff>120922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169199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4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17900</xdr:rowOff>
    </xdr:from>
    <xdr:to>
      <xdr:col>50</xdr:col>
      <xdr:colOff>165100</xdr:colOff>
      <xdr:row>37</xdr:row>
      <xdr:rowOff>119500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110627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5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10174</xdr:rowOff>
    </xdr:from>
    <xdr:to>
      <xdr:col>46</xdr:col>
      <xdr:colOff>38100</xdr:colOff>
      <xdr:row>37</xdr:row>
      <xdr:rowOff>111774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102901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4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147317</xdr:rowOff>
    </xdr:from>
    <xdr:to>
      <xdr:col>41</xdr:col>
      <xdr:colOff>101600</xdr:colOff>
      <xdr:row>36</xdr:row>
      <xdr:rowOff>77467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4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68594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24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6655</xdr:rowOff>
    </xdr:from>
    <xdr:to>
      <xdr:col>36</xdr:col>
      <xdr:colOff>165100</xdr:colOff>
      <xdr:row>37</xdr:row>
      <xdr:rowOff>108255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99382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4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130385</xdr:rowOff>
    </xdr:from>
    <xdr:to>
      <xdr:col>55</xdr:col>
      <xdr:colOff>0</xdr:colOff>
      <xdr:row>58</xdr:row>
      <xdr:rowOff>154019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74485"/>
          <a:ext cx="8382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130385</xdr:rowOff>
    </xdr:from>
    <xdr:to>
      <xdr:col>50</xdr:col>
      <xdr:colOff>114300</xdr:colOff>
      <xdr:row>58</xdr:row>
      <xdr:rowOff>150447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74485"/>
          <a:ext cx="889000" cy="2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61775</xdr:rowOff>
    </xdr:from>
    <xdr:to>
      <xdr:col>45</xdr:col>
      <xdr:colOff>177800</xdr:colOff>
      <xdr:row>58</xdr:row>
      <xdr:rowOff>150447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05875"/>
          <a:ext cx="889000" cy="8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61775</xdr:rowOff>
    </xdr:from>
    <xdr:to>
      <xdr:col>41</xdr:col>
      <xdr:colOff>50800</xdr:colOff>
      <xdr:row>58</xdr:row>
      <xdr:rowOff>131240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05875"/>
          <a:ext cx="889000" cy="6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103219</xdr:rowOff>
    </xdr:from>
    <xdr:to>
      <xdr:col>55</xdr:col>
      <xdr:colOff>50800</xdr:colOff>
      <xdr:row>59</xdr:row>
      <xdr:rowOff>33369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4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18146</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79585</xdr:rowOff>
    </xdr:from>
    <xdr:to>
      <xdr:col>50</xdr:col>
      <xdr:colOff>165100</xdr:colOff>
      <xdr:row>59</xdr:row>
      <xdr:rowOff>9735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862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1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99647</xdr:rowOff>
    </xdr:from>
    <xdr:to>
      <xdr:col>46</xdr:col>
      <xdr:colOff>38100</xdr:colOff>
      <xdr:row>59</xdr:row>
      <xdr:rowOff>29797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4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20924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3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10975</xdr:rowOff>
    </xdr:from>
    <xdr:to>
      <xdr:col>41</xdr:col>
      <xdr:colOff>101600</xdr:colOff>
      <xdr:row>58</xdr:row>
      <xdr:rowOff>112575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5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103702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4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80440</xdr:rowOff>
    </xdr:from>
    <xdr:to>
      <xdr:col>36</xdr:col>
      <xdr:colOff>165100</xdr:colOff>
      <xdr:row>59</xdr:row>
      <xdr:rowOff>10590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1717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1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92292</xdr:rowOff>
    </xdr:from>
    <xdr:to>
      <xdr:col>55</xdr:col>
      <xdr:colOff>0</xdr:colOff>
      <xdr:row>79</xdr:row>
      <xdr:rowOff>96949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36842"/>
          <a:ext cx="8382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92292</xdr:rowOff>
    </xdr:from>
    <xdr:to>
      <xdr:col>50</xdr:col>
      <xdr:colOff>114300</xdr:colOff>
      <xdr:row>79</xdr:row>
      <xdr:rowOff>97881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36842"/>
          <a:ext cx="88900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90647</xdr:rowOff>
    </xdr:from>
    <xdr:to>
      <xdr:col>45</xdr:col>
      <xdr:colOff>177800</xdr:colOff>
      <xdr:row>79</xdr:row>
      <xdr:rowOff>97881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35197"/>
          <a:ext cx="88900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84858</xdr:rowOff>
    </xdr:from>
    <xdr:to>
      <xdr:col>41</xdr:col>
      <xdr:colOff>50800</xdr:colOff>
      <xdr:row>79</xdr:row>
      <xdr:rowOff>90647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629408"/>
          <a:ext cx="889000" cy="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46149</xdr:rowOff>
    </xdr:from>
    <xdr:to>
      <xdr:col>55</xdr:col>
      <xdr:colOff>50800</xdr:colOff>
      <xdr:row>79</xdr:row>
      <xdr:rowOff>147749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132526</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41492</xdr:rowOff>
    </xdr:from>
    <xdr:to>
      <xdr:col>50</xdr:col>
      <xdr:colOff>165100</xdr:colOff>
      <xdr:row>79</xdr:row>
      <xdr:rowOff>143092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134219</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7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47081</xdr:rowOff>
    </xdr:from>
    <xdr:to>
      <xdr:col>46</xdr:col>
      <xdr:colOff>38100</xdr:colOff>
      <xdr:row>79</xdr:row>
      <xdr:rowOff>148681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139808</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61017" y="13684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39847</xdr:rowOff>
    </xdr:from>
    <xdr:to>
      <xdr:col>41</xdr:col>
      <xdr:colOff>101600</xdr:colOff>
      <xdr:row>79</xdr:row>
      <xdr:rowOff>141447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132574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7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34058</xdr:rowOff>
    </xdr:from>
    <xdr:to>
      <xdr:col>36</xdr:col>
      <xdr:colOff>165100</xdr:colOff>
      <xdr:row>79</xdr:row>
      <xdr:rowOff>135658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7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126785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7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156443</xdr:rowOff>
    </xdr:from>
    <xdr:to>
      <xdr:col>55</xdr:col>
      <xdr:colOff>0</xdr:colOff>
      <xdr:row>99</xdr:row>
      <xdr:rowOff>12799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58543"/>
          <a:ext cx="838200" cy="2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156443</xdr:rowOff>
    </xdr:from>
    <xdr:to>
      <xdr:col>50</xdr:col>
      <xdr:colOff>114300</xdr:colOff>
      <xdr:row>99</xdr:row>
      <xdr:rowOff>9592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58543"/>
          <a:ext cx="889000" cy="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75750</xdr:rowOff>
    </xdr:from>
    <xdr:to>
      <xdr:col>45</xdr:col>
      <xdr:colOff>177800</xdr:colOff>
      <xdr:row>99</xdr:row>
      <xdr:rowOff>9592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77850"/>
          <a:ext cx="889000" cy="10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75750</xdr:rowOff>
    </xdr:from>
    <xdr:to>
      <xdr:col>41</xdr:col>
      <xdr:colOff>50800</xdr:colOff>
      <xdr:row>99</xdr:row>
      <xdr:rowOff>358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77850"/>
          <a:ext cx="889000" cy="9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133449</xdr:rowOff>
    </xdr:from>
    <xdr:to>
      <xdr:col>55</xdr:col>
      <xdr:colOff>50800</xdr:colOff>
      <xdr:row>99</xdr:row>
      <xdr:rowOff>63599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48376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5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105643</xdr:rowOff>
    </xdr:from>
    <xdr:to>
      <xdr:col>50</xdr:col>
      <xdr:colOff>165100</xdr:colOff>
      <xdr:row>99</xdr:row>
      <xdr:rowOff>35793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26920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700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130242</xdr:rowOff>
    </xdr:from>
    <xdr:to>
      <xdr:col>46</xdr:col>
      <xdr:colOff>38100</xdr:colOff>
      <xdr:row>99</xdr:row>
      <xdr:rowOff>60392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3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51519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2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24950</xdr:rowOff>
    </xdr:from>
    <xdr:to>
      <xdr:col>41</xdr:col>
      <xdr:colOff>101600</xdr:colOff>
      <xdr:row>98</xdr:row>
      <xdr:rowOff>126550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117677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1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121008</xdr:rowOff>
    </xdr:from>
    <xdr:to>
      <xdr:col>36</xdr:col>
      <xdr:colOff>165100</xdr:colOff>
      <xdr:row>99</xdr:row>
      <xdr:rowOff>51158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42285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1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39206</xdr:rowOff>
    </xdr:from>
    <xdr:to>
      <xdr:col>85</xdr:col>
      <xdr:colOff>127000</xdr:colOff>
      <xdr:row>39</xdr:row>
      <xdr:rowOff>44397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5756"/>
          <a:ext cx="838200" cy="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168717</xdr:rowOff>
    </xdr:from>
    <xdr:to>
      <xdr:col>81</xdr:col>
      <xdr:colOff>50800</xdr:colOff>
      <xdr:row>39</xdr:row>
      <xdr:rowOff>39206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83817"/>
          <a:ext cx="889000" cy="4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79413</xdr:rowOff>
    </xdr:from>
    <xdr:to>
      <xdr:col>76</xdr:col>
      <xdr:colOff>114300</xdr:colOff>
      <xdr:row>38</xdr:row>
      <xdr:rowOff>168717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94513"/>
          <a:ext cx="889000" cy="8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79413</xdr:rowOff>
    </xdr:from>
    <xdr:to>
      <xdr:col>71</xdr:col>
      <xdr:colOff>177800</xdr:colOff>
      <xdr:row>38</xdr:row>
      <xdr:rowOff>153595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94513"/>
          <a:ext cx="889000" cy="7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165047</xdr:rowOff>
    </xdr:from>
    <xdr:to>
      <xdr:col>85</xdr:col>
      <xdr:colOff>177800</xdr:colOff>
      <xdr:row>39</xdr:row>
      <xdr:rowOff>95197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159856</xdr:rowOff>
    </xdr:from>
    <xdr:to>
      <xdr:col>81</xdr:col>
      <xdr:colOff>101600</xdr:colOff>
      <xdr:row>39</xdr:row>
      <xdr:rowOff>90006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81133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117917</xdr:rowOff>
    </xdr:from>
    <xdr:to>
      <xdr:col>76</xdr:col>
      <xdr:colOff>165100</xdr:colOff>
      <xdr:row>39</xdr:row>
      <xdr:rowOff>48067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3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64594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0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28613</xdr:rowOff>
    </xdr:from>
    <xdr:to>
      <xdr:col>72</xdr:col>
      <xdr:colOff>38100</xdr:colOff>
      <xdr:row>38</xdr:row>
      <xdr:rowOff>130213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146740</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31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49472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9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159593</xdr:rowOff>
    </xdr:from>
    <xdr:to>
      <xdr:col>85</xdr:col>
      <xdr:colOff>127000</xdr:colOff>
      <xdr:row>78</xdr:row>
      <xdr:rowOff>36348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61243"/>
          <a:ext cx="838200" cy="4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159593</xdr:rowOff>
    </xdr:from>
    <xdr:to>
      <xdr:col>81</xdr:col>
      <xdr:colOff>50800</xdr:colOff>
      <xdr:row>77</xdr:row>
      <xdr:rowOff>166841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61243"/>
          <a:ext cx="8890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166841</xdr:rowOff>
    </xdr:from>
    <xdr:to>
      <xdr:col>76</xdr:col>
      <xdr:colOff>114300</xdr:colOff>
      <xdr:row>78</xdr:row>
      <xdr:rowOff>4804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68491"/>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4804</xdr:rowOff>
    </xdr:from>
    <xdr:to>
      <xdr:col>71</xdr:col>
      <xdr:colOff>177800</xdr:colOff>
      <xdr:row>78</xdr:row>
      <xdr:rowOff>10114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77904"/>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156998</xdr:rowOff>
    </xdr:from>
    <xdr:to>
      <xdr:col>85</xdr:col>
      <xdr:colOff>177800</xdr:colOff>
      <xdr:row>78</xdr:row>
      <xdr:rowOff>87148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71925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7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108793</xdr:rowOff>
    </xdr:from>
    <xdr:to>
      <xdr:col>81</xdr:col>
      <xdr:colOff>101600</xdr:colOff>
      <xdr:row>78</xdr:row>
      <xdr:rowOff>38943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1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30070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40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116041</xdr:rowOff>
    </xdr:from>
    <xdr:to>
      <xdr:col>76</xdr:col>
      <xdr:colOff>165100</xdr:colOff>
      <xdr:row>78</xdr:row>
      <xdr:rowOff>46191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37318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1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125454</xdr:rowOff>
    </xdr:from>
    <xdr:to>
      <xdr:col>72</xdr:col>
      <xdr:colOff>38100</xdr:colOff>
      <xdr:row>78</xdr:row>
      <xdr:rowOff>55604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46731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41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130764</xdr:rowOff>
    </xdr:from>
    <xdr:to>
      <xdr:col>67</xdr:col>
      <xdr:colOff>101600</xdr:colOff>
      <xdr:row>78</xdr:row>
      <xdr:rowOff>60914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52041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2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35244</xdr:rowOff>
    </xdr:from>
    <xdr:to>
      <xdr:col>85</xdr:col>
      <xdr:colOff>127000</xdr:colOff>
      <xdr:row>98</xdr:row>
      <xdr:rowOff>36948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37344"/>
          <a:ext cx="8382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51274</xdr:rowOff>
    </xdr:from>
    <xdr:to>
      <xdr:col>81</xdr:col>
      <xdr:colOff>50800</xdr:colOff>
      <xdr:row>98</xdr:row>
      <xdr:rowOff>35244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81924"/>
          <a:ext cx="889000" cy="1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51274</xdr:rowOff>
    </xdr:from>
    <xdr:to>
      <xdr:col>76</xdr:col>
      <xdr:colOff>114300</xdr:colOff>
      <xdr:row>98</xdr:row>
      <xdr:rowOff>32769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81924"/>
          <a:ext cx="889000" cy="15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32769</xdr:rowOff>
    </xdr:from>
    <xdr:to>
      <xdr:col>71</xdr:col>
      <xdr:colOff>177800</xdr:colOff>
      <xdr:row>98</xdr:row>
      <xdr:rowOff>101695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4869"/>
          <a:ext cx="889000" cy="6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157598</xdr:rowOff>
    </xdr:from>
    <xdr:to>
      <xdr:col>85</xdr:col>
      <xdr:colOff>177800</xdr:colOff>
      <xdr:row>98</xdr:row>
      <xdr:rowOff>87748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8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9025</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3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155894</xdr:rowOff>
    </xdr:from>
    <xdr:to>
      <xdr:col>81</xdr:col>
      <xdr:colOff>101600</xdr:colOff>
      <xdr:row>98</xdr:row>
      <xdr:rowOff>86044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102571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6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474</xdr:rowOff>
    </xdr:from>
    <xdr:to>
      <xdr:col>76</xdr:col>
      <xdr:colOff>165100</xdr:colOff>
      <xdr:row>97</xdr:row>
      <xdr:rowOff>102074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3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118601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0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153419</xdr:rowOff>
    </xdr:from>
    <xdr:to>
      <xdr:col>72</xdr:col>
      <xdr:colOff>38100</xdr:colOff>
      <xdr:row>98</xdr:row>
      <xdr:rowOff>83569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100096</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5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50895</xdr:rowOff>
    </xdr:from>
    <xdr:to>
      <xdr:col>67</xdr:col>
      <xdr:colOff>101600</xdr:colOff>
      <xdr:row>98</xdr:row>
      <xdr:rowOff>152495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169022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6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102018</xdr:rowOff>
    </xdr:from>
    <xdr:to>
      <xdr:col>116</xdr:col>
      <xdr:colOff>63500</xdr:colOff>
      <xdr:row>58</xdr:row>
      <xdr:rowOff>116648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46118"/>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102018</xdr:rowOff>
    </xdr:from>
    <xdr:to>
      <xdr:col>111</xdr:col>
      <xdr:colOff>177800</xdr:colOff>
      <xdr:row>58</xdr:row>
      <xdr:rowOff>108940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46118"/>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108940</xdr:rowOff>
    </xdr:from>
    <xdr:to>
      <xdr:col>107</xdr:col>
      <xdr:colOff>50800</xdr:colOff>
      <xdr:row>58</xdr:row>
      <xdr:rowOff>118431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53040"/>
          <a:ext cx="889000" cy="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96751</xdr:rowOff>
    </xdr:from>
    <xdr:to>
      <xdr:col>102</xdr:col>
      <xdr:colOff>114300</xdr:colOff>
      <xdr:row>58</xdr:row>
      <xdr:rowOff>118431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40851"/>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65848</xdr:rowOff>
    </xdr:from>
    <xdr:to>
      <xdr:col>116</xdr:col>
      <xdr:colOff>114300</xdr:colOff>
      <xdr:row>58</xdr:row>
      <xdr:rowOff>167448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51218</xdr:rowOff>
    </xdr:from>
    <xdr:to>
      <xdr:col>112</xdr:col>
      <xdr:colOff>38100</xdr:colOff>
      <xdr:row>58</xdr:row>
      <xdr:rowOff>152818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143945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8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58140</xdr:rowOff>
    </xdr:from>
    <xdr:to>
      <xdr:col>107</xdr:col>
      <xdr:colOff>101600</xdr:colOff>
      <xdr:row>58</xdr:row>
      <xdr:rowOff>159740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150867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67631</xdr:rowOff>
    </xdr:from>
    <xdr:to>
      <xdr:col>102</xdr:col>
      <xdr:colOff>165100</xdr:colOff>
      <xdr:row>58</xdr:row>
      <xdr:rowOff>169231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160358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0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45951</xdr:rowOff>
    </xdr:from>
    <xdr:to>
      <xdr:col>98</xdr:col>
      <xdr:colOff>38100</xdr:colOff>
      <xdr:row>58</xdr:row>
      <xdr:rowOff>147551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138678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8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72873</xdr:rowOff>
    </xdr:from>
    <xdr:to>
      <xdr:col>116</xdr:col>
      <xdr:colOff>63500</xdr:colOff>
      <xdr:row>77</xdr:row>
      <xdr:rowOff>77040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274523"/>
          <a:ext cx="838200" cy="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56401</xdr:rowOff>
    </xdr:from>
    <xdr:to>
      <xdr:col>111</xdr:col>
      <xdr:colOff>177800</xdr:colOff>
      <xdr:row>77</xdr:row>
      <xdr:rowOff>72873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258051"/>
          <a:ext cx="889000" cy="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43901</xdr:rowOff>
    </xdr:from>
    <xdr:to>
      <xdr:col>107</xdr:col>
      <xdr:colOff>50800</xdr:colOff>
      <xdr:row>77</xdr:row>
      <xdr:rowOff>56401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45551"/>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23492</xdr:rowOff>
    </xdr:from>
    <xdr:to>
      <xdr:col>102</xdr:col>
      <xdr:colOff>114300</xdr:colOff>
      <xdr:row>77</xdr:row>
      <xdr:rowOff>43901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25142"/>
          <a:ext cx="889000" cy="2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26240</xdr:rowOff>
    </xdr:from>
    <xdr:to>
      <xdr:col>116</xdr:col>
      <xdr:colOff>114300</xdr:colOff>
      <xdr:row>77</xdr:row>
      <xdr:rowOff>127840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2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4667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22073</xdr:rowOff>
    </xdr:from>
    <xdr:to>
      <xdr:col>112</xdr:col>
      <xdr:colOff>38100</xdr:colOff>
      <xdr:row>77</xdr:row>
      <xdr:rowOff>123673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114800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1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5601</xdr:rowOff>
    </xdr:from>
    <xdr:to>
      <xdr:col>107</xdr:col>
      <xdr:colOff>101600</xdr:colOff>
      <xdr:row>77</xdr:row>
      <xdr:rowOff>107201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0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98328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9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164551</xdr:rowOff>
    </xdr:from>
    <xdr:to>
      <xdr:col>102</xdr:col>
      <xdr:colOff>165100</xdr:colOff>
      <xdr:row>77</xdr:row>
      <xdr:rowOff>94701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9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85828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8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144142</xdr:rowOff>
    </xdr:from>
    <xdr:to>
      <xdr:col>98</xdr:col>
      <xdr:colOff>38100</xdr:colOff>
      <xdr:row>77</xdr:row>
      <xdr:rowOff>74292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65419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6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sz="1100" b="0" i="0" u="none" strike="noStrike" baseline="0">
            <a:solidFill>
              <a:schemeClr val="dk1"/>
            </a:solidFill>
            <a:latin typeface="+mn-lt"/>
            <a:ea typeface="+mn-ea"/>
            <a:cs typeface="+mn-cs"/>
          </a:endParaRPr>
        </a:p>
        <a:p>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歳出決算総額は、住民一人当たり</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1,101</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千円となっている。主な構成項目である人件費は、住民一人当たり</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236,487</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円となっており、令和４年度から</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220,000</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円前後で推移してきており、増加傾向にある。令和元年度から比較すると</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41.7</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％増加しているが類似団体平均と比べてほぼ同水準にある。職員の年齢構成が高いことが主な要因である 。また、普通建設事業費は住民一人当たり</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81,208</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円となっており、類似団体と比較して一人当たりコストが低い状況となっている。今後、施設の老朽化に伴う修繕費の増加や長寿命化対策等により普通建設事業費の増加が見込まれる。このため、公共施設等総合管理計画に基づき、事業の取捨選択を徹底していくことで、事業費の減少を目指すこととしてい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2,975
2,940
131.34
3,652,225
3,275,531
254,531
2,108,532
1,997,661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98380</xdr:rowOff>
    </xdr:from>
    <xdr:to>
      <xdr:col>24</xdr:col>
      <xdr:colOff>63500</xdr:colOff>
      <xdr:row>37</xdr:row>
      <xdr:rowOff>106534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42030"/>
          <a:ext cx="8382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98380</xdr:rowOff>
    </xdr:from>
    <xdr:to>
      <xdr:col>19</xdr:col>
      <xdr:colOff>177800</xdr:colOff>
      <xdr:row>37</xdr:row>
      <xdr:rowOff>109048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4203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109048</xdr:rowOff>
    </xdr:from>
    <xdr:to>
      <xdr:col>15</xdr:col>
      <xdr:colOff>50800</xdr:colOff>
      <xdr:row>37</xdr:row>
      <xdr:rowOff>115526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52698"/>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115526</xdr:rowOff>
    </xdr:from>
    <xdr:to>
      <xdr:col>10</xdr:col>
      <xdr:colOff>114300</xdr:colOff>
      <xdr:row>37</xdr:row>
      <xdr:rowOff>125431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59176"/>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55734</xdr:rowOff>
    </xdr:from>
    <xdr:to>
      <xdr:col>24</xdr:col>
      <xdr:colOff>114300</xdr:colOff>
      <xdr:row>37</xdr:row>
      <xdr:rowOff>157334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142111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47580</xdr:rowOff>
    </xdr:from>
    <xdr:to>
      <xdr:col>20</xdr:col>
      <xdr:colOff>38100</xdr:colOff>
      <xdr:row>37</xdr:row>
      <xdr:rowOff>149180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140308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58248</xdr:rowOff>
    </xdr:from>
    <xdr:to>
      <xdr:col>15</xdr:col>
      <xdr:colOff>101600</xdr:colOff>
      <xdr:row>37</xdr:row>
      <xdr:rowOff>159848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150975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9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64726</xdr:rowOff>
    </xdr:from>
    <xdr:to>
      <xdr:col>10</xdr:col>
      <xdr:colOff>165100</xdr:colOff>
      <xdr:row>37</xdr:row>
      <xdr:rowOff>166326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157453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74631</xdr:rowOff>
    </xdr:from>
    <xdr:to>
      <xdr:col>6</xdr:col>
      <xdr:colOff>38100</xdr:colOff>
      <xdr:row>38</xdr:row>
      <xdr:rowOff>4781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167359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12706</xdr:rowOff>
    </xdr:from>
    <xdr:to>
      <xdr:col>24</xdr:col>
      <xdr:colOff>63500</xdr:colOff>
      <xdr:row>57</xdr:row>
      <xdr:rowOff>32241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785356"/>
          <a:ext cx="838200" cy="1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12706</xdr:rowOff>
    </xdr:from>
    <xdr:to>
      <xdr:col>19</xdr:col>
      <xdr:colOff>177800</xdr:colOff>
      <xdr:row>57</xdr:row>
      <xdr:rowOff>35366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785356"/>
          <a:ext cx="889000" cy="2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166564</xdr:rowOff>
    </xdr:from>
    <xdr:to>
      <xdr:col>15</xdr:col>
      <xdr:colOff>50800</xdr:colOff>
      <xdr:row>57</xdr:row>
      <xdr:rowOff>35366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67764"/>
          <a:ext cx="889000" cy="4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166564</xdr:rowOff>
    </xdr:from>
    <xdr:to>
      <xdr:col>10</xdr:col>
      <xdr:colOff>114300</xdr:colOff>
      <xdr:row>57</xdr:row>
      <xdr:rowOff>78779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67764"/>
          <a:ext cx="889000" cy="8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152891</xdr:rowOff>
    </xdr:from>
    <xdr:to>
      <xdr:col>24</xdr:col>
      <xdr:colOff>114300</xdr:colOff>
      <xdr:row>57</xdr:row>
      <xdr:rowOff>83041</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5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133356</xdr:rowOff>
    </xdr:from>
    <xdr:to>
      <xdr:col>20</xdr:col>
      <xdr:colOff>38100</xdr:colOff>
      <xdr:row>57</xdr:row>
      <xdr:rowOff>63506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54633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2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156016</xdr:rowOff>
    </xdr:from>
    <xdr:to>
      <xdr:col>15</xdr:col>
      <xdr:colOff>101600</xdr:colOff>
      <xdr:row>57</xdr:row>
      <xdr:rowOff>86166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5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77293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4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115764</xdr:rowOff>
    </xdr:from>
    <xdr:to>
      <xdr:col>10</xdr:col>
      <xdr:colOff>165100</xdr:colOff>
      <xdr:row>57</xdr:row>
      <xdr:rowOff>45914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1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37041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0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27979</xdr:rowOff>
    </xdr:from>
    <xdr:to>
      <xdr:col>6</xdr:col>
      <xdr:colOff>38100</xdr:colOff>
      <xdr:row>57</xdr:row>
      <xdr:rowOff>129579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120706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125416</xdr:rowOff>
    </xdr:from>
    <xdr:to>
      <xdr:col>24</xdr:col>
      <xdr:colOff>63500</xdr:colOff>
      <xdr:row>76</xdr:row>
      <xdr:rowOff>169125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55616"/>
          <a:ext cx="8382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84573</xdr:rowOff>
    </xdr:from>
    <xdr:to>
      <xdr:col>19</xdr:col>
      <xdr:colOff>177800</xdr:colOff>
      <xdr:row>76</xdr:row>
      <xdr:rowOff>169125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14773"/>
          <a:ext cx="889000" cy="8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84573</xdr:rowOff>
    </xdr:from>
    <xdr:to>
      <xdr:col>15</xdr:col>
      <xdr:colOff>50800</xdr:colOff>
      <xdr:row>76</xdr:row>
      <xdr:rowOff>114179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14773"/>
          <a:ext cx="889000" cy="2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114179</xdr:rowOff>
    </xdr:from>
    <xdr:to>
      <xdr:col>10</xdr:col>
      <xdr:colOff>114300</xdr:colOff>
      <xdr:row>76</xdr:row>
      <xdr:rowOff>168335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44379"/>
          <a:ext cx="889000" cy="5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74616</xdr:rowOff>
    </xdr:from>
    <xdr:to>
      <xdr:col>24</xdr:col>
      <xdr:colOff>114300</xdr:colOff>
      <xdr:row>77</xdr:row>
      <xdr:rowOff>4766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53043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8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118325</xdr:rowOff>
    </xdr:from>
    <xdr:to>
      <xdr:col>20</xdr:col>
      <xdr:colOff>38100</xdr:colOff>
      <xdr:row>77</xdr:row>
      <xdr:rowOff>48475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4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39602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33773</xdr:rowOff>
    </xdr:from>
    <xdr:to>
      <xdr:col>15</xdr:col>
      <xdr:colOff>101600</xdr:colOff>
      <xdr:row>76</xdr:row>
      <xdr:rowOff>135373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6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126500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5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63379</xdr:rowOff>
    </xdr:from>
    <xdr:to>
      <xdr:col>10</xdr:col>
      <xdr:colOff>165100</xdr:colOff>
      <xdr:row>76</xdr:row>
      <xdr:rowOff>164979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156106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8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117535</xdr:rowOff>
    </xdr:from>
    <xdr:to>
      <xdr:col>6</xdr:col>
      <xdr:colOff>38100</xdr:colOff>
      <xdr:row>77</xdr:row>
      <xdr:rowOff>47685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4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38812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4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57173</xdr:rowOff>
    </xdr:from>
    <xdr:to>
      <xdr:col>24</xdr:col>
      <xdr:colOff>63500</xdr:colOff>
      <xdr:row>98</xdr:row>
      <xdr:rowOff>71420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859273"/>
          <a:ext cx="838200" cy="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53491</xdr:rowOff>
    </xdr:from>
    <xdr:to>
      <xdr:col>19</xdr:col>
      <xdr:colOff>177800</xdr:colOff>
      <xdr:row>98</xdr:row>
      <xdr:rowOff>57173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855591"/>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27304</xdr:rowOff>
    </xdr:from>
    <xdr:to>
      <xdr:col>15</xdr:col>
      <xdr:colOff>50800</xdr:colOff>
      <xdr:row>98</xdr:row>
      <xdr:rowOff>53491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829404"/>
          <a:ext cx="889000" cy="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18924</xdr:rowOff>
    </xdr:from>
    <xdr:to>
      <xdr:col>10</xdr:col>
      <xdr:colOff>114300</xdr:colOff>
      <xdr:row>98</xdr:row>
      <xdr:rowOff>27304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821024"/>
          <a:ext cx="889000" cy="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20620</xdr:rowOff>
    </xdr:from>
    <xdr:to>
      <xdr:col>24</xdr:col>
      <xdr:colOff>114300</xdr:colOff>
      <xdr:row>98</xdr:row>
      <xdr:rowOff>122220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106997</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6373</xdr:rowOff>
    </xdr:from>
    <xdr:to>
      <xdr:col>20</xdr:col>
      <xdr:colOff>38100</xdr:colOff>
      <xdr:row>98</xdr:row>
      <xdr:rowOff>107973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99100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2691</xdr:rowOff>
    </xdr:from>
    <xdr:to>
      <xdr:col>15</xdr:col>
      <xdr:colOff>101600</xdr:colOff>
      <xdr:row>98</xdr:row>
      <xdr:rowOff>104291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95418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9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147954</xdr:rowOff>
    </xdr:from>
    <xdr:to>
      <xdr:col>10</xdr:col>
      <xdr:colOff>165100</xdr:colOff>
      <xdr:row>98</xdr:row>
      <xdr:rowOff>78104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69231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7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139574</xdr:rowOff>
    </xdr:from>
    <xdr:to>
      <xdr:col>6</xdr:col>
      <xdr:colOff>38100</xdr:colOff>
      <xdr:row>98</xdr:row>
      <xdr:rowOff>69724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7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60851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86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95286</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1836"/>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95069</xdr:rowOff>
    </xdr:from>
    <xdr:to>
      <xdr:col>50</xdr:col>
      <xdr:colOff>114300</xdr:colOff>
      <xdr:row>39</xdr:row>
      <xdr:rowOff>95286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1619"/>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95069</xdr:rowOff>
    </xdr:from>
    <xdr:to>
      <xdr:col>45</xdr:col>
      <xdr:colOff>177800</xdr:colOff>
      <xdr:row>39</xdr:row>
      <xdr:rowOff>95177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81619"/>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95177</xdr:rowOff>
    </xdr:from>
    <xdr:to>
      <xdr:col>41</xdr:col>
      <xdr:colOff>50800</xdr:colOff>
      <xdr:row>39</xdr:row>
      <xdr:rowOff>95286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781727"/>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44486</xdr:rowOff>
    </xdr:from>
    <xdr:to>
      <xdr:col>50</xdr:col>
      <xdr:colOff>165100</xdr:colOff>
      <xdr:row>39</xdr:row>
      <xdr:rowOff>146086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137213</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44269</xdr:rowOff>
    </xdr:from>
    <xdr:to>
      <xdr:col>46</xdr:col>
      <xdr:colOff>38100</xdr:colOff>
      <xdr:row>39</xdr:row>
      <xdr:rowOff>145869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136996</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823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44377</xdr:rowOff>
    </xdr:from>
    <xdr:to>
      <xdr:col>41</xdr:col>
      <xdr:colOff>101600</xdr:colOff>
      <xdr:row>39</xdr:row>
      <xdr:rowOff>145977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137104</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8236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44486</xdr:rowOff>
    </xdr:from>
    <xdr:to>
      <xdr:col>36</xdr:col>
      <xdr:colOff>165100</xdr:colOff>
      <xdr:row>39</xdr:row>
      <xdr:rowOff>146086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137213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131568</xdr:rowOff>
    </xdr:from>
    <xdr:to>
      <xdr:col>55</xdr:col>
      <xdr:colOff>0</xdr:colOff>
      <xdr:row>57</xdr:row>
      <xdr:rowOff>135286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04218"/>
          <a:ext cx="8382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131568</xdr:rowOff>
    </xdr:from>
    <xdr:to>
      <xdr:col>50</xdr:col>
      <xdr:colOff>114300</xdr:colOff>
      <xdr:row>57</xdr:row>
      <xdr:rowOff>136548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04218"/>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128016</xdr:rowOff>
    </xdr:from>
    <xdr:to>
      <xdr:col>45</xdr:col>
      <xdr:colOff>177800</xdr:colOff>
      <xdr:row>57</xdr:row>
      <xdr:rowOff>136548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00666"/>
          <a:ext cx="889000" cy="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128016</xdr:rowOff>
    </xdr:from>
    <xdr:to>
      <xdr:col>41</xdr:col>
      <xdr:colOff>50800</xdr:colOff>
      <xdr:row>57</xdr:row>
      <xdr:rowOff>135796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00666"/>
          <a:ext cx="889000" cy="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84486</xdr:rowOff>
    </xdr:from>
    <xdr:to>
      <xdr:col>55</xdr:col>
      <xdr:colOff>50800</xdr:colOff>
      <xdr:row>58</xdr:row>
      <xdr:rowOff>14636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80768</xdr:rowOff>
    </xdr:from>
    <xdr:to>
      <xdr:col>50</xdr:col>
      <xdr:colOff>165100</xdr:colOff>
      <xdr:row>58</xdr:row>
      <xdr:rowOff>10918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5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2045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85748</xdr:rowOff>
    </xdr:from>
    <xdr:to>
      <xdr:col>46</xdr:col>
      <xdr:colOff>38100</xdr:colOff>
      <xdr:row>58</xdr:row>
      <xdr:rowOff>15898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5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7025</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77216</xdr:rowOff>
    </xdr:from>
    <xdr:to>
      <xdr:col>41</xdr:col>
      <xdr:colOff>101600</xdr:colOff>
      <xdr:row>58</xdr:row>
      <xdr:rowOff>7366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169943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4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84996</xdr:rowOff>
    </xdr:from>
    <xdr:to>
      <xdr:col>36</xdr:col>
      <xdr:colOff>165100</xdr:colOff>
      <xdr:row>58</xdr:row>
      <xdr:rowOff>15146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6273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5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26401</xdr:rowOff>
    </xdr:from>
    <xdr:to>
      <xdr:col>55</xdr:col>
      <xdr:colOff>0</xdr:colOff>
      <xdr:row>78</xdr:row>
      <xdr:rowOff>59950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399501"/>
          <a:ext cx="838200" cy="3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26401</xdr:rowOff>
    </xdr:from>
    <xdr:to>
      <xdr:col>50</xdr:col>
      <xdr:colOff>114300</xdr:colOff>
      <xdr:row>78</xdr:row>
      <xdr:rowOff>66788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399501"/>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96239</xdr:rowOff>
    </xdr:from>
    <xdr:to>
      <xdr:col>45</xdr:col>
      <xdr:colOff>177800</xdr:colOff>
      <xdr:row>78</xdr:row>
      <xdr:rowOff>66788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297889"/>
          <a:ext cx="889000" cy="1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96239</xdr:rowOff>
    </xdr:from>
    <xdr:to>
      <xdr:col>41</xdr:col>
      <xdr:colOff>50800</xdr:colOff>
      <xdr:row>78</xdr:row>
      <xdr:rowOff>80271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97889"/>
          <a:ext cx="889000" cy="15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9150</xdr:rowOff>
    </xdr:from>
    <xdr:to>
      <xdr:col>55</xdr:col>
      <xdr:colOff>50800</xdr:colOff>
      <xdr:row>78</xdr:row>
      <xdr:rowOff>110750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159027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147051</xdr:rowOff>
    </xdr:from>
    <xdr:to>
      <xdr:col>50</xdr:col>
      <xdr:colOff>165100</xdr:colOff>
      <xdr:row>78</xdr:row>
      <xdr:rowOff>77201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4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68328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4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15988</xdr:rowOff>
    </xdr:from>
    <xdr:to>
      <xdr:col>46</xdr:col>
      <xdr:colOff>38100</xdr:colOff>
      <xdr:row>78</xdr:row>
      <xdr:rowOff>117588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108715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45439</xdr:rowOff>
    </xdr:from>
    <xdr:to>
      <xdr:col>41</xdr:col>
      <xdr:colOff>101600</xdr:colOff>
      <xdr:row>77</xdr:row>
      <xdr:rowOff>147039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163566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2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29471</xdr:rowOff>
    </xdr:from>
    <xdr:to>
      <xdr:col>36</xdr:col>
      <xdr:colOff>165100</xdr:colOff>
      <xdr:row>78</xdr:row>
      <xdr:rowOff>131071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122198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9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155608</xdr:rowOff>
    </xdr:from>
    <xdr:to>
      <xdr:col>55</xdr:col>
      <xdr:colOff>0</xdr:colOff>
      <xdr:row>98</xdr:row>
      <xdr:rowOff>166956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957708"/>
          <a:ext cx="8382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166956</xdr:rowOff>
    </xdr:from>
    <xdr:to>
      <xdr:col>50</xdr:col>
      <xdr:colOff>114300</xdr:colOff>
      <xdr:row>99</xdr:row>
      <xdr:rowOff>133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69056"/>
          <a:ext cx="8890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133</xdr:rowOff>
    </xdr:from>
    <xdr:to>
      <xdr:col>45</xdr:col>
      <xdr:colOff>177800</xdr:colOff>
      <xdr:row>99</xdr:row>
      <xdr:rowOff>20620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73683"/>
          <a:ext cx="889000" cy="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167097</xdr:rowOff>
    </xdr:from>
    <xdr:to>
      <xdr:col>41</xdr:col>
      <xdr:colOff>50800</xdr:colOff>
      <xdr:row>99</xdr:row>
      <xdr:rowOff>20620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969197"/>
          <a:ext cx="889000" cy="2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104808</xdr:rowOff>
    </xdr:from>
    <xdr:to>
      <xdr:col>55</xdr:col>
      <xdr:colOff>50800</xdr:colOff>
      <xdr:row>99</xdr:row>
      <xdr:rowOff>34958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90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19735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116156</xdr:rowOff>
    </xdr:from>
    <xdr:to>
      <xdr:col>50</xdr:col>
      <xdr:colOff>165100</xdr:colOff>
      <xdr:row>99</xdr:row>
      <xdr:rowOff>46306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91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37433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701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120783</xdr:rowOff>
    </xdr:from>
    <xdr:to>
      <xdr:col>46</xdr:col>
      <xdr:colOff>38100</xdr:colOff>
      <xdr:row>99</xdr:row>
      <xdr:rowOff>50933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42060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70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141270</xdr:rowOff>
    </xdr:from>
    <xdr:to>
      <xdr:col>41</xdr:col>
      <xdr:colOff>101600</xdr:colOff>
      <xdr:row>99</xdr:row>
      <xdr:rowOff>71420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62547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3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116297</xdr:rowOff>
    </xdr:from>
    <xdr:to>
      <xdr:col>36</xdr:col>
      <xdr:colOff>165100</xdr:colOff>
      <xdr:row>99</xdr:row>
      <xdr:rowOff>46447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1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37574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1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55242</xdr:rowOff>
    </xdr:from>
    <xdr:to>
      <xdr:col>85</xdr:col>
      <xdr:colOff>127000</xdr:colOff>
      <xdr:row>37</xdr:row>
      <xdr:rowOff>116100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98892"/>
          <a:ext cx="838200" cy="6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116100</xdr:rowOff>
    </xdr:from>
    <xdr:to>
      <xdr:col>81</xdr:col>
      <xdr:colOff>50800</xdr:colOff>
      <xdr:row>37</xdr:row>
      <xdr:rowOff>127072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59750"/>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74805</xdr:rowOff>
    </xdr:from>
    <xdr:to>
      <xdr:col>76</xdr:col>
      <xdr:colOff>114300</xdr:colOff>
      <xdr:row>37</xdr:row>
      <xdr:rowOff>127072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18455"/>
          <a:ext cx="889000" cy="5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74805</xdr:rowOff>
    </xdr:from>
    <xdr:to>
      <xdr:col>71</xdr:col>
      <xdr:colOff>177800</xdr:colOff>
      <xdr:row>37</xdr:row>
      <xdr:rowOff>129637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18455"/>
          <a:ext cx="889000" cy="5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4442</xdr:rowOff>
    </xdr:from>
    <xdr:to>
      <xdr:col>85</xdr:col>
      <xdr:colOff>177800</xdr:colOff>
      <xdr:row>37</xdr:row>
      <xdr:rowOff>106042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4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154319</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2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65300</xdr:rowOff>
    </xdr:from>
    <xdr:to>
      <xdr:col>81</xdr:col>
      <xdr:colOff>101600</xdr:colOff>
      <xdr:row>37</xdr:row>
      <xdr:rowOff>166900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0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158026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0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76272</xdr:rowOff>
    </xdr:from>
    <xdr:to>
      <xdr:col>76</xdr:col>
      <xdr:colOff>165100</xdr:colOff>
      <xdr:row>38</xdr:row>
      <xdr:rowOff>6422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168999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1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24005</xdr:rowOff>
    </xdr:from>
    <xdr:to>
      <xdr:col>72</xdr:col>
      <xdr:colOff>38100</xdr:colOff>
      <xdr:row>37</xdr:row>
      <xdr:rowOff>125605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116732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6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78837</xdr:rowOff>
    </xdr:from>
    <xdr:to>
      <xdr:col>67</xdr:col>
      <xdr:colOff>101600</xdr:colOff>
      <xdr:row>38</xdr:row>
      <xdr:rowOff>8987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2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1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147842</xdr:rowOff>
    </xdr:from>
    <xdr:to>
      <xdr:col>85</xdr:col>
      <xdr:colOff>127000</xdr:colOff>
      <xdr:row>57</xdr:row>
      <xdr:rowOff>164712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20492"/>
          <a:ext cx="8382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27069</xdr:rowOff>
    </xdr:from>
    <xdr:to>
      <xdr:col>81</xdr:col>
      <xdr:colOff>50800</xdr:colOff>
      <xdr:row>57</xdr:row>
      <xdr:rowOff>164712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99719"/>
          <a:ext cx="889000" cy="1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23140</xdr:rowOff>
    </xdr:from>
    <xdr:to>
      <xdr:col>76</xdr:col>
      <xdr:colOff>114300</xdr:colOff>
      <xdr:row>57</xdr:row>
      <xdr:rowOff>27069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95790"/>
          <a:ext cx="889000" cy="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23140</xdr:rowOff>
    </xdr:from>
    <xdr:to>
      <xdr:col>71</xdr:col>
      <xdr:colOff>177800</xdr:colOff>
      <xdr:row>58</xdr:row>
      <xdr:rowOff>16207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95790"/>
          <a:ext cx="889000" cy="16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97042</xdr:rowOff>
    </xdr:from>
    <xdr:to>
      <xdr:col>85</xdr:col>
      <xdr:colOff>177800</xdr:colOff>
      <xdr:row>58</xdr:row>
      <xdr:rowOff>27192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75469</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4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113912</xdr:rowOff>
    </xdr:from>
    <xdr:to>
      <xdr:col>81</xdr:col>
      <xdr:colOff>101600</xdr:colOff>
      <xdr:row>58</xdr:row>
      <xdr:rowOff>44062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8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35189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7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147719</xdr:rowOff>
    </xdr:from>
    <xdr:to>
      <xdr:col>76</xdr:col>
      <xdr:colOff>165100</xdr:colOff>
      <xdr:row>57</xdr:row>
      <xdr:rowOff>77869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94396</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52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143790</xdr:rowOff>
    </xdr:from>
    <xdr:to>
      <xdr:col>72</xdr:col>
      <xdr:colOff>38100</xdr:colOff>
      <xdr:row>57</xdr:row>
      <xdr:rowOff>73940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90467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52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136857</xdr:rowOff>
    </xdr:from>
    <xdr:to>
      <xdr:col>67</xdr:col>
      <xdr:colOff>101600</xdr:colOff>
      <xdr:row>58</xdr:row>
      <xdr:rowOff>67007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58134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1000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39207</xdr:rowOff>
    </xdr:from>
    <xdr:to>
      <xdr:col>85</xdr:col>
      <xdr:colOff>127000</xdr:colOff>
      <xdr:row>79</xdr:row>
      <xdr:rowOff>44397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3757"/>
          <a:ext cx="8382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168717</xdr:rowOff>
    </xdr:from>
    <xdr:to>
      <xdr:col>81</xdr:col>
      <xdr:colOff>50800</xdr:colOff>
      <xdr:row>79</xdr:row>
      <xdr:rowOff>39207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41817"/>
          <a:ext cx="889000" cy="4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79414</xdr:rowOff>
    </xdr:from>
    <xdr:to>
      <xdr:col>76</xdr:col>
      <xdr:colOff>114300</xdr:colOff>
      <xdr:row>78</xdr:row>
      <xdr:rowOff>168717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452514"/>
          <a:ext cx="889000" cy="8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79414</xdr:rowOff>
    </xdr:from>
    <xdr:to>
      <xdr:col>71</xdr:col>
      <xdr:colOff>177800</xdr:colOff>
      <xdr:row>78</xdr:row>
      <xdr:rowOff>153595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52514"/>
          <a:ext cx="8890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165047</xdr:rowOff>
    </xdr:from>
    <xdr:to>
      <xdr:col>85</xdr:col>
      <xdr:colOff>177800</xdr:colOff>
      <xdr:row>79</xdr:row>
      <xdr:rowOff>95197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110975</xdr:rowOff>
    </xdr:from>
    <xdr:ext cx="313932"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159857</xdr:rowOff>
    </xdr:from>
    <xdr:to>
      <xdr:col>81</xdr:col>
      <xdr:colOff>101600</xdr:colOff>
      <xdr:row>79</xdr:row>
      <xdr:rowOff>90007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81134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117917</xdr:rowOff>
    </xdr:from>
    <xdr:to>
      <xdr:col>76</xdr:col>
      <xdr:colOff>165100</xdr:colOff>
      <xdr:row>79</xdr:row>
      <xdr:rowOff>48067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9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64594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26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28614</xdr:rowOff>
    </xdr:from>
    <xdr:to>
      <xdr:col>72</xdr:col>
      <xdr:colOff>38100</xdr:colOff>
      <xdr:row>78</xdr:row>
      <xdr:rowOff>130214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146741</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317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49472</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159593</xdr:rowOff>
    </xdr:from>
    <xdr:to>
      <xdr:col>85</xdr:col>
      <xdr:colOff>127000</xdr:colOff>
      <xdr:row>98</xdr:row>
      <xdr:rowOff>36348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790243"/>
          <a:ext cx="838200" cy="4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159593</xdr:rowOff>
    </xdr:from>
    <xdr:to>
      <xdr:col>81</xdr:col>
      <xdr:colOff>50800</xdr:colOff>
      <xdr:row>97</xdr:row>
      <xdr:rowOff>166841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90243"/>
          <a:ext cx="8890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166841</xdr:rowOff>
    </xdr:from>
    <xdr:to>
      <xdr:col>76</xdr:col>
      <xdr:colOff>114300</xdr:colOff>
      <xdr:row>98</xdr:row>
      <xdr:rowOff>4804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97491"/>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4804</xdr:rowOff>
    </xdr:from>
    <xdr:to>
      <xdr:col>71</xdr:col>
      <xdr:colOff>177800</xdr:colOff>
      <xdr:row>98</xdr:row>
      <xdr:rowOff>10114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06904"/>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156998</xdr:rowOff>
    </xdr:from>
    <xdr:to>
      <xdr:col>85</xdr:col>
      <xdr:colOff>177800</xdr:colOff>
      <xdr:row>98</xdr:row>
      <xdr:rowOff>87148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8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71925</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0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108793</xdr:rowOff>
    </xdr:from>
    <xdr:to>
      <xdr:col>81</xdr:col>
      <xdr:colOff>101600</xdr:colOff>
      <xdr:row>98</xdr:row>
      <xdr:rowOff>38943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3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30070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3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116041</xdr:rowOff>
    </xdr:from>
    <xdr:to>
      <xdr:col>76</xdr:col>
      <xdr:colOff>165100</xdr:colOff>
      <xdr:row>98</xdr:row>
      <xdr:rowOff>46191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37318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3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125454</xdr:rowOff>
    </xdr:from>
    <xdr:to>
      <xdr:col>72</xdr:col>
      <xdr:colOff>38100</xdr:colOff>
      <xdr:row>98</xdr:row>
      <xdr:rowOff>55604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46731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4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130764</xdr:rowOff>
    </xdr:from>
    <xdr:to>
      <xdr:col>67</xdr:col>
      <xdr:colOff>101600</xdr:colOff>
      <xdr:row>98</xdr:row>
      <xdr:rowOff>60914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52041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5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227,498</a:t>
          </a:r>
          <a:r>
            <a:rPr kumimoji="1" lang="ja-JP" altLang="en-US" sz="1300">
              <a:latin typeface="ＭＳ Ｐゴシック" panose="020B0600070205080204" pitchFamily="50" charset="-128"/>
              <a:ea typeface="ＭＳ Ｐゴシック" panose="020B0600070205080204" pitchFamily="50" charset="-128"/>
            </a:rPr>
            <a:t>円となっている。前年度に比べ</a:t>
          </a:r>
          <a:r>
            <a:rPr kumimoji="1" lang="en-US" altLang="ja-JP" sz="1300">
              <a:latin typeface="ＭＳ Ｐゴシック" panose="020B0600070205080204" pitchFamily="50" charset="-128"/>
              <a:ea typeface="ＭＳ Ｐゴシック" panose="020B0600070205080204" pitchFamily="50" charset="-128"/>
            </a:rPr>
            <a:t>22,944</a:t>
          </a:r>
          <a:r>
            <a:rPr kumimoji="1" lang="ja-JP" altLang="en-US" sz="1300">
              <a:latin typeface="ＭＳ Ｐゴシック" panose="020B0600070205080204" pitchFamily="50" charset="-128"/>
              <a:ea typeface="ＭＳ Ｐゴシック" panose="020B0600070205080204" pitchFamily="50" charset="-128"/>
            </a:rPr>
            <a:t>円増えているが、これはふくしま森林再生事業費の増が主な要因である。商工費は前年度と比較し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latin typeface="ＭＳ Ｐゴシック" panose="020B0600070205080204" pitchFamily="50" charset="-128"/>
              <a:ea typeface="ＭＳ Ｐゴシック" panose="020B0600070205080204" pitchFamily="50" charset="-128"/>
            </a:rPr>
            <a:t>8,805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40,932</a:t>
          </a:r>
          <a:r>
            <a:rPr kumimoji="1" lang="ja-JP" altLang="en-US" sz="1300">
              <a:latin typeface="ＭＳ Ｐゴシック" panose="020B0600070205080204" pitchFamily="50" charset="-128"/>
              <a:ea typeface="ＭＳ Ｐゴシック" panose="020B0600070205080204" pitchFamily="50" charset="-128"/>
            </a:rPr>
            <a:t>円であった。令和４年度に実施した観光施設の水路整備工事が完了したためである。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latin typeface="ＭＳ Ｐゴシック" panose="020B0600070205080204" pitchFamily="50" charset="-128"/>
              <a:ea typeface="ＭＳ Ｐゴシック" panose="020B0600070205080204" pitchFamily="50" charset="-128"/>
            </a:rPr>
            <a:t>55,973</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13,311</a:t>
          </a:r>
          <a:r>
            <a:rPr kumimoji="1" lang="ja-JP" altLang="en-US" sz="1300">
              <a:latin typeface="ＭＳ Ｐゴシック" panose="020B0600070205080204" pitchFamily="50" charset="-128"/>
              <a:ea typeface="ＭＳ Ｐゴシック" panose="020B0600070205080204" pitchFamily="50" charset="-128"/>
            </a:rPr>
            <a:t>円増額となった。</a:t>
          </a:r>
          <a:r>
            <a:rPr kumimoji="0"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主な要因は、防災行政無線操作卓更新によるものである。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標準財政規模比における財政調整基金残高の割合は、財源の確保と歳出予算の精査などにより決算剰余金を中心に積み立てしたことで増加した。今後も収支の均衡を図りながら適切な財政運営に努める。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全会計とも黒字で推移している。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今後も各会計において、経費の削減や効率化を図り、健全な財政運営に努める。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election activeCell="BW34" sqref="BW34:BX34"/>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3652225</v>
      </c>
      <c r="BO4" s="485"/>
      <c r="BP4" s="485"/>
      <c r="BQ4" s="485"/>
      <c r="BR4" s="485"/>
      <c r="BS4" s="485"/>
      <c r="BT4" s="485"/>
      <c r="BU4" s="486"/>
      <c r="BV4" s="484">
        <v>3724361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12.1</v>
      </c>
      <c r="CU4" s="625"/>
      <c r="CV4" s="625"/>
      <c r="CW4" s="625"/>
      <c r="CX4" s="625"/>
      <c r="CY4" s="625"/>
      <c r="CZ4" s="625"/>
      <c r="DA4" s="626"/>
      <c r="DB4" s="624">
        <v>12.2</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3275531</v>
      </c>
      <c r="BO5" s="456"/>
      <c r="BP5" s="456"/>
      <c r="BQ5" s="456"/>
      <c r="BR5" s="456"/>
      <c r="BS5" s="456"/>
      <c r="BT5" s="456"/>
      <c r="BU5" s="457"/>
      <c r="BV5" s="455">
        <v>3444821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81.7</v>
      </c>
      <c r="CU5" s="453"/>
      <c r="CV5" s="453"/>
      <c r="CW5" s="453"/>
      <c r="CX5" s="453"/>
      <c r="CY5" s="453"/>
      <c r="CZ5" s="453"/>
      <c r="DA5" s="454"/>
      <c r="DB5" s="452">
        <v>87.9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376694</v>
      </c>
      <c r="BO6" s="456"/>
      <c r="BP6" s="456"/>
      <c r="BQ6" s="456"/>
      <c r="BR6" s="456"/>
      <c r="BS6" s="456"/>
      <c r="BT6" s="456"/>
      <c r="BU6" s="457"/>
      <c r="BV6" s="455">
        <v>279540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82</v>
      </c>
      <c r="CU6" s="599"/>
      <c r="CV6" s="599"/>
      <c r="CW6" s="599"/>
      <c r="CX6" s="599"/>
      <c r="CY6" s="599"/>
      <c r="CZ6" s="599"/>
      <c r="DA6" s="600"/>
      <c r="DB6" s="598">
        <v>88.6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122163</v>
      </c>
      <c r="BO7" s="456"/>
      <c r="BP7" s="456"/>
      <c r="BQ7" s="456"/>
      <c r="BR7" s="456"/>
      <c r="BS7" s="456"/>
      <c r="BT7" s="456"/>
      <c r="BU7" s="457"/>
      <c r="BV7" s="455">
        <v>15803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2108532</v>
      </c>
      <c r="CU7" s="456"/>
      <c r="CV7" s="456"/>
      <c r="CW7" s="456"/>
      <c r="CX7" s="456"/>
      <c r="CY7" s="456"/>
      <c r="CZ7" s="456"/>
      <c r="DA7" s="457"/>
      <c r="DB7" s="455">
        <v>2158796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254531</v>
      </c>
      <c r="BO8" s="456"/>
      <c r="BP8" s="456"/>
      <c r="BQ8" s="456"/>
      <c r="BR8" s="456"/>
      <c r="BS8" s="456"/>
      <c r="BT8" s="456"/>
      <c r="BU8" s="457"/>
      <c r="BV8" s="455">
        <v>263737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0.17</v>
      </c>
      <c r="CU8" s="559"/>
      <c r="CV8" s="559"/>
      <c r="CW8" s="559"/>
      <c r="CX8" s="559"/>
      <c r="CY8" s="559"/>
      <c r="CZ8" s="559"/>
      <c r="DA8" s="560"/>
      <c r="DB8" s="558">
        <v>0.17</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3049</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-9206</v>
      </c>
      <c r="BO9" s="456"/>
      <c r="BP9" s="456"/>
      <c r="BQ9" s="456"/>
      <c r="BR9" s="456"/>
      <c r="BS9" s="456"/>
      <c r="BT9" s="456"/>
      <c r="BU9" s="457"/>
      <c r="BV9" s="455">
        <v>46655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9.3000000000000007</v>
      </c>
      <c r="CU9" s="453"/>
      <c r="CV9" s="453"/>
      <c r="CW9" s="453"/>
      <c r="CX9" s="453"/>
      <c r="CY9" s="453"/>
      <c r="CZ9" s="453"/>
      <c r="DA9" s="454"/>
      <c r="DB9" s="452">
        <v>12.5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3577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236417</v>
      </c>
      <c r="BO10" s="456"/>
      <c r="BP10" s="456"/>
      <c r="BQ10" s="456"/>
      <c r="BR10" s="456"/>
      <c r="BS10" s="456"/>
      <c r="BT10" s="456"/>
      <c r="BU10" s="457"/>
      <c r="BV10" s="455">
        <v>107669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2975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181600</v>
      </c>
      <c r="BO12" s="456"/>
      <c r="BP12" s="456"/>
      <c r="BQ12" s="456"/>
      <c r="BR12" s="456"/>
      <c r="BS12" s="456"/>
      <c r="BT12" s="456"/>
      <c r="BU12" s="457"/>
      <c r="BV12" s="455">
        <v>90000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2940</v>
      </c>
      <c r="S13" s="543"/>
      <c r="T13" s="543"/>
      <c r="U13" s="543"/>
      <c r="V13" s="544"/>
      <c r="W13" s="545" t="s">
        <v>131</v>
      </c>
      <c r="X13" s="441"/>
      <c r="Y13" s="441"/>
      <c r="Z13" s="441"/>
      <c r="AA13" s="441"/>
      <c r="AB13" s="442"/>
      <c r="AC13" s="408">
        <v>350</v>
      </c>
      <c r="AD13" s="409"/>
      <c r="AE13" s="409"/>
      <c r="AF13" s="409"/>
      <c r="AG13" s="410"/>
      <c r="AH13" s="408">
        <v>404</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45611</v>
      </c>
      <c r="BO13" s="456"/>
      <c r="BP13" s="456"/>
      <c r="BQ13" s="456"/>
      <c r="BR13" s="456"/>
      <c r="BS13" s="456"/>
      <c r="BT13" s="456"/>
      <c r="BU13" s="457"/>
      <c r="BV13" s="455">
        <v>64324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6.4</v>
      </c>
      <c r="CU13" s="453"/>
      <c r="CV13" s="453"/>
      <c r="CW13" s="453"/>
      <c r="CX13" s="453"/>
      <c r="CY13" s="453"/>
      <c r="CZ13" s="453"/>
      <c r="DA13" s="454"/>
      <c r="DB13" s="452">
        <v>6.8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3033</v>
      </c>
      <c r="S14" s="543"/>
      <c r="T14" s="543"/>
      <c r="U14" s="543"/>
      <c r="V14" s="544"/>
      <c r="W14" s="546"/>
      <c r="X14" s="444"/>
      <c r="Y14" s="444"/>
      <c r="Z14" s="444"/>
      <c r="AA14" s="444"/>
      <c r="AB14" s="445"/>
      <c r="AC14" s="535">
        <v>20.8</v>
      </c>
      <c r="AD14" s="536"/>
      <c r="AE14" s="536"/>
      <c r="AF14" s="536"/>
      <c r="AG14" s="537"/>
      <c r="AH14" s="535">
        <v>21.5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3009</v>
      </c>
      <c r="S15" s="543"/>
      <c r="T15" s="543"/>
      <c r="U15" s="543"/>
      <c r="V15" s="544"/>
      <c r="W15" s="545" t="s">
        <v>137</v>
      </c>
      <c r="X15" s="441"/>
      <c r="Y15" s="441"/>
      <c r="Z15" s="441"/>
      <c r="AA15" s="441"/>
      <c r="AB15" s="442"/>
      <c r="AC15" s="408">
        <v>645</v>
      </c>
      <c r="AD15" s="409"/>
      <c r="AE15" s="409"/>
      <c r="AF15" s="409"/>
      <c r="AG15" s="410"/>
      <c r="AH15" s="408">
        <v>750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347990</v>
      </c>
      <c r="BO15" s="485"/>
      <c r="BP15" s="485"/>
      <c r="BQ15" s="485"/>
      <c r="BR15" s="485"/>
      <c r="BS15" s="485"/>
      <c r="BT15" s="485"/>
      <c r="BU15" s="486"/>
      <c r="BV15" s="484">
        <v>342169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38.4</v>
      </c>
      <c r="AD16" s="536"/>
      <c r="AE16" s="536"/>
      <c r="AF16" s="536"/>
      <c r="AG16" s="537"/>
      <c r="AH16" s="535">
        <v>39.799999999999997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2029074</v>
      </c>
      <c r="BO16" s="456"/>
      <c r="BP16" s="456"/>
      <c r="BQ16" s="456"/>
      <c r="BR16" s="456"/>
      <c r="BS16" s="456"/>
      <c r="BT16" s="456"/>
      <c r="BU16" s="457"/>
      <c r="BV16" s="455">
        <v>2069952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686</v>
      </c>
      <c r="AD17" s="409"/>
      <c r="AE17" s="409"/>
      <c r="AF17" s="409"/>
      <c r="AG17" s="410"/>
      <c r="AH17" s="408">
        <v>729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419663</v>
      </c>
      <c r="BO17" s="456"/>
      <c r="BP17" s="456"/>
      <c r="BQ17" s="456"/>
      <c r="BR17" s="456"/>
      <c r="BS17" s="456"/>
      <c r="BT17" s="456"/>
      <c r="BU17" s="457"/>
      <c r="BV17" s="455">
        <v>413450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131.34</v>
      </c>
      <c r="M18" s="508"/>
      <c r="N18" s="508"/>
      <c r="O18" s="508"/>
      <c r="P18" s="508"/>
      <c r="Q18" s="508"/>
      <c r="R18" s="509"/>
      <c r="S18" s="509"/>
      <c r="T18" s="509"/>
      <c r="U18" s="509"/>
      <c r="V18" s="510"/>
      <c r="W18" s="526"/>
      <c r="X18" s="527"/>
      <c r="Y18" s="527"/>
      <c r="Z18" s="527"/>
      <c r="AA18" s="527"/>
      <c r="AB18" s="551"/>
      <c r="AC18" s="425">
        <v>40.799999999999997</v>
      </c>
      <c r="AD18" s="426"/>
      <c r="AE18" s="426"/>
      <c r="AF18" s="426"/>
      <c r="AG18" s="511"/>
      <c r="AH18" s="425">
        <v>38.700000000000003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1732824</v>
      </c>
      <c r="BO18" s="456"/>
      <c r="BP18" s="456"/>
      <c r="BQ18" s="456"/>
      <c r="BR18" s="456"/>
      <c r="BS18" s="456"/>
      <c r="BT18" s="456"/>
      <c r="BU18" s="457"/>
      <c r="BV18" s="455">
        <v>1902811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2869968</v>
      </c>
      <c r="BO19" s="456"/>
      <c r="BP19" s="456"/>
      <c r="BQ19" s="456"/>
      <c r="BR19" s="456"/>
      <c r="BS19" s="456"/>
      <c r="BT19" s="456"/>
      <c r="BU19" s="457"/>
      <c r="BV19" s="455">
        <v>2809159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1006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1997661</v>
      </c>
      <c r="BO22" s="485"/>
      <c r="BP22" s="485"/>
      <c r="BQ22" s="485"/>
      <c r="BR22" s="485"/>
      <c r="BS22" s="485"/>
      <c r="BT22" s="485"/>
      <c r="BU22" s="486"/>
      <c r="BV22" s="484">
        <v>2128440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1954090</v>
      </c>
      <c r="BO23" s="456"/>
      <c r="BP23" s="456"/>
      <c r="BQ23" s="456"/>
      <c r="BR23" s="456"/>
      <c r="BS23" s="456"/>
      <c r="BT23" s="456"/>
      <c r="BU23" s="457"/>
      <c r="BV23" s="455">
        <v>2079410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5280</v>
      </c>
      <c r="R24" s="409"/>
      <c r="S24" s="409"/>
      <c r="T24" s="409"/>
      <c r="U24" s="409"/>
      <c r="V24" s="410"/>
      <c r="W24" s="498"/>
      <c r="X24" s="435"/>
      <c r="Y24" s="436"/>
      <c r="Z24" s="411" t="s">
        <v>162</v>
      </c>
      <c r="AA24" s="412"/>
      <c r="AB24" s="412"/>
      <c r="AC24" s="412"/>
      <c r="AD24" s="412"/>
      <c r="AE24" s="412"/>
      <c r="AF24" s="412"/>
      <c r="AG24" s="413"/>
      <c r="AH24" s="408">
        <v>56</v>
      </c>
      <c r="AI24" s="409"/>
      <c r="AJ24" s="409"/>
      <c r="AK24" s="409"/>
      <c r="AL24" s="410"/>
      <c r="AM24" s="408">
        <v>175056</v>
      </c>
      <c r="AN24" s="409"/>
      <c r="AO24" s="409"/>
      <c r="AP24" s="409"/>
      <c r="AQ24" s="409"/>
      <c r="AR24" s="410"/>
      <c r="AS24" s="408">
        <v>3126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1042056</v>
      </c>
      <c r="BO24" s="456"/>
      <c r="BP24" s="456"/>
      <c r="BQ24" s="456"/>
      <c r="BR24" s="456"/>
      <c r="BS24" s="456"/>
      <c r="BT24" s="456"/>
      <c r="BU24" s="457"/>
      <c r="BV24" s="455">
        <v>1056233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4810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99</v>
      </c>
      <c r="BO25" s="485"/>
      <c r="BP25" s="485"/>
      <c r="BQ25" s="485"/>
      <c r="BR25" s="485"/>
      <c r="BS25" s="485"/>
      <c r="BT25" s="485"/>
      <c r="BU25" s="486"/>
      <c r="BV25" s="484">
        <v>140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4550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2340</v>
      </c>
      <c r="R27" s="409"/>
      <c r="S27" s="409"/>
      <c r="T27" s="409"/>
      <c r="U27" s="409"/>
      <c r="V27" s="410"/>
      <c r="W27" s="498"/>
      <c r="X27" s="435"/>
      <c r="Y27" s="436"/>
      <c r="Z27" s="411" t="s">
        <v>171</v>
      </c>
      <c r="AA27" s="412"/>
      <c r="AB27" s="412"/>
      <c r="AC27" s="412"/>
      <c r="AD27" s="412"/>
      <c r="AE27" s="412"/>
      <c r="AF27" s="412"/>
      <c r="AG27" s="413"/>
      <c r="AH27" s="408">
        <v>6</v>
      </c>
      <c r="AI27" s="409"/>
      <c r="AJ27" s="409"/>
      <c r="AK27" s="409"/>
      <c r="AL27" s="410"/>
      <c r="AM27" s="408">
        <v>16320</v>
      </c>
      <c r="AN27" s="409"/>
      <c r="AO27" s="409"/>
      <c r="AP27" s="409"/>
      <c r="AQ27" s="409"/>
      <c r="AR27" s="410"/>
      <c r="AS27" s="408">
        <v>2720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17951</v>
      </c>
      <c r="BO27" s="490"/>
      <c r="BP27" s="490"/>
      <c r="BQ27" s="490"/>
      <c r="BR27" s="490"/>
      <c r="BS27" s="490"/>
      <c r="BT27" s="490"/>
      <c r="BU27" s="491"/>
      <c r="BV27" s="489">
        <v>17951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1760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748533</v>
      </c>
      <c r="BO28" s="485"/>
      <c r="BP28" s="485"/>
      <c r="BQ28" s="485"/>
      <c r="BR28" s="485"/>
      <c r="BS28" s="485"/>
      <c r="BT28" s="485"/>
      <c r="BU28" s="486"/>
      <c r="BV28" s="484">
        <v>693716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8</v>
      </c>
      <c r="M29" s="409"/>
      <c r="N29" s="409"/>
      <c r="O29" s="409"/>
      <c r="P29" s="410"/>
      <c r="Q29" s="408">
        <v>1610</v>
      </c>
      <c r="R29" s="409"/>
      <c r="S29" s="409"/>
      <c r="T29" s="409"/>
      <c r="U29" s="409"/>
      <c r="V29" s="410"/>
      <c r="W29" s="499"/>
      <c r="X29" s="500"/>
      <c r="Y29" s="501"/>
      <c r="Z29" s="411" t="s">
        <v>177</v>
      </c>
      <c r="AA29" s="412"/>
      <c r="AB29" s="412"/>
      <c r="AC29" s="412"/>
      <c r="AD29" s="412"/>
      <c r="AE29" s="412"/>
      <c r="AF29" s="412"/>
      <c r="AG29" s="413"/>
      <c r="AH29" s="408">
        <v>62</v>
      </c>
      <c r="AI29" s="409"/>
      <c r="AJ29" s="409"/>
      <c r="AK29" s="409"/>
      <c r="AL29" s="410"/>
      <c r="AM29" s="408">
        <v>191376</v>
      </c>
      <c r="AN29" s="409"/>
      <c r="AO29" s="409"/>
      <c r="AP29" s="409"/>
      <c r="AQ29" s="409"/>
      <c r="AR29" s="410"/>
      <c r="AS29" s="408">
        <v>3087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82605</v>
      </c>
      <c r="BO29" s="456"/>
      <c r="BP29" s="456"/>
      <c r="BQ29" s="456"/>
      <c r="BR29" s="456"/>
      <c r="BS29" s="456"/>
      <c r="BT29" s="456"/>
      <c r="BU29" s="457"/>
      <c r="BV29" s="455">
        <v>82603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1974127</v>
      </c>
      <c r="BO30" s="490"/>
      <c r="BP30" s="490"/>
      <c r="BQ30" s="490"/>
      <c r="BR30" s="490"/>
      <c r="BS30" s="490"/>
      <c r="BT30" s="490"/>
      <c r="BU30" s="491"/>
      <c r="BV30" s="489">
        <v>1858217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白河地方広域市町村圏整備組合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白河地方土地開発公社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村営バス事業特別会計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国民健康保険特別会計（直診勘定）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IF('各会計、関係団体の財政状況及び健全化判断比率'!B33="","",'各会計、関係団体の財政状況及び健全化判断比率'!B33)</f>
        <v>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東白衛生組合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学校給食センター特別会計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福島県市町村総合事務組合（一般会計）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福島県市町村総合事務組合（消防補償等特別会計）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福島県市町村総合事務組合（消防賞じゅつ金特別会計）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福島県市町村総合事務組合（非常勤職員公務災害補償特別会計）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福島県市町村総合事務組合（自治会館管理特別会計）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福島県後期高齢者医療広域連合（一般会計）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福島県後期高齢者医療広域連合（後期高齢者医療特別会計）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etKbfBZiLPiaVXnVY6IC2LeIDK9FN4F9T3QIb2YNROTK/S3lARC+Bf8umActED3R9Izh3mfAfpb4WOUFIzwqQA==" saltValue="4vT4uU+yOXaAY6kAYp+wB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533</v>
      </c>
      <c r="D34" s="1187"/>
      <c r="E34" s="1188"/>
      <c r="F34" s="32">
        <v>6.38</v>
      </c>
      <c r="G34" s="33">
        <v>13.12</v>
      </c>
      <c r="H34" s="33">
        <v>9.56</v>
      </c>
      <c r="I34" s="33">
        <v>11.97</v>
      </c>
      <c r="J34" s="34">
        <v>11.74</v>
      </c>
      <c r="K34" s="22"/>
      <c r="L34" s="22"/>
      <c r="M34" s="22"/>
      <c r="N34" s="22"/>
      <c r="O34" s="22"/>
      <c r="P34" s="22"/>
    </row>
    <row r="35" spans="1:16" ht="39" customHeight="1" x14ac:dyDescent="0.15">
      <c r="A35" s="22"/>
      <c r="B35" s="35"/>
      <c r="C35" s="1181" t="s">
        <v>534</v>
      </c>
      <c r="D35" s="1182"/>
      <c r="E35" s="1183"/>
      <c r="F35" s="36">
        <v>0.4</v>
      </c>
      <c r="G35" s="37">
        <v>0.24</v>
      </c>
      <c r="H35" s="37">
        <v>0.23</v>
      </c>
      <c r="I35" s="37">
        <v>0.17</v>
      </c>
      <c r="J35" s="38">
        <v>0.4</v>
      </c>
      <c r="K35" s="22"/>
      <c r="L35" s="22"/>
      <c r="M35" s="22"/>
      <c r="N35" s="22"/>
      <c r="O35" s="22"/>
      <c r="P35" s="22"/>
    </row>
    <row r="36" spans="1:16" ht="39" customHeight="1" x14ac:dyDescent="0.15">
      <c r="A36" s="22"/>
      <c r="B36" s="35"/>
      <c r="C36" s="1181" t="s">
        <v>535</v>
      </c>
      <c r="D36" s="1182"/>
      <c r="E36" s="1183"/>
      <c r="F36" s="36">
        <v>0.14000000000000001</v>
      </c>
      <c r="G36" s="37">
        <v>0.12</v>
      </c>
      <c r="H36" s="37">
        <v>0.31</v>
      </c>
      <c r="I36" s="37">
        <v>0.46</v>
      </c>
      <c r="J36" s="38">
        <v>0.37</v>
      </c>
      <c r="K36" s="22"/>
      <c r="L36" s="22"/>
      <c r="M36" s="22"/>
      <c r="N36" s="22"/>
      <c r="O36" s="22"/>
      <c r="P36" s="22"/>
    </row>
    <row r="37" spans="1:16" ht="39" customHeight="1" x14ac:dyDescent="0.15">
      <c r="A37" s="22"/>
      <c r="B37" s="35"/>
      <c r="C37" s="1181" t="s">
        <v>536</v>
      </c>
      <c r="D37" s="1182"/>
      <c r="E37" s="1183"/>
      <c r="F37" s="36">
        <v>0.11</v>
      </c>
      <c r="G37" s="37">
        <v>0.06</v>
      </c>
      <c r="H37" s="37">
        <v>0.06</v>
      </c>
      <c r="I37" s="37">
        <v>0.06</v>
      </c>
      <c r="J37" s="38">
        <v>0.28000000000000003</v>
      </c>
      <c r="K37" s="22"/>
      <c r="L37" s="22"/>
      <c r="M37" s="22"/>
      <c r="N37" s="22"/>
      <c r="O37" s="22"/>
      <c r="P37" s="22"/>
    </row>
    <row r="38" spans="1:16" ht="39" customHeight="1" x14ac:dyDescent="0.15">
      <c r="A38" s="22"/>
      <c r="B38" s="35"/>
      <c r="C38" s="1181" t="s">
        <v>537</v>
      </c>
      <c r="D38" s="1182"/>
      <c r="E38" s="1183"/>
      <c r="F38" s="36">
        <v>0.01</v>
      </c>
      <c r="G38" s="37">
        <v>0.01</v>
      </c>
      <c r="H38" s="37">
        <v>7.0000000000000007E-2</v>
      </c>
      <c r="I38" s="37">
        <v>0.21</v>
      </c>
      <c r="J38" s="38">
        <v>0.2</v>
      </c>
      <c r="K38" s="22"/>
      <c r="L38" s="22"/>
      <c r="M38" s="22"/>
      <c r="N38" s="22"/>
      <c r="O38" s="22"/>
      <c r="P38" s="22"/>
    </row>
    <row r="39" spans="1:16" ht="39" customHeight="1" x14ac:dyDescent="0.15">
      <c r="A39" s="22"/>
      <c r="B39" s="35"/>
      <c r="C39" s="1181" t="s">
        <v>538</v>
      </c>
      <c r="D39" s="1182"/>
      <c r="E39" s="1183"/>
      <c r="F39" s="36">
        <v>0.04</v>
      </c>
      <c r="G39" s="37">
        <v>0.02</v>
      </c>
      <c r="H39" s="37">
        <v>0.02</v>
      </c>
      <c r="I39" s="37">
        <v>0.03</v>
      </c>
      <c r="J39" s="38">
        <v>0.12</v>
      </c>
      <c r="K39" s="22"/>
      <c r="L39" s="22"/>
      <c r="M39" s="22"/>
      <c r="N39" s="22"/>
      <c r="O39" s="22"/>
      <c r="P39" s="22"/>
    </row>
    <row r="40" spans="1:16" ht="39" customHeight="1" x14ac:dyDescent="0.15">
      <c r="A40" s="22"/>
      <c r="B40" s="35"/>
      <c r="C40" s="1181" t="s">
        <v>539</v>
      </c>
      <c r="D40" s="1182"/>
      <c r="E40" s="1183"/>
      <c r="F40" s="36">
        <v>0.22</v>
      </c>
      <c r="G40" s="37">
        <v>0.2</v>
      </c>
      <c r="H40" s="37">
        <v>0.03</v>
      </c>
      <c r="I40" s="37">
        <v>0.21</v>
      </c>
      <c r="J40" s="38">
        <v>0.08</v>
      </c>
      <c r="K40" s="22"/>
      <c r="L40" s="22"/>
      <c r="M40" s="22"/>
      <c r="N40" s="22"/>
      <c r="O40" s="22"/>
      <c r="P40" s="22"/>
    </row>
    <row r="41" spans="1:16" ht="39" customHeight="1" x14ac:dyDescent="0.15">
      <c r="A41" s="22"/>
      <c r="B41" s="35"/>
      <c r="C41" s="1181" t="s">
        <v>540</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541</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542</v>
      </c>
      <c r="D43" s="1185"/>
      <c r="E43" s="1186"/>
      <c r="F43" s="41">
        <v>0.09</v>
      </c>
      <c r="G43" s="42">
        <v>0.41</v>
      </c>
      <c r="H43" s="42">
        <v>2.58</v>
      </c>
      <c r="I43" s="42">
        <v>1.17</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5hAzL3QOeAK6vIvUIv4zzFypUXISoUzV2B87zC/d3powja78JEsCPr2DwRPQ6PPNFeFezj3SwjeHlaOLnFYjQ==" saltValue="G0rtLe+9JGX0t+jvnxEC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356</v>
      </c>
      <c r="L45" s="60">
        <v>357</v>
      </c>
      <c r="M45" s="60">
        <v>361</v>
      </c>
      <c r="N45" s="60">
        <v>363</v>
      </c>
      <c r="O45" s="61">
        <v>280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15">
      <c r="A48" s="48"/>
      <c r="B48" s="1214"/>
      <c r="C48" s="1215"/>
      <c r="D48" s="62"/>
      <c r="E48" s="1191" t="s">
        <v>13</v>
      </c>
      <c r="F48" s="1191"/>
      <c r="G48" s="1191"/>
      <c r="H48" s="1191"/>
      <c r="I48" s="1191"/>
      <c r="J48" s="1192"/>
      <c r="K48" s="63">
        <v>73</v>
      </c>
      <c r="L48" s="64">
        <v>68</v>
      </c>
      <c r="M48" s="64">
        <v>69</v>
      </c>
      <c r="N48" s="64">
        <v>66</v>
      </c>
      <c r="O48" s="65">
        <v>63</v>
      </c>
      <c r="P48" s="48"/>
      <c r="Q48" s="48"/>
      <c r="R48" s="48"/>
      <c r="S48" s="48"/>
      <c r="T48" s="48"/>
      <c r="U48" s="48"/>
    </row>
    <row r="49" spans="1:21" ht="30.75" customHeight="1" x14ac:dyDescent="0.15">
      <c r="A49" s="48"/>
      <c r="B49" s="1214"/>
      <c r="C49" s="1215"/>
      <c r="D49" s="62"/>
      <c r="E49" s="1191" t="s">
        <v>14</v>
      </c>
      <c r="F49" s="1191"/>
      <c r="G49" s="1191"/>
      <c r="H49" s="1191"/>
      <c r="I49" s="1191"/>
      <c r="J49" s="1192"/>
      <c r="K49" s="63">
        <v>3</v>
      </c>
      <c r="L49" s="64">
        <v>4</v>
      </c>
      <c r="M49" s="64">
        <v>5</v>
      </c>
      <c r="N49" s="64">
        <v>6</v>
      </c>
      <c r="O49" s="65">
        <v>5</v>
      </c>
      <c r="P49" s="48"/>
      <c r="Q49" s="48"/>
      <c r="R49" s="48"/>
      <c r="S49" s="48"/>
      <c r="T49" s="48"/>
      <c r="U49" s="48"/>
    </row>
    <row r="50" spans="1:21" ht="30.75" customHeight="1" x14ac:dyDescent="0.15">
      <c r="A50" s="48"/>
      <c r="B50" s="1214"/>
      <c r="C50" s="1215"/>
      <c r="D50" s="62"/>
      <c r="E50" s="1191" t="s">
        <v>15</v>
      </c>
      <c r="F50" s="1191"/>
      <c r="G50" s="1191"/>
      <c r="H50" s="1191"/>
      <c r="I50" s="1191"/>
      <c r="J50" s="1192"/>
      <c r="K50" s="63">
        <v>0</v>
      </c>
      <c r="L50" s="64">
        <v>0</v>
      </c>
      <c r="M50" s="64">
        <v>0</v>
      </c>
      <c r="N50" s="64">
        <v>0</v>
      </c>
      <c r="O50" s="65">
        <v>0</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320</v>
      </c>
      <c r="L52" s="64">
        <v>315</v>
      </c>
      <c r="M52" s="64">
        <v>316</v>
      </c>
      <c r="N52" s="64">
        <v>286</v>
      </c>
      <c r="O52" s="65">
        <v>248</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112</v>
      </c>
      <c r="L53" s="69">
        <v>114</v>
      </c>
      <c r="M53" s="69">
        <v>119</v>
      </c>
      <c r="N53" s="69">
        <v>149</v>
      </c>
      <c r="O53" s="70">
        <v>100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P5ZReeBskhJYjQpetYX81gUYPLW+6509kq0yYxQMk83rRbfmmhPGk+V4Y/mQ3L3UouYJBSWHVgm+2x0IfmL8w==" saltValue="4XjsnFDVCR4mGsS7qOt8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2732</v>
      </c>
      <c r="J41" s="356">
        <v>2522</v>
      </c>
      <c r="K41" s="356">
        <v>2346</v>
      </c>
      <c r="L41" s="356">
        <v>2128</v>
      </c>
      <c r="M41" s="357">
        <v>1998</v>
      </c>
    </row>
    <row r="42" spans="2:13" ht="27.75" customHeight="1" x14ac:dyDescent="0.15">
      <c r="B42" s="1222"/>
      <c r="C42" s="1223"/>
      <c r="D42" s="106"/>
      <c r="E42" s="1226" t="s">
        <v>32</v>
      </c>
      <c r="F42" s="1226"/>
      <c r="G42" s="1226"/>
      <c r="H42" s="1227"/>
      <c r="I42" s="358" t="s">
        <v>488</v>
      </c>
      <c r="J42" s="359" t="s">
        <v>488</v>
      </c>
      <c r="K42" s="359" t="s">
        <v>488</v>
      </c>
      <c r="L42" s="359" t="s">
        <v>488</v>
      </c>
      <c r="M42" s="360" t="s">
        <v>488</v>
      </c>
    </row>
    <row r="43" spans="2:13" ht="27.75" customHeight="1" x14ac:dyDescent="0.15">
      <c r="B43" s="1222"/>
      <c r="C43" s="1223"/>
      <c r="D43" s="106"/>
      <c r="E43" s="1226" t="s">
        <v>33</v>
      </c>
      <c r="F43" s="1226"/>
      <c r="G43" s="1226"/>
      <c r="H43" s="1227"/>
      <c r="I43" s="358">
        <v>548</v>
      </c>
      <c r="J43" s="359">
        <v>515</v>
      </c>
      <c r="K43" s="359">
        <v>489</v>
      </c>
      <c r="L43" s="359">
        <v>454</v>
      </c>
      <c r="M43" s="360">
        <v>410</v>
      </c>
    </row>
    <row r="44" spans="2:13" ht="27.75" customHeight="1" x14ac:dyDescent="0.15">
      <c r="B44" s="1222"/>
      <c r="C44" s="1223"/>
      <c r="D44" s="106"/>
      <c r="E44" s="1226" t="s">
        <v>34</v>
      </c>
      <c r="F44" s="1226"/>
      <c r="G44" s="1226"/>
      <c r="H44" s="1227"/>
      <c r="I44" s="358">
        <v>22</v>
      </c>
      <c r="J44" s="359">
        <v>27</v>
      </c>
      <c r="K44" s="359">
        <v>27</v>
      </c>
      <c r="L44" s="359">
        <v>24</v>
      </c>
      <c r="M44" s="360">
        <v>24</v>
      </c>
    </row>
    <row r="45" spans="2:13" ht="27.75" customHeight="1" x14ac:dyDescent="0.15">
      <c r="B45" s="1222"/>
      <c r="C45" s="1223"/>
      <c r="D45" s="106"/>
      <c r="E45" s="1226" t="s">
        <v>35</v>
      </c>
      <c r="F45" s="1226"/>
      <c r="G45" s="1226"/>
      <c r="H45" s="1227"/>
      <c r="I45" s="358">
        <v>510</v>
      </c>
      <c r="J45" s="359">
        <v>497</v>
      </c>
      <c r="K45" s="359">
        <v>479</v>
      </c>
      <c r="L45" s="359">
        <v>457</v>
      </c>
      <c r="M45" s="360">
        <v>396</v>
      </c>
    </row>
    <row r="46" spans="2:13" ht="27.75" customHeight="1" x14ac:dyDescent="0.15">
      <c r="B46" s="1222"/>
      <c r="C46" s="1223"/>
      <c r="D46" s="107"/>
      <c r="E46" s="1226" t="s">
        <v>36</v>
      </c>
      <c r="F46" s="1226"/>
      <c r="G46" s="1226"/>
      <c r="H46" s="1227"/>
      <c r="I46" s="358" t="s">
        <v>488</v>
      </c>
      <c r="J46" s="359" t="s">
        <v>488</v>
      </c>
      <c r="K46" s="359" t="s">
        <v>488</v>
      </c>
      <c r="L46" s="359" t="s">
        <v>488</v>
      </c>
      <c r="M46" s="360" t="s">
        <v>488</v>
      </c>
    </row>
    <row r="47" spans="2:13" ht="27.75" customHeight="1" x14ac:dyDescent="0.15">
      <c r="B47" s="1222"/>
      <c r="C47" s="1223"/>
      <c r="D47" s="108"/>
      <c r="E47" s="1236" t="s">
        <v>37</v>
      </c>
      <c r="F47" s="1237"/>
      <c r="G47" s="1237"/>
      <c r="H47" s="1238"/>
      <c r="I47" s="358" t="s">
        <v>488</v>
      </c>
      <c r="J47" s="359" t="s">
        <v>488</v>
      </c>
      <c r="K47" s="359" t="s">
        <v>488</v>
      </c>
      <c r="L47" s="359" t="s">
        <v>488</v>
      </c>
      <c r="M47" s="360" t="s">
        <v>488</v>
      </c>
    </row>
    <row r="48" spans="2:13" ht="27.75" customHeight="1" x14ac:dyDescent="0.15">
      <c r="B48" s="1222"/>
      <c r="C48" s="1223"/>
      <c r="D48" s="106"/>
      <c r="E48" s="1226" t="s">
        <v>38</v>
      </c>
      <c r="F48" s="1226"/>
      <c r="G48" s="1226"/>
      <c r="H48" s="1227"/>
      <c r="I48" s="358" t="s">
        <v>488</v>
      </c>
      <c r="J48" s="359" t="s">
        <v>488</v>
      </c>
      <c r="K48" s="359" t="s">
        <v>488</v>
      </c>
      <c r="L48" s="359" t="s">
        <v>488</v>
      </c>
      <c r="M48" s="360" t="s">
        <v>488</v>
      </c>
    </row>
    <row r="49" spans="2:13" ht="27.75" customHeight="1" x14ac:dyDescent="0.15">
      <c r="B49" s="1224"/>
      <c r="C49" s="1225"/>
      <c r="D49" s="106"/>
      <c r="E49" s="1226" t="s">
        <v>39</v>
      </c>
      <c r="F49" s="1226"/>
      <c r="G49" s="1226"/>
      <c r="H49" s="1227"/>
      <c r="I49" s="358" t="s">
        <v>488</v>
      </c>
      <c r="J49" s="359" t="s">
        <v>488</v>
      </c>
      <c r="K49" s="359" t="s">
        <v>488</v>
      </c>
      <c r="L49" s="359" t="s">
        <v>488</v>
      </c>
      <c r="M49" s="360" t="s">
        <v>488</v>
      </c>
    </row>
    <row r="50" spans="2:13" ht="27.75" customHeight="1" x14ac:dyDescent="0.15">
      <c r="B50" s="1220" t="s">
        <v>40</v>
      </c>
      <c r="C50" s="1221"/>
      <c r="D50" s="109"/>
      <c r="E50" s="1226" t="s">
        <v>41</v>
      </c>
      <c r="F50" s="1226"/>
      <c r="G50" s="1226"/>
      <c r="H50" s="1227"/>
      <c r="I50" s="358">
        <v>2036</v>
      </c>
      <c r="J50" s="359">
        <v>2076</v>
      </c>
      <c r="K50" s="359">
        <v>2686</v>
      </c>
      <c r="L50" s="359">
        <v>2871</v>
      </c>
      <c r="M50" s="360">
        <v>3037</v>
      </c>
    </row>
    <row r="51" spans="2:13" ht="27.75" customHeight="1" x14ac:dyDescent="0.15">
      <c r="B51" s="1222"/>
      <c r="C51" s="1223"/>
      <c r="D51" s="106"/>
      <c r="E51" s="1226" t="s">
        <v>42</v>
      </c>
      <c r="F51" s="1226"/>
      <c r="G51" s="1226"/>
      <c r="H51" s="1227"/>
      <c r="I51" s="358">
        <v>133</v>
      </c>
      <c r="J51" s="359">
        <v>99</v>
      </c>
      <c r="K51" s="359">
        <v>77</v>
      </c>
      <c r="L51" s="359">
        <v>65</v>
      </c>
      <c r="M51" s="360">
        <v>66</v>
      </c>
    </row>
    <row r="52" spans="2:13" ht="27.75" customHeight="1" x14ac:dyDescent="0.15">
      <c r="B52" s="1224"/>
      <c r="C52" s="1225"/>
      <c r="D52" s="106"/>
      <c r="E52" s="1226" t="s">
        <v>43</v>
      </c>
      <c r="F52" s="1226"/>
      <c r="G52" s="1226"/>
      <c r="H52" s="1227"/>
      <c r="I52" s="358">
        <v>2327</v>
      </c>
      <c r="J52" s="359">
        <v>2145</v>
      </c>
      <c r="K52" s="359">
        <v>2023</v>
      </c>
      <c r="L52" s="359">
        <v>1863</v>
      </c>
      <c r="M52" s="360">
        <v>1713</v>
      </c>
    </row>
    <row r="53" spans="2:13" ht="27.75" customHeight="1" thickBot="1" x14ac:dyDescent="0.2">
      <c r="B53" s="1228" t="s">
        <v>19</v>
      </c>
      <c r="C53" s="1229"/>
      <c r="D53" s="110"/>
      <c r="E53" s="1230" t="s">
        <v>44</v>
      </c>
      <c r="F53" s="1230"/>
      <c r="G53" s="1230"/>
      <c r="H53" s="1231"/>
      <c r="I53" s="361">
        <v>-684</v>
      </c>
      <c r="J53" s="362">
        <v>-758</v>
      </c>
      <c r="K53" s="362">
        <v>-1445</v>
      </c>
      <c r="L53" s="362">
        <v>-1737</v>
      </c>
      <c r="M53" s="363">
        <v>-1989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iy349Kl0e3Wtvc/HjXgR/X+PhZJoKQOl7HkXv8/ITP6PFWCmGoSCHxs8WLTGMGVm/lVx9+W53xXNQuHr9cGUQ==" saltValue="Pw9r3kJPcE0DsvuUw83Y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election activeCell="D52" sqref="A52:XFD5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676</v>
      </c>
      <c r="G55" s="122">
        <v>694</v>
      </c>
      <c r="H55" s="123">
        <v>749</v>
      </c>
    </row>
    <row r="56" spans="2:8" ht="52.5" customHeight="1" x14ac:dyDescent="0.15">
      <c r="B56" s="124"/>
      <c r="C56" s="1249" t="s">
        <v>47</v>
      </c>
      <c r="D56" s="1249"/>
      <c r="E56" s="1250"/>
      <c r="F56" s="125">
        <v>53</v>
      </c>
      <c r="G56" s="125">
        <v>83</v>
      </c>
      <c r="H56" s="126">
        <v>83</v>
      </c>
    </row>
    <row r="57" spans="2:8" ht="53.25" customHeight="1" x14ac:dyDescent="0.15">
      <c r="B57" s="124"/>
      <c r="C57" s="1251" t="s">
        <v>48</v>
      </c>
      <c r="D57" s="1251"/>
      <c r="E57" s="1252"/>
      <c r="F57" s="127">
        <v>1734</v>
      </c>
      <c r="G57" s="127">
        <v>1858</v>
      </c>
      <c r="H57" s="128">
        <v>1974</v>
      </c>
    </row>
    <row r="58" spans="2:8" ht="45.75" customHeight="1" x14ac:dyDescent="0.15">
      <c r="B58" s="129"/>
      <c r="C58" s="1239" t="s">
        <v>548</v>
      </c>
      <c r="D58" s="1240"/>
      <c r="E58" s="1241"/>
      <c r="F58" s="130">
        <v>894</v>
      </c>
      <c r="G58" s="130">
        <v>873</v>
      </c>
      <c r="H58" s="131">
        <v>928</v>
      </c>
    </row>
    <row r="59" spans="2:8" ht="45.75" customHeight="1" x14ac:dyDescent="0.15">
      <c r="B59" s="129"/>
      <c r="C59" s="1239" t="s">
        <v>549</v>
      </c>
      <c r="D59" s="1240"/>
      <c r="E59" s="1241"/>
      <c r="F59" s="130">
        <v>579</v>
      </c>
      <c r="G59" s="130">
        <v>697</v>
      </c>
      <c r="H59" s="131">
        <v>757</v>
      </c>
    </row>
    <row r="60" spans="2:8" ht="45.75" customHeight="1" x14ac:dyDescent="0.15">
      <c r="B60" s="129"/>
      <c r="C60" s="1239" t="s">
        <v>550</v>
      </c>
      <c r="D60" s="1240"/>
      <c r="E60" s="1241"/>
      <c r="F60" s="130">
        <v>150</v>
      </c>
      <c r="G60" s="130">
        <v>160</v>
      </c>
      <c r="H60" s="131">
        <v>130</v>
      </c>
    </row>
    <row r="61" spans="2:8" ht="45.75" customHeight="1" x14ac:dyDescent="0.15">
      <c r="B61" s="129"/>
      <c r="C61" s="1239" t="s">
        <v>551</v>
      </c>
      <c r="D61" s="1240"/>
      <c r="E61" s="1241"/>
      <c r="F61" s="130">
        <v>29</v>
      </c>
      <c r="G61" s="130">
        <v>41</v>
      </c>
      <c r="H61" s="131">
        <v>58</v>
      </c>
    </row>
    <row r="62" spans="2:8" ht="45.75" customHeight="1" thickBot="1" x14ac:dyDescent="0.2">
      <c r="B62" s="132"/>
      <c r="C62" s="1242" t="s">
        <v>552</v>
      </c>
      <c r="D62" s="1243"/>
      <c r="E62" s="1244"/>
      <c r="F62" s="133">
        <v>32</v>
      </c>
      <c r="G62" s="133">
        <v>37</v>
      </c>
      <c r="H62" s="134">
        <v>43</v>
      </c>
    </row>
    <row r="63" spans="2:8" ht="52.5" customHeight="1" thickBot="1" x14ac:dyDescent="0.2">
      <c r="B63" s="135"/>
      <c r="C63" s="1245" t="s">
        <v>49</v>
      </c>
      <c r="D63" s="1245"/>
      <c r="E63" s="1246"/>
      <c r="F63" s="136">
        <v>2463</v>
      </c>
      <c r="G63" s="136">
        <v>2635</v>
      </c>
      <c r="H63" s="137">
        <v>2805</v>
      </c>
    </row>
    <row r="64" spans="2:8" x14ac:dyDescent="0.15"/>
  </sheetData>
  <sheetProtection algorithmName="SHA-512" hashValue="xJx82lW830Be+aiTyWx4x5mJvReNCHjdcdF+zA821wfHX0QcWCbk+f2v5pFJC73ScQPSUWiNWQACVyiNR1C38A==" saltValue="zUG8fndTTtRU6+lOuEZZ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55B9C-CB9A-4D1C-84C1-816EF5AC340F}">
  <sheetPr>
    <pageSetUpPr fitToPage="1"/>
  </sheetPr>
  <dimension ref="A1:DE85"/>
  <sheetViews>
    <sheetView showGridLines="0" topLeftCell="A58" zoomScale="80" zoomScaleNormal="80" zoomScaleSheetLayoutView="55" workbookViewId="0">
      <selection activeCell="AN70" sqref="AN70"/>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573</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568</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527</v>
      </c>
      <c r="BQ50" s="1267"/>
      <c r="BR50" s="1267"/>
      <c r="BS50" s="1267"/>
      <c r="BT50" s="1267"/>
      <c r="BU50" s="1267"/>
      <c r="BV50" s="1267"/>
      <c r="BW50" s="1267"/>
      <c r="BX50" s="1267" t="s">
        <v>528</v>
      </c>
      <c r="BY50" s="1267"/>
      <c r="BZ50" s="1267"/>
      <c r="CA50" s="1267"/>
      <c r="CB50" s="1267"/>
      <c r="CC50" s="1267"/>
      <c r="CD50" s="1267"/>
      <c r="CE50" s="1267"/>
      <c r="CF50" s="1267" t="s">
        <v>529</v>
      </c>
      <c r="CG50" s="1267"/>
      <c r="CH50" s="1267"/>
      <c r="CI50" s="1267"/>
      <c r="CJ50" s="1267"/>
      <c r="CK50" s="1267"/>
      <c r="CL50" s="1267"/>
      <c r="CM50" s="1267"/>
      <c r="CN50" s="1267" t="s">
        <v>530</v>
      </c>
      <c r="CO50" s="1267"/>
      <c r="CP50" s="1267"/>
      <c r="CQ50" s="1267"/>
      <c r="CR50" s="1267"/>
      <c r="CS50" s="1267"/>
      <c r="CT50" s="1267"/>
      <c r="CU50" s="1267"/>
      <c r="CV50" s="1267" t="s">
        <v>531</v>
      </c>
      <c r="CW50" s="1267"/>
      <c r="CX50" s="1267"/>
      <c r="CY50" s="1267"/>
      <c r="CZ50" s="1267"/>
      <c r="DA50" s="1267"/>
      <c r="DB50" s="1267"/>
      <c r="DC50" s="1267"/>
    </row>
    <row r="51" spans="1:109" ht="13.5" customHeight="1" x14ac:dyDescent="0.15">
      <c r="B51" s="365"/>
      <c r="G51" s="1268"/>
      <c r="H51" s="1268"/>
      <c r="I51" s="1271"/>
      <c r="J51" s="1271"/>
      <c r="K51" s="1270"/>
      <c r="L51" s="1270"/>
      <c r="M51" s="1270"/>
      <c r="N51" s="1270"/>
      <c r="AM51" s="371"/>
      <c r="AN51" s="1269" t="s">
        <v>567</v>
      </c>
      <c r="AO51" s="1269"/>
      <c r="AP51" s="1269"/>
      <c r="AQ51" s="1269"/>
      <c r="AR51" s="1269"/>
      <c r="AS51" s="1269"/>
      <c r="AT51" s="1269"/>
      <c r="AU51" s="1269"/>
      <c r="AV51" s="1269"/>
      <c r="AW51" s="1269"/>
      <c r="AX51" s="1269"/>
      <c r="AY51" s="1269"/>
      <c r="AZ51" s="1269"/>
      <c r="BA51" s="1269"/>
      <c r="BB51" s="1269" t="s">
        <v>565</v>
      </c>
      <c r="BC51" s="1269"/>
      <c r="BD51" s="1269"/>
      <c r="BE51" s="1269"/>
      <c r="BF51" s="1269"/>
      <c r="BG51" s="1269"/>
      <c r="BH51" s="1269"/>
      <c r="BI51" s="1269"/>
      <c r="BJ51" s="1269"/>
      <c r="BK51" s="1269"/>
      <c r="BL51" s="1269"/>
      <c r="BM51" s="1269"/>
      <c r="BN51" s="1269"/>
      <c r="BO51" s="1269"/>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8"/>
      <c r="H52" s="1268"/>
      <c r="I52" s="1271"/>
      <c r="J52" s="1271"/>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8"/>
      <c r="H53" s="1268"/>
      <c r="I53" s="1263"/>
      <c r="J53" s="1263"/>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572</v>
      </c>
      <c r="BC53" s="1269"/>
      <c r="BD53" s="1269"/>
      <c r="BE53" s="1269"/>
      <c r="BF53" s="1269"/>
      <c r="BG53" s="1269"/>
      <c r="BH53" s="1269"/>
      <c r="BI53" s="1269"/>
      <c r="BJ53" s="1269"/>
      <c r="BK53" s="1269"/>
      <c r="BL53" s="1269"/>
      <c r="BM53" s="1269"/>
      <c r="BN53" s="1269"/>
      <c r="BO53" s="1269"/>
      <c r="BP53" s="1253">
        <v>56</v>
      </c>
      <c r="BQ53" s="1253"/>
      <c r="BR53" s="1253"/>
      <c r="BS53" s="1253"/>
      <c r="BT53" s="1253"/>
      <c r="BU53" s="1253"/>
      <c r="BV53" s="1253"/>
      <c r="BW53" s="1253"/>
      <c r="BX53" s="1253">
        <v>57.8</v>
      </c>
      <c r="BY53" s="1253"/>
      <c r="BZ53" s="1253"/>
      <c r="CA53" s="1253"/>
      <c r="CB53" s="1253"/>
      <c r="CC53" s="1253"/>
      <c r="CD53" s="1253"/>
      <c r="CE53" s="1253"/>
      <c r="CF53" s="1253">
        <v>59.7</v>
      </c>
      <c r="CG53" s="1253"/>
      <c r="CH53" s="1253"/>
      <c r="CI53" s="1253"/>
      <c r="CJ53" s="1253"/>
      <c r="CK53" s="1253"/>
      <c r="CL53" s="1253"/>
      <c r="CM53" s="1253"/>
      <c r="CN53" s="1253">
        <v>62.3</v>
      </c>
      <c r="CO53" s="1253"/>
      <c r="CP53" s="1253"/>
      <c r="CQ53" s="1253"/>
      <c r="CR53" s="1253"/>
      <c r="CS53" s="1253"/>
      <c r="CT53" s="1253"/>
      <c r="CU53" s="1253"/>
      <c r="CV53" s="1253">
        <v>64.3</v>
      </c>
      <c r="CW53" s="1253"/>
      <c r="CX53" s="1253"/>
      <c r="CY53" s="1253"/>
      <c r="CZ53" s="1253"/>
      <c r="DA53" s="1253"/>
      <c r="DB53" s="1253"/>
      <c r="DC53" s="1253"/>
    </row>
    <row r="54" spans="1:109" ht="13.5" x14ac:dyDescent="0.15">
      <c r="A54" s="379"/>
      <c r="B54" s="365"/>
      <c r="G54" s="1268"/>
      <c r="H54" s="1268"/>
      <c r="I54" s="1263"/>
      <c r="J54" s="1263"/>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70"/>
      <c r="L55" s="1270"/>
      <c r="M55" s="1270"/>
      <c r="N55" s="1270"/>
      <c r="AN55" s="1267" t="s">
        <v>566</v>
      </c>
      <c r="AO55" s="1267"/>
      <c r="AP55" s="1267"/>
      <c r="AQ55" s="1267"/>
      <c r="AR55" s="1267"/>
      <c r="AS55" s="1267"/>
      <c r="AT55" s="1267"/>
      <c r="AU55" s="1267"/>
      <c r="AV55" s="1267"/>
      <c r="AW55" s="1267"/>
      <c r="AX55" s="1267"/>
      <c r="AY55" s="1267"/>
      <c r="AZ55" s="1267"/>
      <c r="BA55" s="1267"/>
      <c r="BB55" s="1269" t="s">
        <v>565</v>
      </c>
      <c r="BC55" s="1269"/>
      <c r="BD55" s="1269"/>
      <c r="BE55" s="1269"/>
      <c r="BF55" s="1269"/>
      <c r="BG55" s="1269"/>
      <c r="BH55" s="1269"/>
      <c r="BI55" s="1269"/>
      <c r="BJ55" s="1269"/>
      <c r="BK55" s="1269"/>
      <c r="BL55" s="1269"/>
      <c r="BM55" s="1269"/>
      <c r="BN55" s="1269"/>
      <c r="BO55" s="1269"/>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3"/>
      <c r="H56" s="1263"/>
      <c r="I56" s="1263"/>
      <c r="J56" s="1263"/>
      <c r="K56" s="1270"/>
      <c r="L56" s="1270"/>
      <c r="M56" s="1270"/>
      <c r="N56" s="1270"/>
      <c r="AN56" s="1267"/>
      <c r="AO56" s="1267"/>
      <c r="AP56" s="1267"/>
      <c r="AQ56" s="1267"/>
      <c r="AR56" s="1267"/>
      <c r="AS56" s="1267"/>
      <c r="AT56" s="1267"/>
      <c r="AU56" s="1267"/>
      <c r="AV56" s="1267"/>
      <c r="AW56" s="1267"/>
      <c r="AX56" s="1267"/>
      <c r="AY56" s="1267"/>
      <c r="AZ56" s="1267"/>
      <c r="BA56" s="1267"/>
      <c r="BB56" s="1269"/>
      <c r="BC56" s="1269"/>
      <c r="BD56" s="1269"/>
      <c r="BE56" s="1269"/>
      <c r="BF56" s="1269"/>
      <c r="BG56" s="1269"/>
      <c r="BH56" s="1269"/>
      <c r="BI56" s="1269"/>
      <c r="BJ56" s="1269"/>
      <c r="BK56" s="1269"/>
      <c r="BL56" s="1269"/>
      <c r="BM56" s="1269"/>
      <c r="BN56" s="1269"/>
      <c r="BO56" s="1269"/>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2"/>
      <c r="J57" s="1272"/>
      <c r="K57" s="1270"/>
      <c r="L57" s="1270"/>
      <c r="M57" s="1270"/>
      <c r="N57" s="1270"/>
      <c r="AM57" s="364"/>
      <c r="AN57" s="1267"/>
      <c r="AO57" s="1267"/>
      <c r="AP57" s="1267"/>
      <c r="AQ57" s="1267"/>
      <c r="AR57" s="1267"/>
      <c r="AS57" s="1267"/>
      <c r="AT57" s="1267"/>
      <c r="AU57" s="1267"/>
      <c r="AV57" s="1267"/>
      <c r="AW57" s="1267"/>
      <c r="AX57" s="1267"/>
      <c r="AY57" s="1267"/>
      <c r="AZ57" s="1267"/>
      <c r="BA57" s="1267"/>
      <c r="BB57" s="1269" t="s">
        <v>572</v>
      </c>
      <c r="BC57" s="1269"/>
      <c r="BD57" s="1269"/>
      <c r="BE57" s="1269"/>
      <c r="BF57" s="1269"/>
      <c r="BG57" s="1269"/>
      <c r="BH57" s="1269"/>
      <c r="BI57" s="1269"/>
      <c r="BJ57" s="1269"/>
      <c r="BK57" s="1269"/>
      <c r="BL57" s="1269"/>
      <c r="BM57" s="1269"/>
      <c r="BN57" s="1269"/>
      <c r="BO57" s="1269"/>
      <c r="BP57" s="1253">
        <v>60.2</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90"/>
      <c r="DE57" s="385"/>
    </row>
    <row r="58" spans="1:109" s="379" customFormat="1" ht="13.5" x14ac:dyDescent="0.15">
      <c r="A58" s="364"/>
      <c r="B58" s="385"/>
      <c r="G58" s="1263"/>
      <c r="H58" s="1263"/>
      <c r="I58" s="1272"/>
      <c r="J58" s="1272"/>
      <c r="K58" s="1270"/>
      <c r="L58" s="1270"/>
      <c r="M58" s="1270"/>
      <c r="N58" s="1270"/>
      <c r="AM58" s="364"/>
      <c r="AN58" s="1267"/>
      <c r="AO58" s="1267"/>
      <c r="AP58" s="1267"/>
      <c r="AQ58" s="1267"/>
      <c r="AR58" s="1267"/>
      <c r="AS58" s="1267"/>
      <c r="AT58" s="1267"/>
      <c r="AU58" s="1267"/>
      <c r="AV58" s="1267"/>
      <c r="AW58" s="1267"/>
      <c r="AX58" s="1267"/>
      <c r="AY58" s="1267"/>
      <c r="AZ58" s="1267"/>
      <c r="BA58" s="1267"/>
      <c r="BB58" s="1269"/>
      <c r="BC58" s="1269"/>
      <c r="BD58" s="1269"/>
      <c r="BE58" s="1269"/>
      <c r="BF58" s="1269"/>
      <c r="BG58" s="1269"/>
      <c r="BH58" s="1269"/>
      <c r="BI58" s="1269"/>
      <c r="BJ58" s="1269"/>
      <c r="BK58" s="1269"/>
      <c r="BL58" s="1269"/>
      <c r="BM58" s="1269"/>
      <c r="BN58" s="1269"/>
      <c r="BO58" s="1269"/>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571</v>
      </c>
    </row>
    <row r="64" spans="1:109" ht="13.5" x14ac:dyDescent="0.15">
      <c r="B64" s="365"/>
      <c r="G64" s="380"/>
      <c r="I64" s="382"/>
      <c r="J64" s="382"/>
      <c r="K64" s="382"/>
      <c r="L64" s="382"/>
      <c r="M64" s="382"/>
      <c r="N64" s="381"/>
      <c r="AM64" s="380"/>
      <c r="AN64" s="380" t="s">
        <v>570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4" t="s">
        <v>569</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5" x14ac:dyDescent="0.15">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5" x14ac:dyDescent="0.15">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5" x14ac:dyDescent="0.15">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5" x14ac:dyDescent="0.15">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568</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527</v>
      </c>
      <c r="BQ72" s="1267"/>
      <c r="BR72" s="1267"/>
      <c r="BS72" s="1267"/>
      <c r="BT72" s="1267"/>
      <c r="BU72" s="1267"/>
      <c r="BV72" s="1267"/>
      <c r="BW72" s="1267"/>
      <c r="BX72" s="1267" t="s">
        <v>528</v>
      </c>
      <c r="BY72" s="1267"/>
      <c r="BZ72" s="1267"/>
      <c r="CA72" s="1267"/>
      <c r="CB72" s="1267"/>
      <c r="CC72" s="1267"/>
      <c r="CD72" s="1267"/>
      <c r="CE72" s="1267"/>
      <c r="CF72" s="1267" t="s">
        <v>529</v>
      </c>
      <c r="CG72" s="1267"/>
      <c r="CH72" s="1267"/>
      <c r="CI72" s="1267"/>
      <c r="CJ72" s="1267"/>
      <c r="CK72" s="1267"/>
      <c r="CL72" s="1267"/>
      <c r="CM72" s="1267"/>
      <c r="CN72" s="1267" t="s">
        <v>530</v>
      </c>
      <c r="CO72" s="1267"/>
      <c r="CP72" s="1267"/>
      <c r="CQ72" s="1267"/>
      <c r="CR72" s="1267"/>
      <c r="CS72" s="1267"/>
      <c r="CT72" s="1267"/>
      <c r="CU72" s="1267"/>
      <c r="CV72" s="1267" t="s">
        <v>531</v>
      </c>
      <c r="CW72" s="1267"/>
      <c r="CX72" s="1267"/>
      <c r="CY72" s="1267"/>
      <c r="CZ72" s="1267"/>
      <c r="DA72" s="1267"/>
      <c r="DB72" s="1267"/>
      <c r="DC72" s="1267"/>
    </row>
    <row r="73" spans="2:107" ht="13.5" x14ac:dyDescent="0.15">
      <c r="B73" s="365"/>
      <c r="G73" s="1268"/>
      <c r="H73" s="1268"/>
      <c r="I73" s="1268"/>
      <c r="J73" s="1268"/>
      <c r="K73" s="1273"/>
      <c r="L73" s="1273"/>
      <c r="M73" s="1273"/>
      <c r="N73" s="1273"/>
      <c r="AM73" s="371"/>
      <c r="AN73" s="1269" t="s">
        <v>567</v>
      </c>
      <c r="AO73" s="1269"/>
      <c r="AP73" s="1269"/>
      <c r="AQ73" s="1269"/>
      <c r="AR73" s="1269"/>
      <c r="AS73" s="1269"/>
      <c r="AT73" s="1269"/>
      <c r="AU73" s="1269"/>
      <c r="AV73" s="1269"/>
      <c r="AW73" s="1269"/>
      <c r="AX73" s="1269"/>
      <c r="AY73" s="1269"/>
      <c r="AZ73" s="1269"/>
      <c r="BA73" s="1269"/>
      <c r="BB73" s="1269" t="s">
        <v>565</v>
      </c>
      <c r="BC73" s="1269"/>
      <c r="BD73" s="1269"/>
      <c r="BE73" s="1269"/>
      <c r="BF73" s="1269"/>
      <c r="BG73" s="1269"/>
      <c r="BH73" s="1269"/>
      <c r="BI73" s="1269"/>
      <c r="BJ73" s="1269"/>
      <c r="BK73" s="1269"/>
      <c r="BL73" s="1269"/>
      <c r="BM73" s="1269"/>
      <c r="BN73" s="1269"/>
      <c r="BO73" s="1269"/>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8"/>
      <c r="H74" s="1268"/>
      <c r="I74" s="1268"/>
      <c r="J74" s="1268"/>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8"/>
      <c r="H75" s="1268"/>
      <c r="I75" s="1263"/>
      <c r="J75" s="1263"/>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564</v>
      </c>
      <c r="BC75" s="1269"/>
      <c r="BD75" s="1269"/>
      <c r="BE75" s="1269"/>
      <c r="BF75" s="1269"/>
      <c r="BG75" s="1269"/>
      <c r="BH75" s="1269"/>
      <c r="BI75" s="1269"/>
      <c r="BJ75" s="1269"/>
      <c r="BK75" s="1269"/>
      <c r="BL75" s="1269"/>
      <c r="BM75" s="1269"/>
      <c r="BN75" s="1269"/>
      <c r="BO75" s="1269"/>
      <c r="BP75" s="1253">
        <v>6.5</v>
      </c>
      <c r="BQ75" s="1253"/>
      <c r="BR75" s="1253"/>
      <c r="BS75" s="1253"/>
      <c r="BT75" s="1253"/>
      <c r="BU75" s="1253"/>
      <c r="BV75" s="1253"/>
      <c r="BW75" s="1253"/>
      <c r="BX75" s="1253">
        <v>6.6</v>
      </c>
      <c r="BY75" s="1253"/>
      <c r="BZ75" s="1253"/>
      <c r="CA75" s="1253"/>
      <c r="CB75" s="1253"/>
      <c r="CC75" s="1253"/>
      <c r="CD75" s="1253"/>
      <c r="CE75" s="1253"/>
      <c r="CF75" s="1253">
        <v>6.4</v>
      </c>
      <c r="CG75" s="1253"/>
      <c r="CH75" s="1253"/>
      <c r="CI75" s="1253"/>
      <c r="CJ75" s="1253"/>
      <c r="CK75" s="1253"/>
      <c r="CL75" s="1253"/>
      <c r="CM75" s="1253"/>
      <c r="CN75" s="1253">
        <v>6.8</v>
      </c>
      <c r="CO75" s="1253"/>
      <c r="CP75" s="1253"/>
      <c r="CQ75" s="1253"/>
      <c r="CR75" s="1253"/>
      <c r="CS75" s="1253"/>
      <c r="CT75" s="1253"/>
      <c r="CU75" s="1253"/>
      <c r="CV75" s="1253">
        <v>6.4</v>
      </c>
      <c r="CW75" s="1253"/>
      <c r="CX75" s="1253"/>
      <c r="CY75" s="1253"/>
      <c r="CZ75" s="1253"/>
      <c r="DA75" s="1253"/>
      <c r="DB75" s="1253"/>
      <c r="DC75" s="1253"/>
    </row>
    <row r="76" spans="2:107" ht="13.5" x14ac:dyDescent="0.15">
      <c r="B76" s="365"/>
      <c r="G76" s="1268"/>
      <c r="H76" s="1268"/>
      <c r="I76" s="1263"/>
      <c r="J76" s="1263"/>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3"/>
      <c r="L77" s="1273"/>
      <c r="M77" s="1273"/>
      <c r="N77" s="1273"/>
      <c r="AN77" s="1267" t="s">
        <v>566</v>
      </c>
      <c r="AO77" s="1267"/>
      <c r="AP77" s="1267"/>
      <c r="AQ77" s="1267"/>
      <c r="AR77" s="1267"/>
      <c r="AS77" s="1267"/>
      <c r="AT77" s="1267"/>
      <c r="AU77" s="1267"/>
      <c r="AV77" s="1267"/>
      <c r="AW77" s="1267"/>
      <c r="AX77" s="1267"/>
      <c r="AY77" s="1267"/>
      <c r="AZ77" s="1267"/>
      <c r="BA77" s="1267"/>
      <c r="BB77" s="1269" t="s">
        <v>565</v>
      </c>
      <c r="BC77" s="1269"/>
      <c r="BD77" s="1269"/>
      <c r="BE77" s="1269"/>
      <c r="BF77" s="1269"/>
      <c r="BG77" s="1269"/>
      <c r="BH77" s="1269"/>
      <c r="BI77" s="1269"/>
      <c r="BJ77" s="1269"/>
      <c r="BK77" s="1269"/>
      <c r="BL77" s="1269"/>
      <c r="BM77" s="1269"/>
      <c r="BN77" s="1269"/>
      <c r="BO77" s="1269"/>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9"/>
      <c r="BC78" s="1269"/>
      <c r="BD78" s="1269"/>
      <c r="BE78" s="1269"/>
      <c r="BF78" s="1269"/>
      <c r="BG78" s="1269"/>
      <c r="BH78" s="1269"/>
      <c r="BI78" s="1269"/>
      <c r="BJ78" s="1269"/>
      <c r="BK78" s="1269"/>
      <c r="BL78" s="1269"/>
      <c r="BM78" s="1269"/>
      <c r="BN78" s="1269"/>
      <c r="BO78" s="1269"/>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69" t="s">
        <v>564</v>
      </c>
      <c r="BC79" s="1269"/>
      <c r="BD79" s="1269"/>
      <c r="BE79" s="1269"/>
      <c r="BF79" s="1269"/>
      <c r="BG79" s="1269"/>
      <c r="BH79" s="1269"/>
      <c r="BI79" s="1269"/>
      <c r="BJ79" s="1269"/>
      <c r="BK79" s="1269"/>
      <c r="BL79" s="1269"/>
      <c r="BM79" s="1269"/>
      <c r="BN79" s="1269"/>
      <c r="BO79" s="1269"/>
      <c r="BP79" s="1253">
        <v>7.3</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ht="13.5" x14ac:dyDescent="0.15">
      <c r="B80" s="365"/>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69"/>
      <c r="BC80" s="1269"/>
      <c r="BD80" s="1269"/>
      <c r="BE80" s="1269"/>
      <c r="BF80" s="1269"/>
      <c r="BG80" s="1269"/>
      <c r="BH80" s="1269"/>
      <c r="BI80" s="1269"/>
      <c r="BJ80" s="1269"/>
      <c r="BK80" s="1269"/>
      <c r="BL80" s="1269"/>
      <c r="BM80" s="1269"/>
      <c r="BN80" s="1269"/>
      <c r="BO80" s="1269"/>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58NwJV8vqnzi5sXO7JjQuRJsjKV3x5d+KT37BiCYr0sttB5BIAXv2f5PNHtqN8hIePbIl3yNlgluEx1DnP7eNQ==" saltValue="HbNzI86zXQCWBVi0VSjKo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0DD8A-B5F8-4B3A-96DF-8D0AD040FAE3}">
  <sheetPr>
    <pageSetUpPr fitToPage="1"/>
  </sheetPr>
  <dimension ref="A1:DR125"/>
  <sheetViews>
    <sheetView showGridLines="0" topLeftCell="A84" zoomScale="50" zoomScaleNormal="5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IfDDpKxTBcWE+9tVHjAwFy4isWqe2jcns0JmDoyjAUf2jRdWnPQpHHGiVcxUnh+/Buit/Dw8k/dzh2teYbZwYw==" saltValue="Izr4vQ/TjPdRXp5DvWZE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21A13-1857-4CB4-A8DA-BB4D88A017E5}">
  <sheetPr>
    <pageSetUpPr fitToPage="1"/>
  </sheetPr>
  <dimension ref="A1:DR125"/>
  <sheetViews>
    <sheetView showGridLines="0" tabSelected="1" topLeftCell="B108"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Cu4BGMaJHgKX9sYY5A3v6/Zsu0WClAr7Ie4LbX+D/GJtuU1ENLYC8V1swwJ1r2nZXwiFGcv4p4jo3XxfzxT4vA==" saltValue="S/G2To+NF89wpg0E1ULq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111102</v>
      </c>
      <c r="E3" s="156"/>
      <c r="F3" s="157">
        <v>268375</v>
      </c>
      <c r="G3" s="158"/>
      <c r="H3" s="159"/>
    </row>
    <row r="4" spans="1:8" x14ac:dyDescent="0.15">
      <c r="A4" s="160"/>
      <c r="B4" s="161"/>
      <c r="C4" s="162"/>
      <c r="D4" s="163">
        <v>52751</v>
      </c>
      <c r="E4" s="164"/>
      <c r="F4" s="165">
        <v>119602</v>
      </c>
      <c r="G4" s="166"/>
      <c r="H4" s="167"/>
    </row>
    <row r="5" spans="1:8" x14ac:dyDescent="0.15">
      <c r="A5" s="148" t="s">
        <v>521</v>
      </c>
      <c r="B5" s="153"/>
      <c r="C5" s="154"/>
      <c r="D5" s="155">
        <v>202263</v>
      </c>
      <c r="E5" s="156"/>
      <c r="F5" s="157">
        <v>301035</v>
      </c>
      <c r="G5" s="158"/>
      <c r="H5" s="159"/>
    </row>
    <row r="6" spans="1:8" x14ac:dyDescent="0.15">
      <c r="A6" s="160"/>
      <c r="B6" s="161"/>
      <c r="C6" s="162"/>
      <c r="D6" s="163">
        <v>117766</v>
      </c>
      <c r="E6" s="164"/>
      <c r="F6" s="165">
        <v>154376</v>
      </c>
      <c r="G6" s="166"/>
      <c r="H6" s="167"/>
    </row>
    <row r="7" spans="1:8" x14ac:dyDescent="0.15">
      <c r="A7" s="148" t="s">
        <v>522</v>
      </c>
      <c r="B7" s="153"/>
      <c r="C7" s="154"/>
      <c r="D7" s="155">
        <v>85897</v>
      </c>
      <c r="E7" s="156"/>
      <c r="F7" s="157">
        <v>277467</v>
      </c>
      <c r="G7" s="158"/>
      <c r="H7" s="159"/>
    </row>
    <row r="8" spans="1:8" x14ac:dyDescent="0.15">
      <c r="A8" s="160"/>
      <c r="B8" s="161"/>
      <c r="C8" s="162"/>
      <c r="D8" s="163">
        <v>25938</v>
      </c>
      <c r="E8" s="164"/>
      <c r="F8" s="165">
        <v>128378</v>
      </c>
      <c r="G8" s="166"/>
      <c r="H8" s="167"/>
    </row>
    <row r="9" spans="1:8" x14ac:dyDescent="0.15">
      <c r="A9" s="148" t="s">
        <v>523</v>
      </c>
      <c r="B9" s="153"/>
      <c r="C9" s="154"/>
      <c r="D9" s="155">
        <v>112224</v>
      </c>
      <c r="E9" s="156"/>
      <c r="F9" s="157">
        <v>282256</v>
      </c>
      <c r="G9" s="158"/>
      <c r="H9" s="159"/>
    </row>
    <row r="10" spans="1:8" x14ac:dyDescent="0.15">
      <c r="A10" s="160"/>
      <c r="B10" s="161"/>
      <c r="C10" s="162"/>
      <c r="D10" s="163">
        <v>64922</v>
      </c>
      <c r="E10" s="164"/>
      <c r="F10" s="165">
        <v>145453</v>
      </c>
      <c r="G10" s="166"/>
      <c r="H10" s="167"/>
    </row>
    <row r="11" spans="1:8" x14ac:dyDescent="0.15">
      <c r="A11" s="148" t="s">
        <v>524</v>
      </c>
      <c r="B11" s="153"/>
      <c r="C11" s="154"/>
      <c r="D11" s="155">
        <v>81208</v>
      </c>
      <c r="E11" s="156"/>
      <c r="F11" s="157">
        <v>295341</v>
      </c>
      <c r="G11" s="158"/>
      <c r="H11" s="159"/>
    </row>
    <row r="12" spans="1:8" x14ac:dyDescent="0.15">
      <c r="A12" s="160"/>
      <c r="B12" s="161"/>
      <c r="C12" s="168"/>
      <c r="D12" s="163">
        <v>27891</v>
      </c>
      <c r="E12" s="164"/>
      <c r="F12" s="165">
        <v>137402</v>
      </c>
      <c r="G12" s="166"/>
      <c r="H12" s="167"/>
    </row>
    <row r="13" spans="1:8" x14ac:dyDescent="0.15">
      <c r="A13" s="148"/>
      <c r="B13" s="153"/>
      <c r="C13" s="169"/>
      <c r="D13" s="170">
        <v>118539</v>
      </c>
      <c r="E13" s="171"/>
      <c r="F13" s="172">
        <v>284895</v>
      </c>
      <c r="G13" s="173"/>
      <c r="H13" s="159"/>
    </row>
    <row r="14" spans="1:8" x14ac:dyDescent="0.15">
      <c r="A14" s="160"/>
      <c r="B14" s="161"/>
      <c r="C14" s="162"/>
      <c r="D14" s="163">
        <v>57854</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6.48</v>
      </c>
      <c r="C19" s="174">
        <f>ROUND(VALUE(SUBSTITUTE(実質収支比率等に係る経年分析!G$48,"▲","-")),2)</f>
        <v>13.21</v>
      </c>
      <c r="D19" s="174">
        <f>ROUND(VALUE(SUBSTITUTE(実質収支比率等に係る経年分析!H$48,"▲","-")),2)</f>
        <v>9.67</v>
      </c>
      <c r="E19" s="174">
        <f>ROUND(VALUE(SUBSTITUTE(実質収支比率等に係る経年分析!I$48,"▲","-")),2)</f>
        <v>12.22</v>
      </c>
      <c r="F19" s="174">
        <f>ROUND(VALUE(SUBSTITUTE(実質収支比率等に係る経年分析!J$48,"▲","-")),2)</f>
        <v>12.07</v>
      </c>
    </row>
    <row r="20" spans="1:11" x14ac:dyDescent="0.15">
      <c r="A20" s="174" t="s">
        <v>53</v>
      </c>
      <c r="B20" s="174">
        <f>ROUND(VALUE(SUBSTITUTE(実質収支比率等に係る経年分析!F$47,"▲","-")),2)</f>
        <v>24.72</v>
      </c>
      <c r="C20" s="174">
        <f>ROUND(VALUE(SUBSTITUTE(実質収支比率等に係る経年分析!G$47,"▲","-")),2)</f>
        <v>28.1</v>
      </c>
      <c r="D20" s="174">
        <f>ROUND(VALUE(SUBSTITUTE(実質収支比率等に係る経年分析!H$47,"▲","-")),2)</f>
        <v>30.11</v>
      </c>
      <c r="E20" s="174">
        <f>ROUND(VALUE(SUBSTITUTE(実質収支比率等に係る経年分析!I$47,"▲","-")),2)</f>
        <v>32.130000000000003</v>
      </c>
      <c r="F20" s="174">
        <f>ROUND(VALUE(SUBSTITUTE(実質収支比率等に係る経年分析!J$47,"▲","-")),2)</f>
        <v>35.5</v>
      </c>
    </row>
    <row r="21" spans="1:11" x14ac:dyDescent="0.15">
      <c r="A21" s="174" t="s">
        <v>54</v>
      </c>
      <c r="B21" s="174">
        <f>IF(ISNUMBER(VALUE(SUBSTITUTE(実質収支比率等に係る経年分析!F$49,"▲","-"))),ROUND(VALUE(SUBSTITUTE(実質収支比率等に係る経年分析!F$49,"▲","-")),2),NA())</f>
        <v>-6.77</v>
      </c>
      <c r="C21" s="174">
        <f>IF(ISNUMBER(VALUE(SUBSTITUTE(実質収支比率等に係る経年分析!G$49,"▲","-"))),ROUND(VALUE(SUBSTITUTE(実質収支比率等に係る経年分析!G$49,"▲","-")),2),NA())</f>
        <v>12</v>
      </c>
      <c r="D21" s="174">
        <f>IF(ISNUMBER(VALUE(SUBSTITUTE(実質収支比率等に係る経年分析!H$49,"▲","-"))),ROUND(VALUE(SUBSTITUTE(実質収支比率等に係る経年分析!H$49,"▲","-")),2),NA())</f>
        <v>1.57</v>
      </c>
      <c r="E21" s="174">
        <f>IF(ISNUMBER(VALUE(SUBSTITUTE(実質収支比率等に係る経年分析!I$49,"▲","-"))),ROUND(VALUE(SUBSTITUTE(実質収支比率等に係る経年分析!I$49,"▲","-")),2),NA())</f>
        <v>2.98</v>
      </c>
      <c r="F21" s="174">
        <f>IF(ISNUMBER(VALUE(SUBSTITUTE(実質収支比率等に係る経年分析!J$49,"▲","-"))),ROUND(VALUE(SUBSTITUTE(実質収支比率等に係る経年分析!J$49,"▲","-")),2),NA())</f>
        <v>2.16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2.58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1.17</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15">
      <c r="A31" s="175" t="str">
        <f>IF(連結実質赤字比率に係る赤字・黒字の構成分析!C$39="",NA(),連結実質赤字比率に係る赤字・黒字の構成分析!C$39)</f>
        <v>村営バス事業特別会計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学校給食センター特別会計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x14ac:dyDescent="0.15">
      <c r="A33" s="175" t="str">
        <f>IF(連結実質赤字比率に係る赤字・黒字の構成分析!C$37="",NA(),連結実質赤字比率に係る赤字・黒字の構成分析!C$37)</f>
        <v>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0.28000000000000003</v>
      </c>
    </row>
    <row r="34" spans="1:16" x14ac:dyDescent="0.15">
      <c r="A34" s="175" t="str">
        <f>IF(連結実質赤字比率に係る赤字・黒字の構成分析!C$36="",NA(),連結実質赤字比率に係る赤字・黒字の構成分析!C$36)</f>
        <v>国民健康保険特別会計（直診勘定）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0.14000000000000001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0.37</v>
      </c>
    </row>
    <row r="35" spans="1:16" x14ac:dyDescent="0.15">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0.17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13.12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11.74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320</v>
      </c>
      <c r="E42" s="176"/>
      <c r="F42" s="176"/>
      <c r="G42" s="176">
        <f>'実質公債費比率（分子）の構造'!L$52</f>
        <v>315</v>
      </c>
      <c r="H42" s="176"/>
      <c r="I42" s="176"/>
      <c r="J42" s="176">
        <f>'実質公債費比率（分子）の構造'!M$52</f>
        <v>316</v>
      </c>
      <c r="K42" s="176"/>
      <c r="L42" s="176"/>
      <c r="M42" s="176">
        <f>'実質公債費比率（分子）の構造'!N$52</f>
        <v>286</v>
      </c>
      <c r="N42" s="176"/>
      <c r="O42" s="176"/>
      <c r="P42" s="176">
        <f>'実質公債費比率（分子）の構造'!O$52</f>
        <v>248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3</v>
      </c>
      <c r="C45" s="176"/>
      <c r="D45" s="176"/>
      <c r="E45" s="176">
        <f>'実質公債費比率（分子）の構造'!L$49</f>
        <v>4</v>
      </c>
      <c r="F45" s="176"/>
      <c r="G45" s="176"/>
      <c r="H45" s="176">
        <f>'実質公債費比率（分子）の構造'!M$49</f>
        <v>5</v>
      </c>
      <c r="I45" s="176"/>
      <c r="J45" s="176"/>
      <c r="K45" s="176">
        <f>'実質公債費比率（分子）の構造'!N$49</f>
        <v>6</v>
      </c>
      <c r="L45" s="176"/>
      <c r="M45" s="176"/>
      <c r="N45" s="176">
        <f>'実質公債費比率（分子）の構造'!O$49</f>
        <v>5</v>
      </c>
      <c r="O45" s="176"/>
      <c r="P45" s="176"/>
    </row>
    <row r="46" spans="1:16" x14ac:dyDescent="0.15">
      <c r="A46" s="176" t="s">
        <v>64</v>
      </c>
      <c r="B46" s="176">
        <f>'実質公債費比率（分子）の構造'!K$48</f>
        <v>73</v>
      </c>
      <c r="C46" s="176"/>
      <c r="D46" s="176"/>
      <c r="E46" s="176">
        <f>'実質公債費比率（分子）の構造'!L$48</f>
        <v>68</v>
      </c>
      <c r="F46" s="176"/>
      <c r="G46" s="176"/>
      <c r="H46" s="176">
        <f>'実質公債費比率（分子）の構造'!M$48</f>
        <v>69</v>
      </c>
      <c r="I46" s="176"/>
      <c r="J46" s="176"/>
      <c r="K46" s="176">
        <f>'実質公債費比率（分子）の構造'!N$48</f>
        <v>66</v>
      </c>
      <c r="L46" s="176"/>
      <c r="M46" s="176"/>
      <c r="N46" s="176">
        <f>'実質公債費比率（分子）の構造'!O$48</f>
        <v>63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356</v>
      </c>
      <c r="C49" s="176"/>
      <c r="D49" s="176"/>
      <c r="E49" s="176">
        <f>'実質公債費比率（分子）の構造'!L$45</f>
        <v>357</v>
      </c>
      <c r="F49" s="176"/>
      <c r="G49" s="176"/>
      <c r="H49" s="176">
        <f>'実質公債費比率（分子）の構造'!M$45</f>
        <v>361</v>
      </c>
      <c r="I49" s="176"/>
      <c r="J49" s="176"/>
      <c r="K49" s="176">
        <f>'実質公債費比率（分子）の構造'!N$45</f>
        <v>363</v>
      </c>
      <c r="L49" s="176"/>
      <c r="M49" s="176"/>
      <c r="N49" s="176">
        <f>'実質公債費比率（分子）の構造'!O$45</f>
        <v>280</v>
      </c>
      <c r="O49" s="176"/>
      <c r="P49" s="176"/>
    </row>
    <row r="50" spans="1:16" x14ac:dyDescent="0.15">
      <c r="A50" s="176" t="s">
        <v>67</v>
      </c>
      <c r="B50" s="176" t="e">
        <f>NA()</f>
        <v>#N/A</v>
      </c>
      <c r="C50" s="176">
        <f>IF(ISNUMBER('実質公債費比率（分子）の構造'!K$53),'実質公債費比率（分子）の構造'!K$53,NA())</f>
        <v>112</v>
      </c>
      <c r="D50" s="176" t="e">
        <f>NA()</f>
        <v>#N/A</v>
      </c>
      <c r="E50" s="176" t="e">
        <f>NA()</f>
        <v>#N/A</v>
      </c>
      <c r="F50" s="176">
        <f>IF(ISNUMBER('実質公債費比率（分子）の構造'!L$53),'実質公債費比率（分子）の構造'!L$53,NA())</f>
        <v>114</v>
      </c>
      <c r="G50" s="176" t="e">
        <f>NA()</f>
        <v>#N/A</v>
      </c>
      <c r="H50" s="176" t="e">
        <f>NA()</f>
        <v>#N/A</v>
      </c>
      <c r="I50" s="176">
        <f>IF(ISNUMBER('実質公債費比率（分子）の構造'!M$53),'実質公債費比率（分子）の構造'!M$53,NA())</f>
        <v>119</v>
      </c>
      <c r="J50" s="176" t="e">
        <f>NA()</f>
        <v>#N/A</v>
      </c>
      <c r="K50" s="176" t="e">
        <f>NA()</f>
        <v>#N/A</v>
      </c>
      <c r="L50" s="176">
        <f>IF(ISNUMBER('実質公債費比率（分子）の構造'!N$53),'実質公債費比率（分子）の構造'!N$53,NA())</f>
        <v>149</v>
      </c>
      <c r="M50" s="176" t="e">
        <f>NA()</f>
        <v>#N/A</v>
      </c>
      <c r="N50" s="176" t="e">
        <f>NA()</f>
        <v>#N/A</v>
      </c>
      <c r="O50" s="176">
        <f>IF(ISNUMBER('実質公債費比率（分子）の構造'!O$53),'実質公債費比率（分子）の構造'!O$53,NA())</f>
        <v>100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2327</v>
      </c>
      <c r="E56" s="175"/>
      <c r="F56" s="175"/>
      <c r="G56" s="175">
        <f>'将来負担比率（分子）の構造'!J$52</f>
        <v>2145</v>
      </c>
      <c r="H56" s="175"/>
      <c r="I56" s="175"/>
      <c r="J56" s="175">
        <f>'将来負担比率（分子）の構造'!K$52</f>
        <v>2023</v>
      </c>
      <c r="K56" s="175"/>
      <c r="L56" s="175"/>
      <c r="M56" s="175">
        <f>'将来負担比率（分子）の構造'!L$52</f>
        <v>1863</v>
      </c>
      <c r="N56" s="175"/>
      <c r="O56" s="175"/>
      <c r="P56" s="175">
        <f>'将来負担比率（分子）の構造'!M$52</f>
        <v>1713</v>
      </c>
    </row>
    <row r="57" spans="1:16" x14ac:dyDescent="0.15">
      <c r="A57" s="175" t="s">
        <v>42</v>
      </c>
      <c r="B57" s="175"/>
      <c r="C57" s="175"/>
      <c r="D57" s="175">
        <f>'将来負担比率（分子）の構造'!I$51</f>
        <v>133</v>
      </c>
      <c r="E57" s="175"/>
      <c r="F57" s="175"/>
      <c r="G57" s="175">
        <f>'将来負担比率（分子）の構造'!J$51</f>
        <v>99</v>
      </c>
      <c r="H57" s="175"/>
      <c r="I57" s="175"/>
      <c r="J57" s="175">
        <f>'将来負担比率（分子）の構造'!K$51</f>
        <v>77</v>
      </c>
      <c r="K57" s="175"/>
      <c r="L57" s="175"/>
      <c r="M57" s="175">
        <f>'将来負担比率（分子）の構造'!L$51</f>
        <v>65</v>
      </c>
      <c r="N57" s="175"/>
      <c r="O57" s="175"/>
      <c r="P57" s="175">
        <f>'将来負担比率（分子）の構造'!M$51</f>
        <v>66</v>
      </c>
    </row>
    <row r="58" spans="1:16" x14ac:dyDescent="0.15">
      <c r="A58" s="175" t="s">
        <v>41</v>
      </c>
      <c r="B58" s="175"/>
      <c r="C58" s="175"/>
      <c r="D58" s="175">
        <f>'将来負担比率（分子）の構造'!I$50</f>
        <v>2036</v>
      </c>
      <c r="E58" s="175"/>
      <c r="F58" s="175"/>
      <c r="G58" s="175">
        <f>'将来負担比率（分子）の構造'!J$50</f>
        <v>2076</v>
      </c>
      <c r="H58" s="175"/>
      <c r="I58" s="175"/>
      <c r="J58" s="175">
        <f>'将来負担比率（分子）の構造'!K$50</f>
        <v>2686</v>
      </c>
      <c r="K58" s="175"/>
      <c r="L58" s="175"/>
      <c r="M58" s="175">
        <f>'将来負担比率（分子）の構造'!L$50</f>
        <v>2871</v>
      </c>
      <c r="N58" s="175"/>
      <c r="O58" s="175"/>
      <c r="P58" s="175">
        <f>'将来負担比率（分子）の構造'!M$50</f>
        <v>3037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510</v>
      </c>
      <c r="C62" s="175"/>
      <c r="D62" s="175"/>
      <c r="E62" s="175">
        <f>'将来負担比率（分子）の構造'!J$45</f>
        <v>497</v>
      </c>
      <c r="F62" s="175"/>
      <c r="G62" s="175"/>
      <c r="H62" s="175">
        <f>'将来負担比率（分子）の構造'!K$45</f>
        <v>479</v>
      </c>
      <c r="I62" s="175"/>
      <c r="J62" s="175"/>
      <c r="K62" s="175">
        <f>'将来負担比率（分子）の構造'!L$45</f>
        <v>457</v>
      </c>
      <c r="L62" s="175"/>
      <c r="M62" s="175"/>
      <c r="N62" s="175">
        <f>'将来負担比率（分子）の構造'!M$45</f>
        <v>396</v>
      </c>
      <c r="O62" s="175"/>
      <c r="P62" s="175"/>
    </row>
    <row r="63" spans="1:16" x14ac:dyDescent="0.15">
      <c r="A63" s="175" t="s">
        <v>34</v>
      </c>
      <c r="B63" s="175">
        <f>'将来負担比率（分子）の構造'!I$44</f>
        <v>22</v>
      </c>
      <c r="C63" s="175"/>
      <c r="D63" s="175"/>
      <c r="E63" s="175">
        <f>'将来負担比率（分子）の構造'!J$44</f>
        <v>27</v>
      </c>
      <c r="F63" s="175"/>
      <c r="G63" s="175"/>
      <c r="H63" s="175">
        <f>'将来負担比率（分子）の構造'!K$44</f>
        <v>27</v>
      </c>
      <c r="I63" s="175"/>
      <c r="J63" s="175"/>
      <c r="K63" s="175">
        <f>'将来負担比率（分子）の構造'!L$44</f>
        <v>24</v>
      </c>
      <c r="L63" s="175"/>
      <c r="M63" s="175"/>
      <c r="N63" s="175">
        <f>'将来負担比率（分子）の構造'!M$44</f>
        <v>24</v>
      </c>
      <c r="O63" s="175"/>
      <c r="P63" s="175"/>
    </row>
    <row r="64" spans="1:16" x14ac:dyDescent="0.15">
      <c r="A64" s="175" t="s">
        <v>33</v>
      </c>
      <c r="B64" s="175">
        <f>'将来負担比率（分子）の構造'!I$43</f>
        <v>548</v>
      </c>
      <c r="C64" s="175"/>
      <c r="D64" s="175"/>
      <c r="E64" s="175">
        <f>'将来負担比率（分子）の構造'!J$43</f>
        <v>515</v>
      </c>
      <c r="F64" s="175"/>
      <c r="G64" s="175"/>
      <c r="H64" s="175">
        <f>'将来負担比率（分子）の構造'!K$43</f>
        <v>489</v>
      </c>
      <c r="I64" s="175"/>
      <c r="J64" s="175"/>
      <c r="K64" s="175">
        <f>'将来負担比率（分子）の構造'!L$43</f>
        <v>454</v>
      </c>
      <c r="L64" s="175"/>
      <c r="M64" s="175"/>
      <c r="N64" s="175">
        <f>'将来負担比率（分子）の構造'!M$43</f>
        <v>410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2732</v>
      </c>
      <c r="C66" s="175"/>
      <c r="D66" s="175"/>
      <c r="E66" s="175">
        <f>'将来負担比率（分子）の構造'!J$41</f>
        <v>2522</v>
      </c>
      <c r="F66" s="175"/>
      <c r="G66" s="175"/>
      <c r="H66" s="175">
        <f>'将来負担比率（分子）の構造'!K$41</f>
        <v>2346</v>
      </c>
      <c r="I66" s="175"/>
      <c r="J66" s="175"/>
      <c r="K66" s="175">
        <f>'将来負担比率（分子）の構造'!L$41</f>
        <v>2128</v>
      </c>
      <c r="L66" s="175"/>
      <c r="M66" s="175"/>
      <c r="N66" s="175">
        <f>'将来負担比率（分子）の構造'!M$41</f>
        <v>1998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676</v>
      </c>
      <c r="C72" s="179">
        <f>基金残高に係る経年分析!G55</f>
        <v>694</v>
      </c>
      <c r="D72" s="179">
        <f>基金残高に係る経年分析!H55</f>
        <v>749</v>
      </c>
    </row>
    <row r="73" spans="1:16" x14ac:dyDescent="0.15">
      <c r="A73" s="178" t="s">
        <v>74</v>
      </c>
      <c r="B73" s="179">
        <f>基金残高に係る経年分析!F56</f>
        <v>53</v>
      </c>
      <c r="C73" s="179">
        <f>基金残高に係る経年分析!G56</f>
        <v>83</v>
      </c>
      <c r="D73" s="179">
        <f>基金残高に係る経年分析!H56</f>
        <v>83</v>
      </c>
    </row>
    <row r="74" spans="1:16" x14ac:dyDescent="0.15">
      <c r="A74" s="178" t="s">
        <v>75</v>
      </c>
      <c r="B74" s="179">
        <f>基金残高に係る経年分析!F57</f>
        <v>1734</v>
      </c>
      <c r="C74" s="179">
        <f>基金残高に係る経年分析!G57</f>
        <v>1858</v>
      </c>
      <c r="D74" s="179">
        <f>基金残高に係る経年分析!H57</f>
        <v>1974</v>
      </c>
    </row>
  </sheetData>
  <sheetProtection algorithmName="SHA-512" hashValue="rOSgzrhp9h1717gQIloqB8/qVsENzJpkZyNf7t9ElZX9VlTKIYJ9vNjYK6izdAi5NLzKPq9HSRZCmJoB0iJDkQ==" saltValue="wgrrgkUuCN4eO/5mlaUm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282938</v>
      </c>
      <c r="S5" s="713"/>
      <c r="T5" s="713"/>
      <c r="U5" s="713"/>
      <c r="V5" s="713"/>
      <c r="W5" s="713"/>
      <c r="X5" s="713"/>
      <c r="Y5" s="738"/>
      <c r="Z5" s="751">
        <v>7.7</v>
      </c>
      <c r="AA5" s="751"/>
      <c r="AB5" s="751"/>
      <c r="AC5" s="751"/>
      <c r="AD5" s="752">
        <v>282218</v>
      </c>
      <c r="AE5" s="752"/>
      <c r="AF5" s="752"/>
      <c r="AG5" s="752"/>
      <c r="AH5" s="752"/>
      <c r="AI5" s="752"/>
      <c r="AJ5" s="752"/>
      <c r="AK5" s="752"/>
      <c r="AL5" s="739">
        <v>13.4</v>
      </c>
      <c r="AM5" s="721"/>
      <c r="AN5" s="721"/>
      <c r="AO5" s="740"/>
      <c r="AP5" s="715" t="s">
        <v>216</v>
      </c>
      <c r="AQ5" s="716"/>
      <c r="AR5" s="716"/>
      <c r="AS5" s="716"/>
      <c r="AT5" s="716"/>
      <c r="AU5" s="716"/>
      <c r="AV5" s="716"/>
      <c r="AW5" s="716"/>
      <c r="AX5" s="716"/>
      <c r="AY5" s="716"/>
      <c r="AZ5" s="716"/>
      <c r="BA5" s="716"/>
      <c r="BB5" s="716"/>
      <c r="BC5" s="716"/>
      <c r="BD5" s="716"/>
      <c r="BE5" s="716"/>
      <c r="BF5" s="717"/>
      <c r="BG5" s="657">
        <v>282857</v>
      </c>
      <c r="BH5" s="658"/>
      <c r="BI5" s="658"/>
      <c r="BJ5" s="658"/>
      <c r="BK5" s="658"/>
      <c r="BL5" s="658"/>
      <c r="BM5" s="658"/>
      <c r="BN5" s="659"/>
      <c r="BO5" s="695">
        <v>100</v>
      </c>
      <c r="BP5" s="695"/>
      <c r="BQ5" s="695"/>
      <c r="BR5" s="695"/>
      <c r="BS5" s="696" t="s">
        <v>122</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60747</v>
      </c>
      <c r="S6" s="658"/>
      <c r="T6" s="658"/>
      <c r="U6" s="658"/>
      <c r="V6" s="658"/>
      <c r="W6" s="658"/>
      <c r="X6" s="658"/>
      <c r="Y6" s="659"/>
      <c r="Z6" s="695">
        <v>1.7</v>
      </c>
      <c r="AA6" s="695"/>
      <c r="AB6" s="695"/>
      <c r="AC6" s="695"/>
      <c r="AD6" s="696">
        <v>60747</v>
      </c>
      <c r="AE6" s="696"/>
      <c r="AF6" s="696"/>
      <c r="AG6" s="696"/>
      <c r="AH6" s="696"/>
      <c r="AI6" s="696"/>
      <c r="AJ6" s="696"/>
      <c r="AK6" s="696"/>
      <c r="AL6" s="660">
        <v>2.9</v>
      </c>
      <c r="AM6" s="661"/>
      <c r="AN6" s="661"/>
      <c r="AO6" s="697"/>
      <c r="AP6" s="654" t="s">
        <v>221</v>
      </c>
      <c r="AQ6" s="655"/>
      <c r="AR6" s="655"/>
      <c r="AS6" s="655"/>
      <c r="AT6" s="655"/>
      <c r="AU6" s="655"/>
      <c r="AV6" s="655"/>
      <c r="AW6" s="655"/>
      <c r="AX6" s="655"/>
      <c r="AY6" s="655"/>
      <c r="AZ6" s="655"/>
      <c r="BA6" s="655"/>
      <c r="BB6" s="655"/>
      <c r="BC6" s="655"/>
      <c r="BD6" s="655"/>
      <c r="BE6" s="655"/>
      <c r="BF6" s="656"/>
      <c r="BG6" s="657">
        <v>282857</v>
      </c>
      <c r="BH6" s="658"/>
      <c r="BI6" s="658"/>
      <c r="BJ6" s="658"/>
      <c r="BK6" s="658"/>
      <c r="BL6" s="658"/>
      <c r="BM6" s="658"/>
      <c r="BN6" s="659"/>
      <c r="BO6" s="695">
        <v>100</v>
      </c>
      <c r="BP6" s="695"/>
      <c r="BQ6" s="695"/>
      <c r="BR6" s="695"/>
      <c r="BS6" s="696" t="s">
        <v>122</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43854</v>
      </c>
      <c r="CS6" s="658"/>
      <c r="CT6" s="658"/>
      <c r="CU6" s="658"/>
      <c r="CV6" s="658"/>
      <c r="CW6" s="658"/>
      <c r="CX6" s="658"/>
      <c r="CY6" s="659"/>
      <c r="CZ6" s="739">
        <v>1.3</v>
      </c>
      <c r="DA6" s="721"/>
      <c r="DB6" s="721"/>
      <c r="DC6" s="741"/>
      <c r="DD6" s="663" t="s">
        <v>122</v>
      </c>
      <c r="DE6" s="658"/>
      <c r="DF6" s="658"/>
      <c r="DG6" s="658"/>
      <c r="DH6" s="658"/>
      <c r="DI6" s="658"/>
      <c r="DJ6" s="658"/>
      <c r="DK6" s="658"/>
      <c r="DL6" s="658"/>
      <c r="DM6" s="658"/>
      <c r="DN6" s="658"/>
      <c r="DO6" s="658"/>
      <c r="DP6" s="659"/>
      <c r="DQ6" s="663">
        <v>43847</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83</v>
      </c>
      <c r="S7" s="658"/>
      <c r="T7" s="658"/>
      <c r="U7" s="658"/>
      <c r="V7" s="658"/>
      <c r="W7" s="658"/>
      <c r="X7" s="658"/>
      <c r="Y7" s="659"/>
      <c r="Z7" s="695">
        <v>0</v>
      </c>
      <c r="AA7" s="695"/>
      <c r="AB7" s="695"/>
      <c r="AC7" s="695"/>
      <c r="AD7" s="696">
        <v>83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123189</v>
      </c>
      <c r="BH7" s="658"/>
      <c r="BI7" s="658"/>
      <c r="BJ7" s="658"/>
      <c r="BK7" s="658"/>
      <c r="BL7" s="658"/>
      <c r="BM7" s="658"/>
      <c r="BN7" s="659"/>
      <c r="BO7" s="695">
        <v>43.5</v>
      </c>
      <c r="BP7" s="695"/>
      <c r="BQ7" s="695"/>
      <c r="BR7" s="695"/>
      <c r="BS7" s="696" t="s">
        <v>122</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856888</v>
      </c>
      <c r="CS7" s="658"/>
      <c r="CT7" s="658"/>
      <c r="CU7" s="658"/>
      <c r="CV7" s="658"/>
      <c r="CW7" s="658"/>
      <c r="CX7" s="658"/>
      <c r="CY7" s="659"/>
      <c r="CZ7" s="695">
        <v>26.2</v>
      </c>
      <c r="DA7" s="695"/>
      <c r="DB7" s="695"/>
      <c r="DC7" s="695"/>
      <c r="DD7" s="663">
        <v>16960</v>
      </c>
      <c r="DE7" s="658"/>
      <c r="DF7" s="658"/>
      <c r="DG7" s="658"/>
      <c r="DH7" s="658"/>
      <c r="DI7" s="658"/>
      <c r="DJ7" s="658"/>
      <c r="DK7" s="658"/>
      <c r="DL7" s="658"/>
      <c r="DM7" s="658"/>
      <c r="DN7" s="658"/>
      <c r="DO7" s="658"/>
      <c r="DP7" s="659"/>
      <c r="DQ7" s="663">
        <v>777317</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1123</v>
      </c>
      <c r="S8" s="658"/>
      <c r="T8" s="658"/>
      <c r="U8" s="658"/>
      <c r="V8" s="658"/>
      <c r="W8" s="658"/>
      <c r="X8" s="658"/>
      <c r="Y8" s="659"/>
      <c r="Z8" s="695">
        <v>0</v>
      </c>
      <c r="AA8" s="695"/>
      <c r="AB8" s="695"/>
      <c r="AC8" s="695"/>
      <c r="AD8" s="696">
        <v>1123</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4692</v>
      </c>
      <c r="BH8" s="658"/>
      <c r="BI8" s="658"/>
      <c r="BJ8" s="658"/>
      <c r="BK8" s="658"/>
      <c r="BL8" s="658"/>
      <c r="BM8" s="658"/>
      <c r="BN8" s="659"/>
      <c r="BO8" s="695">
        <v>1.7</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676806</v>
      </c>
      <c r="CS8" s="658"/>
      <c r="CT8" s="658"/>
      <c r="CU8" s="658"/>
      <c r="CV8" s="658"/>
      <c r="CW8" s="658"/>
      <c r="CX8" s="658"/>
      <c r="CY8" s="659"/>
      <c r="CZ8" s="695">
        <v>20.7</v>
      </c>
      <c r="DA8" s="695"/>
      <c r="DB8" s="695"/>
      <c r="DC8" s="695"/>
      <c r="DD8" s="663">
        <v>87603</v>
      </c>
      <c r="DE8" s="658"/>
      <c r="DF8" s="658"/>
      <c r="DG8" s="658"/>
      <c r="DH8" s="658"/>
      <c r="DI8" s="658"/>
      <c r="DJ8" s="658"/>
      <c r="DK8" s="658"/>
      <c r="DL8" s="658"/>
      <c r="DM8" s="658"/>
      <c r="DN8" s="658"/>
      <c r="DO8" s="658"/>
      <c r="DP8" s="659"/>
      <c r="DQ8" s="663">
        <v>402815</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1216</v>
      </c>
      <c r="S9" s="658"/>
      <c r="T9" s="658"/>
      <c r="U9" s="658"/>
      <c r="V9" s="658"/>
      <c r="W9" s="658"/>
      <c r="X9" s="658"/>
      <c r="Y9" s="659"/>
      <c r="Z9" s="695">
        <v>0</v>
      </c>
      <c r="AA9" s="695"/>
      <c r="AB9" s="695"/>
      <c r="AC9" s="695"/>
      <c r="AD9" s="696">
        <v>1216</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105553</v>
      </c>
      <c r="BH9" s="658"/>
      <c r="BI9" s="658"/>
      <c r="BJ9" s="658"/>
      <c r="BK9" s="658"/>
      <c r="BL9" s="658"/>
      <c r="BM9" s="658"/>
      <c r="BN9" s="659"/>
      <c r="BO9" s="695">
        <v>37.299999999999997</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225630</v>
      </c>
      <c r="CS9" s="658"/>
      <c r="CT9" s="658"/>
      <c r="CU9" s="658"/>
      <c r="CV9" s="658"/>
      <c r="CW9" s="658"/>
      <c r="CX9" s="658"/>
      <c r="CY9" s="659"/>
      <c r="CZ9" s="695">
        <v>6.9</v>
      </c>
      <c r="DA9" s="695"/>
      <c r="DB9" s="695"/>
      <c r="DC9" s="695"/>
      <c r="DD9" s="663">
        <v>444</v>
      </c>
      <c r="DE9" s="658"/>
      <c r="DF9" s="658"/>
      <c r="DG9" s="658"/>
      <c r="DH9" s="658"/>
      <c r="DI9" s="658"/>
      <c r="DJ9" s="658"/>
      <c r="DK9" s="658"/>
      <c r="DL9" s="658"/>
      <c r="DM9" s="658"/>
      <c r="DN9" s="658"/>
      <c r="DO9" s="658"/>
      <c r="DP9" s="659"/>
      <c r="DQ9" s="663">
        <v>203448</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4511</v>
      </c>
      <c r="BH10" s="658"/>
      <c r="BI10" s="658"/>
      <c r="BJ10" s="658"/>
      <c r="BK10" s="658"/>
      <c r="BL10" s="658"/>
      <c r="BM10" s="658"/>
      <c r="BN10" s="659"/>
      <c r="BO10" s="695">
        <v>1.6</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74305</v>
      </c>
      <c r="S11" s="658"/>
      <c r="T11" s="658"/>
      <c r="U11" s="658"/>
      <c r="V11" s="658"/>
      <c r="W11" s="658"/>
      <c r="X11" s="658"/>
      <c r="Y11" s="659"/>
      <c r="Z11" s="660">
        <v>2</v>
      </c>
      <c r="AA11" s="661"/>
      <c r="AB11" s="661"/>
      <c r="AC11" s="662"/>
      <c r="AD11" s="663">
        <v>74305</v>
      </c>
      <c r="AE11" s="658"/>
      <c r="AF11" s="658"/>
      <c r="AG11" s="658"/>
      <c r="AH11" s="658"/>
      <c r="AI11" s="658"/>
      <c r="AJ11" s="658"/>
      <c r="AK11" s="659"/>
      <c r="AL11" s="660">
        <v>3.5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8433</v>
      </c>
      <c r="BH11" s="658"/>
      <c r="BI11" s="658"/>
      <c r="BJ11" s="658"/>
      <c r="BK11" s="658"/>
      <c r="BL11" s="658"/>
      <c r="BM11" s="658"/>
      <c r="BN11" s="659"/>
      <c r="BO11" s="695">
        <v>3</v>
      </c>
      <c r="BP11" s="695"/>
      <c r="BQ11" s="695"/>
      <c r="BR11" s="695"/>
      <c r="BS11" s="696" t="s">
        <v>122</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320478</v>
      </c>
      <c r="CS11" s="658"/>
      <c r="CT11" s="658"/>
      <c r="CU11" s="658"/>
      <c r="CV11" s="658"/>
      <c r="CW11" s="658"/>
      <c r="CX11" s="658"/>
      <c r="CY11" s="659"/>
      <c r="CZ11" s="695">
        <v>9.8000000000000007</v>
      </c>
      <c r="DA11" s="695"/>
      <c r="DB11" s="695"/>
      <c r="DC11" s="695"/>
      <c r="DD11" s="663">
        <v>659</v>
      </c>
      <c r="DE11" s="658"/>
      <c r="DF11" s="658"/>
      <c r="DG11" s="658"/>
      <c r="DH11" s="658"/>
      <c r="DI11" s="658"/>
      <c r="DJ11" s="658"/>
      <c r="DK11" s="658"/>
      <c r="DL11" s="658"/>
      <c r="DM11" s="658"/>
      <c r="DN11" s="658"/>
      <c r="DO11" s="658"/>
      <c r="DP11" s="659"/>
      <c r="DQ11" s="663">
        <v>200356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139666</v>
      </c>
      <c r="BH12" s="658"/>
      <c r="BI12" s="658"/>
      <c r="BJ12" s="658"/>
      <c r="BK12" s="658"/>
      <c r="BL12" s="658"/>
      <c r="BM12" s="658"/>
      <c r="BN12" s="659"/>
      <c r="BO12" s="695">
        <v>49.4</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121774</v>
      </c>
      <c r="CS12" s="658"/>
      <c r="CT12" s="658"/>
      <c r="CU12" s="658"/>
      <c r="CV12" s="658"/>
      <c r="CW12" s="658"/>
      <c r="CX12" s="658"/>
      <c r="CY12" s="659"/>
      <c r="CZ12" s="695">
        <v>3.7</v>
      </c>
      <c r="DA12" s="695"/>
      <c r="DB12" s="695"/>
      <c r="DC12" s="695"/>
      <c r="DD12" s="663">
        <v>1166</v>
      </c>
      <c r="DE12" s="658"/>
      <c r="DF12" s="658"/>
      <c r="DG12" s="658"/>
      <c r="DH12" s="658"/>
      <c r="DI12" s="658"/>
      <c r="DJ12" s="658"/>
      <c r="DK12" s="658"/>
      <c r="DL12" s="658"/>
      <c r="DM12" s="658"/>
      <c r="DN12" s="658"/>
      <c r="DO12" s="658"/>
      <c r="DP12" s="659"/>
      <c r="DQ12" s="663">
        <v>99761</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131423</v>
      </c>
      <c r="BH13" s="658"/>
      <c r="BI13" s="658"/>
      <c r="BJ13" s="658"/>
      <c r="BK13" s="658"/>
      <c r="BL13" s="658"/>
      <c r="BM13" s="658"/>
      <c r="BN13" s="659"/>
      <c r="BO13" s="695">
        <v>46.4</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209017</v>
      </c>
      <c r="CS13" s="658"/>
      <c r="CT13" s="658"/>
      <c r="CU13" s="658"/>
      <c r="CV13" s="658"/>
      <c r="CW13" s="658"/>
      <c r="CX13" s="658"/>
      <c r="CY13" s="659"/>
      <c r="CZ13" s="695">
        <v>6.4</v>
      </c>
      <c r="DA13" s="695"/>
      <c r="DB13" s="695"/>
      <c r="DC13" s="695"/>
      <c r="DD13" s="663">
        <v>107064</v>
      </c>
      <c r="DE13" s="658"/>
      <c r="DF13" s="658"/>
      <c r="DG13" s="658"/>
      <c r="DH13" s="658"/>
      <c r="DI13" s="658"/>
      <c r="DJ13" s="658"/>
      <c r="DK13" s="658"/>
      <c r="DL13" s="658"/>
      <c r="DM13" s="658"/>
      <c r="DN13" s="658"/>
      <c r="DO13" s="658"/>
      <c r="DP13" s="659"/>
      <c r="DQ13" s="663">
        <v>104377</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505</v>
      </c>
      <c r="S14" s="658"/>
      <c r="T14" s="658"/>
      <c r="U14" s="658"/>
      <c r="V14" s="658"/>
      <c r="W14" s="658"/>
      <c r="X14" s="658"/>
      <c r="Y14" s="659"/>
      <c r="Z14" s="695">
        <v>0</v>
      </c>
      <c r="AA14" s="695"/>
      <c r="AB14" s="695"/>
      <c r="AC14" s="695"/>
      <c r="AD14" s="696">
        <v>505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15341</v>
      </c>
      <c r="BH14" s="658"/>
      <c r="BI14" s="658"/>
      <c r="BJ14" s="658"/>
      <c r="BK14" s="658"/>
      <c r="BL14" s="658"/>
      <c r="BM14" s="658"/>
      <c r="BN14" s="659"/>
      <c r="BO14" s="695">
        <v>5.4</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166520</v>
      </c>
      <c r="CS14" s="658"/>
      <c r="CT14" s="658"/>
      <c r="CU14" s="658"/>
      <c r="CV14" s="658"/>
      <c r="CW14" s="658"/>
      <c r="CX14" s="658"/>
      <c r="CY14" s="659"/>
      <c r="CZ14" s="695">
        <v>5.0999999999999996</v>
      </c>
      <c r="DA14" s="695"/>
      <c r="DB14" s="695"/>
      <c r="DC14" s="695"/>
      <c r="DD14" s="663">
        <v>5280</v>
      </c>
      <c r="DE14" s="658"/>
      <c r="DF14" s="658"/>
      <c r="DG14" s="658"/>
      <c r="DH14" s="658"/>
      <c r="DI14" s="658"/>
      <c r="DJ14" s="658"/>
      <c r="DK14" s="658"/>
      <c r="DL14" s="658"/>
      <c r="DM14" s="658"/>
      <c r="DN14" s="658"/>
      <c r="DO14" s="658"/>
      <c r="DP14" s="659"/>
      <c r="DQ14" s="663">
        <v>130571</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4661</v>
      </c>
      <c r="BH15" s="658"/>
      <c r="BI15" s="658"/>
      <c r="BJ15" s="658"/>
      <c r="BK15" s="658"/>
      <c r="BL15" s="658"/>
      <c r="BM15" s="658"/>
      <c r="BN15" s="659"/>
      <c r="BO15" s="695">
        <v>1.6</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374035</v>
      </c>
      <c r="CS15" s="658"/>
      <c r="CT15" s="658"/>
      <c r="CU15" s="658"/>
      <c r="CV15" s="658"/>
      <c r="CW15" s="658"/>
      <c r="CX15" s="658"/>
      <c r="CY15" s="659"/>
      <c r="CZ15" s="695">
        <v>11.4</v>
      </c>
      <c r="DA15" s="695"/>
      <c r="DB15" s="695"/>
      <c r="DC15" s="695"/>
      <c r="DD15" s="663">
        <v>22419</v>
      </c>
      <c r="DE15" s="658"/>
      <c r="DF15" s="658"/>
      <c r="DG15" s="658"/>
      <c r="DH15" s="658"/>
      <c r="DI15" s="658"/>
      <c r="DJ15" s="658"/>
      <c r="DK15" s="658"/>
      <c r="DL15" s="658"/>
      <c r="DM15" s="658"/>
      <c r="DN15" s="658"/>
      <c r="DO15" s="658"/>
      <c r="DP15" s="659"/>
      <c r="DQ15" s="663">
        <v>263686</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3711</v>
      </c>
      <c r="S16" s="658"/>
      <c r="T16" s="658"/>
      <c r="U16" s="658"/>
      <c r="V16" s="658"/>
      <c r="W16" s="658"/>
      <c r="X16" s="658"/>
      <c r="Y16" s="659"/>
      <c r="Z16" s="695">
        <v>0.1</v>
      </c>
      <c r="AA16" s="695"/>
      <c r="AB16" s="695"/>
      <c r="AC16" s="695"/>
      <c r="AD16" s="696">
        <v>3711</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125</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125</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5639</v>
      </c>
      <c r="S17" s="658"/>
      <c r="T17" s="658"/>
      <c r="U17" s="658"/>
      <c r="V17" s="658"/>
      <c r="W17" s="658"/>
      <c r="X17" s="658"/>
      <c r="Y17" s="659"/>
      <c r="Z17" s="695">
        <v>0.2</v>
      </c>
      <c r="AA17" s="695"/>
      <c r="AB17" s="695"/>
      <c r="AC17" s="695"/>
      <c r="AD17" s="696">
        <v>5639</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280404</v>
      </c>
      <c r="CS17" s="658"/>
      <c r="CT17" s="658"/>
      <c r="CU17" s="658"/>
      <c r="CV17" s="658"/>
      <c r="CW17" s="658"/>
      <c r="CX17" s="658"/>
      <c r="CY17" s="659"/>
      <c r="CZ17" s="695">
        <v>8.6</v>
      </c>
      <c r="DA17" s="695"/>
      <c r="DB17" s="695"/>
      <c r="DC17" s="695"/>
      <c r="DD17" s="663" t="s">
        <v>122</v>
      </c>
      <c r="DE17" s="658"/>
      <c r="DF17" s="658"/>
      <c r="DG17" s="658"/>
      <c r="DH17" s="658"/>
      <c r="DI17" s="658"/>
      <c r="DJ17" s="658"/>
      <c r="DK17" s="658"/>
      <c r="DL17" s="658"/>
      <c r="DM17" s="658"/>
      <c r="DN17" s="658"/>
      <c r="DO17" s="658"/>
      <c r="DP17" s="659"/>
      <c r="DQ17" s="663">
        <v>266971</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1620</v>
      </c>
      <c r="S18" s="658"/>
      <c r="T18" s="658"/>
      <c r="U18" s="658"/>
      <c r="V18" s="658"/>
      <c r="W18" s="658"/>
      <c r="X18" s="658"/>
      <c r="Y18" s="659"/>
      <c r="Z18" s="695">
        <v>0</v>
      </c>
      <c r="AA18" s="695"/>
      <c r="AB18" s="695"/>
      <c r="AC18" s="695"/>
      <c r="AD18" s="696">
        <v>1620</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1620</v>
      </c>
      <c r="S19" s="658"/>
      <c r="T19" s="658"/>
      <c r="U19" s="658"/>
      <c r="V19" s="658"/>
      <c r="W19" s="658"/>
      <c r="X19" s="658"/>
      <c r="Y19" s="659"/>
      <c r="Z19" s="695">
        <v>0</v>
      </c>
      <c r="AA19" s="695"/>
      <c r="AB19" s="695"/>
      <c r="AC19" s="695"/>
      <c r="AD19" s="696">
        <v>1620</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81</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81</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3275531</v>
      </c>
      <c r="CS20" s="658"/>
      <c r="CT20" s="658"/>
      <c r="CU20" s="658"/>
      <c r="CV20" s="658"/>
      <c r="CW20" s="658"/>
      <c r="CX20" s="658"/>
      <c r="CY20" s="659"/>
      <c r="CZ20" s="695">
        <v>100</v>
      </c>
      <c r="DA20" s="695"/>
      <c r="DB20" s="695"/>
      <c r="DC20" s="695"/>
      <c r="DD20" s="663">
        <v>241595</v>
      </c>
      <c r="DE20" s="658"/>
      <c r="DF20" s="658"/>
      <c r="DG20" s="658"/>
      <c r="DH20" s="658"/>
      <c r="DI20" s="658"/>
      <c r="DJ20" s="658"/>
      <c r="DK20" s="658"/>
      <c r="DL20" s="658"/>
      <c r="DM20" s="658"/>
      <c r="DN20" s="658"/>
      <c r="DO20" s="658"/>
      <c r="DP20" s="659"/>
      <c r="DQ20" s="663">
        <v>2493274</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1862514</v>
      </c>
      <c r="S21" s="658"/>
      <c r="T21" s="658"/>
      <c r="U21" s="658"/>
      <c r="V21" s="658"/>
      <c r="W21" s="658"/>
      <c r="X21" s="658"/>
      <c r="Y21" s="659"/>
      <c r="Z21" s="695">
        <v>51</v>
      </c>
      <c r="AA21" s="695"/>
      <c r="AB21" s="695"/>
      <c r="AC21" s="695"/>
      <c r="AD21" s="696">
        <v>1681084</v>
      </c>
      <c r="AE21" s="696"/>
      <c r="AF21" s="696"/>
      <c r="AG21" s="696"/>
      <c r="AH21" s="696"/>
      <c r="AI21" s="696"/>
      <c r="AJ21" s="696"/>
      <c r="AK21" s="696"/>
      <c r="AL21" s="660">
        <v>79.5</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81</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1681084</v>
      </c>
      <c r="S22" s="658"/>
      <c r="T22" s="658"/>
      <c r="U22" s="658"/>
      <c r="V22" s="658"/>
      <c r="W22" s="658"/>
      <c r="X22" s="658"/>
      <c r="Y22" s="659"/>
      <c r="Z22" s="695">
        <v>46</v>
      </c>
      <c r="AA22" s="695"/>
      <c r="AB22" s="695"/>
      <c r="AC22" s="695"/>
      <c r="AD22" s="696">
        <v>1681084</v>
      </c>
      <c r="AE22" s="696"/>
      <c r="AF22" s="696"/>
      <c r="AG22" s="696"/>
      <c r="AH22" s="696"/>
      <c r="AI22" s="696"/>
      <c r="AJ22" s="696"/>
      <c r="AK22" s="696"/>
      <c r="AL22" s="660">
        <v>79.5</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172523</v>
      </c>
      <c r="S23" s="658"/>
      <c r="T23" s="658"/>
      <c r="U23" s="658"/>
      <c r="V23" s="658"/>
      <c r="W23" s="658"/>
      <c r="X23" s="658"/>
      <c r="Y23" s="659"/>
      <c r="Z23" s="695">
        <v>4.7</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v>8907</v>
      </c>
      <c r="S24" s="658"/>
      <c r="T24" s="658"/>
      <c r="U24" s="658"/>
      <c r="V24" s="658"/>
      <c r="W24" s="658"/>
      <c r="X24" s="658"/>
      <c r="Y24" s="659"/>
      <c r="Z24" s="695">
        <v>0.2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1196204</v>
      </c>
      <c r="CS24" s="713"/>
      <c r="CT24" s="713"/>
      <c r="CU24" s="713"/>
      <c r="CV24" s="713"/>
      <c r="CW24" s="713"/>
      <c r="CX24" s="713"/>
      <c r="CY24" s="738"/>
      <c r="CZ24" s="739">
        <v>36.5</v>
      </c>
      <c r="DA24" s="721"/>
      <c r="DB24" s="721"/>
      <c r="DC24" s="741"/>
      <c r="DD24" s="737">
        <v>1023618</v>
      </c>
      <c r="DE24" s="713"/>
      <c r="DF24" s="713"/>
      <c r="DG24" s="713"/>
      <c r="DH24" s="713"/>
      <c r="DI24" s="713"/>
      <c r="DJ24" s="713"/>
      <c r="DK24" s="738"/>
      <c r="DL24" s="737">
        <v>988580</v>
      </c>
      <c r="DM24" s="713"/>
      <c r="DN24" s="713"/>
      <c r="DO24" s="713"/>
      <c r="DP24" s="713"/>
      <c r="DQ24" s="713"/>
      <c r="DR24" s="713"/>
      <c r="DS24" s="713"/>
      <c r="DT24" s="713"/>
      <c r="DU24" s="713"/>
      <c r="DV24" s="738"/>
      <c r="DW24" s="739">
        <v>46.6</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2294401</v>
      </c>
      <c r="S25" s="658"/>
      <c r="T25" s="658"/>
      <c r="U25" s="658"/>
      <c r="V25" s="658"/>
      <c r="W25" s="658"/>
      <c r="X25" s="658"/>
      <c r="Y25" s="659"/>
      <c r="Z25" s="695">
        <v>62.8</v>
      </c>
      <c r="AA25" s="695"/>
      <c r="AB25" s="695"/>
      <c r="AC25" s="695"/>
      <c r="AD25" s="696">
        <v>2112251</v>
      </c>
      <c r="AE25" s="696"/>
      <c r="AF25" s="696"/>
      <c r="AG25" s="696"/>
      <c r="AH25" s="696"/>
      <c r="AI25" s="696"/>
      <c r="AJ25" s="696"/>
      <c r="AK25" s="696"/>
      <c r="AL25" s="660">
        <v>99.9</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703548</v>
      </c>
      <c r="CS25" s="670"/>
      <c r="CT25" s="670"/>
      <c r="CU25" s="670"/>
      <c r="CV25" s="670"/>
      <c r="CW25" s="670"/>
      <c r="CX25" s="670"/>
      <c r="CY25" s="671"/>
      <c r="CZ25" s="660">
        <v>21.5</v>
      </c>
      <c r="DA25" s="672"/>
      <c r="DB25" s="672"/>
      <c r="DC25" s="673"/>
      <c r="DD25" s="663">
        <v>674456</v>
      </c>
      <c r="DE25" s="670"/>
      <c r="DF25" s="670"/>
      <c r="DG25" s="670"/>
      <c r="DH25" s="670"/>
      <c r="DI25" s="670"/>
      <c r="DJ25" s="670"/>
      <c r="DK25" s="671"/>
      <c r="DL25" s="663">
        <v>662608</v>
      </c>
      <c r="DM25" s="670"/>
      <c r="DN25" s="670"/>
      <c r="DO25" s="670"/>
      <c r="DP25" s="670"/>
      <c r="DQ25" s="670"/>
      <c r="DR25" s="670"/>
      <c r="DS25" s="670"/>
      <c r="DT25" s="670"/>
      <c r="DU25" s="670"/>
      <c r="DV25" s="671"/>
      <c r="DW25" s="660">
        <v>31.2</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464226</v>
      </c>
      <c r="CS26" s="658"/>
      <c r="CT26" s="658"/>
      <c r="CU26" s="658"/>
      <c r="CV26" s="658"/>
      <c r="CW26" s="658"/>
      <c r="CX26" s="658"/>
      <c r="CY26" s="659"/>
      <c r="CZ26" s="660">
        <v>14.2</v>
      </c>
      <c r="DA26" s="672"/>
      <c r="DB26" s="672"/>
      <c r="DC26" s="673"/>
      <c r="DD26" s="663">
        <v>441178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71347</v>
      </c>
      <c r="S27" s="658"/>
      <c r="T27" s="658"/>
      <c r="U27" s="658"/>
      <c r="V27" s="658"/>
      <c r="W27" s="658"/>
      <c r="X27" s="658"/>
      <c r="Y27" s="659"/>
      <c r="Z27" s="695">
        <v>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282938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212252</v>
      </c>
      <c r="CS27" s="670"/>
      <c r="CT27" s="670"/>
      <c r="CU27" s="670"/>
      <c r="CV27" s="670"/>
      <c r="CW27" s="670"/>
      <c r="CX27" s="670"/>
      <c r="CY27" s="671"/>
      <c r="CZ27" s="660">
        <v>6.5</v>
      </c>
      <c r="DA27" s="672"/>
      <c r="DB27" s="672"/>
      <c r="DC27" s="673"/>
      <c r="DD27" s="663">
        <v>82191</v>
      </c>
      <c r="DE27" s="670"/>
      <c r="DF27" s="670"/>
      <c r="DG27" s="670"/>
      <c r="DH27" s="670"/>
      <c r="DI27" s="670"/>
      <c r="DJ27" s="670"/>
      <c r="DK27" s="671"/>
      <c r="DL27" s="663">
        <v>59001</v>
      </c>
      <c r="DM27" s="670"/>
      <c r="DN27" s="670"/>
      <c r="DO27" s="670"/>
      <c r="DP27" s="670"/>
      <c r="DQ27" s="670"/>
      <c r="DR27" s="670"/>
      <c r="DS27" s="670"/>
      <c r="DT27" s="670"/>
      <c r="DU27" s="670"/>
      <c r="DV27" s="671"/>
      <c r="DW27" s="660">
        <v>2.8</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25657</v>
      </c>
      <c r="S28" s="658"/>
      <c r="T28" s="658"/>
      <c r="U28" s="658"/>
      <c r="V28" s="658"/>
      <c r="W28" s="658"/>
      <c r="X28" s="658"/>
      <c r="Y28" s="659"/>
      <c r="Z28" s="695">
        <v>0.7</v>
      </c>
      <c r="AA28" s="695"/>
      <c r="AB28" s="695"/>
      <c r="AC28" s="695"/>
      <c r="AD28" s="696">
        <v>1297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280404</v>
      </c>
      <c r="CS28" s="658"/>
      <c r="CT28" s="658"/>
      <c r="CU28" s="658"/>
      <c r="CV28" s="658"/>
      <c r="CW28" s="658"/>
      <c r="CX28" s="658"/>
      <c r="CY28" s="659"/>
      <c r="CZ28" s="660">
        <v>8.6</v>
      </c>
      <c r="DA28" s="672"/>
      <c r="DB28" s="672"/>
      <c r="DC28" s="673"/>
      <c r="DD28" s="663">
        <v>266971</v>
      </c>
      <c r="DE28" s="658"/>
      <c r="DF28" s="658"/>
      <c r="DG28" s="658"/>
      <c r="DH28" s="658"/>
      <c r="DI28" s="658"/>
      <c r="DJ28" s="658"/>
      <c r="DK28" s="659"/>
      <c r="DL28" s="663">
        <v>266971</v>
      </c>
      <c r="DM28" s="658"/>
      <c r="DN28" s="658"/>
      <c r="DO28" s="658"/>
      <c r="DP28" s="658"/>
      <c r="DQ28" s="658"/>
      <c r="DR28" s="658"/>
      <c r="DS28" s="658"/>
      <c r="DT28" s="658"/>
      <c r="DU28" s="658"/>
      <c r="DV28" s="659"/>
      <c r="DW28" s="660">
        <v>12.6</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2326</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280404</v>
      </c>
      <c r="CS29" s="670"/>
      <c r="CT29" s="670"/>
      <c r="CU29" s="670"/>
      <c r="CV29" s="670"/>
      <c r="CW29" s="670"/>
      <c r="CX29" s="670"/>
      <c r="CY29" s="671"/>
      <c r="CZ29" s="660">
        <v>8.6</v>
      </c>
      <c r="DA29" s="672"/>
      <c r="DB29" s="672"/>
      <c r="DC29" s="673"/>
      <c r="DD29" s="663">
        <v>266971</v>
      </c>
      <c r="DE29" s="670"/>
      <c r="DF29" s="670"/>
      <c r="DG29" s="670"/>
      <c r="DH29" s="670"/>
      <c r="DI29" s="670"/>
      <c r="DJ29" s="670"/>
      <c r="DK29" s="671"/>
      <c r="DL29" s="663">
        <v>266971</v>
      </c>
      <c r="DM29" s="670"/>
      <c r="DN29" s="670"/>
      <c r="DO29" s="670"/>
      <c r="DP29" s="670"/>
      <c r="DQ29" s="670"/>
      <c r="DR29" s="670"/>
      <c r="DS29" s="670"/>
      <c r="DT29" s="670"/>
      <c r="DU29" s="670"/>
      <c r="DV29" s="671"/>
      <c r="DW29" s="660">
        <v>12.6</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219465</v>
      </c>
      <c r="S30" s="658"/>
      <c r="T30" s="658"/>
      <c r="U30" s="658"/>
      <c r="V30" s="658"/>
      <c r="W30" s="658"/>
      <c r="X30" s="658"/>
      <c r="Y30" s="659"/>
      <c r="Z30" s="695">
        <v>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274279</v>
      </c>
      <c r="CS30" s="658"/>
      <c r="CT30" s="658"/>
      <c r="CU30" s="658"/>
      <c r="CV30" s="658"/>
      <c r="CW30" s="658"/>
      <c r="CX30" s="658"/>
      <c r="CY30" s="659"/>
      <c r="CZ30" s="660">
        <v>8.4</v>
      </c>
      <c r="DA30" s="672"/>
      <c r="DB30" s="672"/>
      <c r="DC30" s="673"/>
      <c r="DD30" s="663">
        <v>260846</v>
      </c>
      <c r="DE30" s="658"/>
      <c r="DF30" s="658"/>
      <c r="DG30" s="658"/>
      <c r="DH30" s="658"/>
      <c r="DI30" s="658"/>
      <c r="DJ30" s="658"/>
      <c r="DK30" s="659"/>
      <c r="DL30" s="663">
        <v>260846</v>
      </c>
      <c r="DM30" s="658"/>
      <c r="DN30" s="658"/>
      <c r="DO30" s="658"/>
      <c r="DP30" s="658"/>
      <c r="DQ30" s="658"/>
      <c r="DR30" s="658"/>
      <c r="DS30" s="658"/>
      <c r="DT30" s="658"/>
      <c r="DU30" s="658"/>
      <c r="DV30" s="659"/>
      <c r="DW30" s="660">
        <v>12.3</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99.3</v>
      </c>
      <c r="BH31" s="720"/>
      <c r="BI31" s="720"/>
      <c r="BJ31" s="720"/>
      <c r="BK31" s="720"/>
      <c r="BL31" s="720"/>
      <c r="BM31" s="721">
        <v>99</v>
      </c>
      <c r="BN31" s="720"/>
      <c r="BO31" s="720"/>
      <c r="BP31" s="720"/>
      <c r="BQ31" s="722"/>
      <c r="BR31" s="719">
        <v>99.5</v>
      </c>
      <c r="BS31" s="720"/>
      <c r="BT31" s="720"/>
      <c r="BU31" s="720"/>
      <c r="BV31" s="720"/>
      <c r="BW31" s="720"/>
      <c r="BX31" s="721">
        <v>99.3</v>
      </c>
      <c r="BY31" s="720"/>
      <c r="BZ31" s="720"/>
      <c r="CA31" s="720"/>
      <c r="CB31" s="722"/>
      <c r="CD31" s="678"/>
      <c r="CE31" s="679"/>
      <c r="CF31" s="654" t="s">
        <v>300</v>
      </c>
      <c r="CG31" s="655"/>
      <c r="CH31" s="655"/>
      <c r="CI31" s="655"/>
      <c r="CJ31" s="655"/>
      <c r="CK31" s="655"/>
      <c r="CL31" s="655"/>
      <c r="CM31" s="655"/>
      <c r="CN31" s="655"/>
      <c r="CO31" s="655"/>
      <c r="CP31" s="655"/>
      <c r="CQ31" s="656"/>
      <c r="CR31" s="657">
        <v>6125</v>
      </c>
      <c r="CS31" s="670"/>
      <c r="CT31" s="670"/>
      <c r="CU31" s="670"/>
      <c r="CV31" s="670"/>
      <c r="CW31" s="670"/>
      <c r="CX31" s="670"/>
      <c r="CY31" s="671"/>
      <c r="CZ31" s="660">
        <v>0.2</v>
      </c>
      <c r="DA31" s="672"/>
      <c r="DB31" s="672"/>
      <c r="DC31" s="673"/>
      <c r="DD31" s="663">
        <v>6125</v>
      </c>
      <c r="DE31" s="670"/>
      <c r="DF31" s="670"/>
      <c r="DG31" s="670"/>
      <c r="DH31" s="670"/>
      <c r="DI31" s="670"/>
      <c r="DJ31" s="670"/>
      <c r="DK31" s="671"/>
      <c r="DL31" s="663">
        <v>6125</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272392</v>
      </c>
      <c r="S32" s="658"/>
      <c r="T32" s="658"/>
      <c r="U32" s="658"/>
      <c r="V32" s="658"/>
      <c r="W32" s="658"/>
      <c r="X32" s="658"/>
      <c r="Y32" s="659"/>
      <c r="Z32" s="695">
        <v>7.5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98.9</v>
      </c>
      <c r="BH32" s="670"/>
      <c r="BI32" s="670"/>
      <c r="BJ32" s="670"/>
      <c r="BK32" s="670"/>
      <c r="BL32" s="670"/>
      <c r="BM32" s="661">
        <v>98.6</v>
      </c>
      <c r="BN32" s="670"/>
      <c r="BO32" s="670"/>
      <c r="BP32" s="670"/>
      <c r="BQ32" s="693"/>
      <c r="BR32" s="723">
        <v>99.3</v>
      </c>
      <c r="BS32" s="670"/>
      <c r="BT32" s="670"/>
      <c r="BU32" s="670"/>
      <c r="BV32" s="670"/>
      <c r="BW32" s="670"/>
      <c r="BX32" s="661">
        <v>98.9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22001</v>
      </c>
      <c r="S33" s="658"/>
      <c r="T33" s="658"/>
      <c r="U33" s="658"/>
      <c r="V33" s="658"/>
      <c r="W33" s="658"/>
      <c r="X33" s="658"/>
      <c r="Y33" s="659"/>
      <c r="Z33" s="695">
        <v>0.6</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99.7</v>
      </c>
      <c r="BH33" s="642"/>
      <c r="BI33" s="642"/>
      <c r="BJ33" s="642"/>
      <c r="BK33" s="642"/>
      <c r="BL33" s="642"/>
      <c r="BM33" s="688">
        <v>99.4</v>
      </c>
      <c r="BN33" s="642"/>
      <c r="BO33" s="642"/>
      <c r="BP33" s="642"/>
      <c r="BQ33" s="705"/>
      <c r="BR33" s="718">
        <v>99.7</v>
      </c>
      <c r="BS33" s="642"/>
      <c r="BT33" s="642"/>
      <c r="BU33" s="642"/>
      <c r="BV33" s="642"/>
      <c r="BW33" s="642"/>
      <c r="BX33" s="688">
        <v>99.5</v>
      </c>
      <c r="BY33" s="642"/>
      <c r="BZ33" s="642"/>
      <c r="CA33" s="642"/>
      <c r="CB33" s="705"/>
      <c r="CD33" s="654" t="s">
        <v>307</v>
      </c>
      <c r="CE33" s="655"/>
      <c r="CF33" s="655"/>
      <c r="CG33" s="655"/>
      <c r="CH33" s="655"/>
      <c r="CI33" s="655"/>
      <c r="CJ33" s="655"/>
      <c r="CK33" s="655"/>
      <c r="CL33" s="655"/>
      <c r="CM33" s="655"/>
      <c r="CN33" s="655"/>
      <c r="CO33" s="655"/>
      <c r="CP33" s="655"/>
      <c r="CQ33" s="656"/>
      <c r="CR33" s="657">
        <v>1837607</v>
      </c>
      <c r="CS33" s="670"/>
      <c r="CT33" s="670"/>
      <c r="CU33" s="670"/>
      <c r="CV33" s="670"/>
      <c r="CW33" s="670"/>
      <c r="CX33" s="670"/>
      <c r="CY33" s="671"/>
      <c r="CZ33" s="660">
        <v>56.1</v>
      </c>
      <c r="DA33" s="672"/>
      <c r="DB33" s="672"/>
      <c r="DC33" s="673"/>
      <c r="DD33" s="663">
        <v>1421515</v>
      </c>
      <c r="DE33" s="670"/>
      <c r="DF33" s="670"/>
      <c r="DG33" s="670"/>
      <c r="DH33" s="670"/>
      <c r="DI33" s="670"/>
      <c r="DJ33" s="670"/>
      <c r="DK33" s="671"/>
      <c r="DL33" s="663">
        <v>744244</v>
      </c>
      <c r="DM33" s="670"/>
      <c r="DN33" s="670"/>
      <c r="DO33" s="670"/>
      <c r="DP33" s="670"/>
      <c r="DQ33" s="670"/>
      <c r="DR33" s="670"/>
      <c r="DS33" s="670"/>
      <c r="DT33" s="670"/>
      <c r="DU33" s="670"/>
      <c r="DV33" s="671"/>
      <c r="DW33" s="660">
        <v>35.1</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19753</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624891</v>
      </c>
      <c r="CS34" s="658"/>
      <c r="CT34" s="658"/>
      <c r="CU34" s="658"/>
      <c r="CV34" s="658"/>
      <c r="CW34" s="658"/>
      <c r="CX34" s="658"/>
      <c r="CY34" s="659"/>
      <c r="CZ34" s="660">
        <v>19.100000000000001</v>
      </c>
      <c r="DA34" s="672"/>
      <c r="DB34" s="672"/>
      <c r="DC34" s="673"/>
      <c r="DD34" s="663">
        <v>433379</v>
      </c>
      <c r="DE34" s="658"/>
      <c r="DF34" s="658"/>
      <c r="DG34" s="658"/>
      <c r="DH34" s="658"/>
      <c r="DI34" s="658"/>
      <c r="DJ34" s="658"/>
      <c r="DK34" s="659"/>
      <c r="DL34" s="663">
        <v>307593</v>
      </c>
      <c r="DM34" s="658"/>
      <c r="DN34" s="658"/>
      <c r="DO34" s="658"/>
      <c r="DP34" s="658"/>
      <c r="DQ34" s="658"/>
      <c r="DR34" s="658"/>
      <c r="DS34" s="658"/>
      <c r="DT34" s="658"/>
      <c r="DU34" s="658"/>
      <c r="DV34" s="659"/>
      <c r="DW34" s="660">
        <v>14.5</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256484</v>
      </c>
      <c r="S35" s="658"/>
      <c r="T35" s="658"/>
      <c r="U35" s="658"/>
      <c r="V35" s="658"/>
      <c r="W35" s="658"/>
      <c r="X35" s="658"/>
      <c r="Y35" s="659"/>
      <c r="Z35" s="695">
        <v>7</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48304</v>
      </c>
      <c r="CS35" s="670"/>
      <c r="CT35" s="670"/>
      <c r="CU35" s="670"/>
      <c r="CV35" s="670"/>
      <c r="CW35" s="670"/>
      <c r="CX35" s="670"/>
      <c r="CY35" s="671"/>
      <c r="CZ35" s="660">
        <v>1.5</v>
      </c>
      <c r="DA35" s="672"/>
      <c r="DB35" s="672"/>
      <c r="DC35" s="673"/>
      <c r="DD35" s="663">
        <v>37906</v>
      </c>
      <c r="DE35" s="670"/>
      <c r="DF35" s="670"/>
      <c r="DG35" s="670"/>
      <c r="DH35" s="670"/>
      <c r="DI35" s="670"/>
      <c r="DJ35" s="670"/>
      <c r="DK35" s="671"/>
      <c r="DL35" s="663">
        <v>37906</v>
      </c>
      <c r="DM35" s="670"/>
      <c r="DN35" s="670"/>
      <c r="DO35" s="670"/>
      <c r="DP35" s="670"/>
      <c r="DQ35" s="670"/>
      <c r="DR35" s="670"/>
      <c r="DS35" s="670"/>
      <c r="DT35" s="670"/>
      <c r="DU35" s="670"/>
      <c r="DV35" s="671"/>
      <c r="DW35" s="660">
        <v>1.8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279541</v>
      </c>
      <c r="S36" s="658"/>
      <c r="T36" s="658"/>
      <c r="U36" s="658"/>
      <c r="V36" s="658"/>
      <c r="W36" s="658"/>
      <c r="X36" s="658"/>
      <c r="Y36" s="659"/>
      <c r="Z36" s="695">
        <v>7.7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242303</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6805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495410</v>
      </c>
      <c r="CS36" s="658"/>
      <c r="CT36" s="658"/>
      <c r="CU36" s="658"/>
      <c r="CV36" s="658"/>
      <c r="CW36" s="658"/>
      <c r="CX36" s="658"/>
      <c r="CY36" s="659"/>
      <c r="CZ36" s="660">
        <v>15.1</v>
      </c>
      <c r="DA36" s="672"/>
      <c r="DB36" s="672"/>
      <c r="DC36" s="673"/>
      <c r="DD36" s="663">
        <v>336816</v>
      </c>
      <c r="DE36" s="658"/>
      <c r="DF36" s="658"/>
      <c r="DG36" s="658"/>
      <c r="DH36" s="658"/>
      <c r="DI36" s="658"/>
      <c r="DJ36" s="658"/>
      <c r="DK36" s="659"/>
      <c r="DL36" s="663">
        <v>279241</v>
      </c>
      <c r="DM36" s="658"/>
      <c r="DN36" s="658"/>
      <c r="DO36" s="658"/>
      <c r="DP36" s="658"/>
      <c r="DQ36" s="658"/>
      <c r="DR36" s="658"/>
      <c r="DS36" s="658"/>
      <c r="DT36" s="658"/>
      <c r="DU36" s="658"/>
      <c r="DV36" s="659"/>
      <c r="DW36" s="660">
        <v>13.2</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45358</v>
      </c>
      <c r="S37" s="658"/>
      <c r="T37" s="658"/>
      <c r="U37" s="658"/>
      <c r="V37" s="658"/>
      <c r="W37" s="658"/>
      <c r="X37" s="658"/>
      <c r="Y37" s="659"/>
      <c r="Z37" s="695">
        <v>1.2</v>
      </c>
      <c r="AA37" s="695"/>
      <c r="AB37" s="695"/>
      <c r="AC37" s="695"/>
      <c r="AD37" s="696">
        <v>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48798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10693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193283</v>
      </c>
      <c r="CS37" s="670"/>
      <c r="CT37" s="670"/>
      <c r="CU37" s="670"/>
      <c r="CV37" s="670"/>
      <c r="CW37" s="670"/>
      <c r="CX37" s="670"/>
      <c r="CY37" s="671"/>
      <c r="CZ37" s="660">
        <v>5.9</v>
      </c>
      <c r="DA37" s="672"/>
      <c r="DB37" s="672"/>
      <c r="DC37" s="673"/>
      <c r="DD37" s="663">
        <v>192907</v>
      </c>
      <c r="DE37" s="670"/>
      <c r="DF37" s="670"/>
      <c r="DG37" s="670"/>
      <c r="DH37" s="670"/>
      <c r="DI37" s="670"/>
      <c r="DJ37" s="670"/>
      <c r="DK37" s="671"/>
      <c r="DL37" s="663">
        <v>192907</v>
      </c>
      <c r="DM37" s="670"/>
      <c r="DN37" s="670"/>
      <c r="DO37" s="670"/>
      <c r="DP37" s="670"/>
      <c r="DQ37" s="670"/>
      <c r="DR37" s="670"/>
      <c r="DS37" s="670"/>
      <c r="DT37" s="670"/>
      <c r="DU37" s="670"/>
      <c r="DV37" s="671"/>
      <c r="DW37" s="660">
        <v>9.1</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143500</v>
      </c>
      <c r="S38" s="658"/>
      <c r="T38" s="658"/>
      <c r="U38" s="658"/>
      <c r="V38" s="658"/>
      <c r="W38" s="658"/>
      <c r="X38" s="658"/>
      <c r="Y38" s="659"/>
      <c r="Z38" s="695">
        <v>3.9</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26466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461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242303</v>
      </c>
      <c r="CS38" s="658"/>
      <c r="CT38" s="658"/>
      <c r="CU38" s="658"/>
      <c r="CV38" s="658"/>
      <c r="CW38" s="658"/>
      <c r="CX38" s="658"/>
      <c r="CY38" s="659"/>
      <c r="CZ38" s="660">
        <v>7.4</v>
      </c>
      <c r="DA38" s="672"/>
      <c r="DB38" s="672"/>
      <c r="DC38" s="673"/>
      <c r="DD38" s="663">
        <v>218314</v>
      </c>
      <c r="DE38" s="658"/>
      <c r="DF38" s="658"/>
      <c r="DG38" s="658"/>
      <c r="DH38" s="658"/>
      <c r="DI38" s="658"/>
      <c r="DJ38" s="658"/>
      <c r="DK38" s="659"/>
      <c r="DL38" s="663">
        <v>119504</v>
      </c>
      <c r="DM38" s="658"/>
      <c r="DN38" s="658"/>
      <c r="DO38" s="658"/>
      <c r="DP38" s="658"/>
      <c r="DQ38" s="658"/>
      <c r="DR38" s="658"/>
      <c r="DS38" s="658"/>
      <c r="DT38" s="658"/>
      <c r="DU38" s="658"/>
      <c r="DV38" s="659"/>
      <c r="DW38" s="660">
        <v>5.6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754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419199</v>
      </c>
      <c r="CS39" s="670"/>
      <c r="CT39" s="670"/>
      <c r="CU39" s="670"/>
      <c r="CV39" s="670"/>
      <c r="CW39" s="670"/>
      <c r="CX39" s="670"/>
      <c r="CY39" s="671"/>
      <c r="CZ39" s="660">
        <v>12.8</v>
      </c>
      <c r="DA39" s="672"/>
      <c r="DB39" s="672"/>
      <c r="DC39" s="673"/>
      <c r="DD39" s="663">
        <v>395100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7700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7500</v>
      </c>
      <c r="CS40" s="658"/>
      <c r="CT40" s="658"/>
      <c r="CU40" s="658"/>
      <c r="CV40" s="658"/>
      <c r="CW40" s="658"/>
      <c r="CX40" s="658"/>
      <c r="CY40" s="659"/>
      <c r="CZ40" s="660">
        <v>0.2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3652225</v>
      </c>
      <c r="S41" s="682"/>
      <c r="T41" s="682"/>
      <c r="U41" s="682"/>
      <c r="V41" s="682"/>
      <c r="W41" s="682"/>
      <c r="X41" s="682"/>
      <c r="Y41" s="685"/>
      <c r="Z41" s="686">
        <v>100</v>
      </c>
      <c r="AA41" s="686"/>
      <c r="AB41" s="686"/>
      <c r="AC41" s="686"/>
      <c r="AD41" s="687">
        <v>2113554</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37181</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129858</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345</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241720</v>
      </c>
      <c r="CS42" s="670"/>
      <c r="CT42" s="670"/>
      <c r="CU42" s="670"/>
      <c r="CV42" s="670"/>
      <c r="CW42" s="670"/>
      <c r="CX42" s="670"/>
      <c r="CY42" s="671"/>
      <c r="CZ42" s="660">
        <v>7.4</v>
      </c>
      <c r="DA42" s="672"/>
      <c r="DB42" s="672"/>
      <c r="DC42" s="673"/>
      <c r="DD42" s="663">
        <v>48141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241595</v>
      </c>
      <c r="CS44" s="658"/>
      <c r="CT44" s="658"/>
      <c r="CU44" s="658"/>
      <c r="CV44" s="658"/>
      <c r="CW44" s="658"/>
      <c r="CX44" s="658"/>
      <c r="CY44" s="659"/>
      <c r="CZ44" s="660">
        <v>7.4</v>
      </c>
      <c r="DA44" s="661"/>
      <c r="DB44" s="661"/>
      <c r="DC44" s="662"/>
      <c r="DD44" s="663">
        <v>48016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158620</v>
      </c>
      <c r="CS45" s="670"/>
      <c r="CT45" s="670"/>
      <c r="CU45" s="670"/>
      <c r="CV45" s="670"/>
      <c r="CW45" s="670"/>
      <c r="CX45" s="670"/>
      <c r="CY45" s="671"/>
      <c r="CZ45" s="660">
        <v>4.8</v>
      </c>
      <c r="DA45" s="672"/>
      <c r="DB45" s="672"/>
      <c r="DC45" s="673"/>
      <c r="DD45" s="663">
        <v>17014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82975</v>
      </c>
      <c r="CS46" s="658"/>
      <c r="CT46" s="658"/>
      <c r="CU46" s="658"/>
      <c r="CV46" s="658"/>
      <c r="CW46" s="658"/>
      <c r="CX46" s="658"/>
      <c r="CY46" s="659"/>
      <c r="CZ46" s="660">
        <v>2.5</v>
      </c>
      <c r="DA46" s="661"/>
      <c r="DB46" s="661"/>
      <c r="DC46" s="662"/>
      <c r="DD46" s="663">
        <v>31002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125</v>
      </c>
      <c r="CS47" s="670"/>
      <c r="CT47" s="670"/>
      <c r="CU47" s="670"/>
      <c r="CV47" s="670"/>
      <c r="CW47" s="670"/>
      <c r="CX47" s="670"/>
      <c r="CY47" s="671"/>
      <c r="CZ47" s="660">
        <v>0</v>
      </c>
      <c r="DA47" s="672"/>
      <c r="DB47" s="672"/>
      <c r="DC47" s="673"/>
      <c r="DD47" s="663">
        <v>125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3275531</v>
      </c>
      <c r="CS49" s="642"/>
      <c r="CT49" s="642"/>
      <c r="CU49" s="642"/>
      <c r="CV49" s="642"/>
      <c r="CW49" s="642"/>
      <c r="CX49" s="642"/>
      <c r="CY49" s="643"/>
      <c r="CZ49" s="644">
        <v>100</v>
      </c>
      <c r="DA49" s="645"/>
      <c r="DB49" s="645"/>
      <c r="DC49" s="646"/>
      <c r="DD49" s="647">
        <v>2493274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XqwoDFJg75b2YQSRQCsT2fsTZAKGBFJ6Rd6I7GHSLLl4MiFv30VidAgCEmc2Fw/7f3bBbkRQhf0c6WKcmyhWDw==" saltValue="jqGBzJxvC8NZsLSo7vGZ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3" zoomScale="70" zoomScaleNormal="25" zoomScaleSheetLayoutView="70" workbookViewId="0">
      <selection activeCell="AU88" sqref="AU88:AY8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3585</v>
      </c>
      <c r="R7" s="1139"/>
      <c r="S7" s="1139"/>
      <c r="T7" s="1139"/>
      <c r="U7" s="1139"/>
      <c r="V7" s="1139">
        <v>3215</v>
      </c>
      <c r="W7" s="1139"/>
      <c r="X7" s="1139"/>
      <c r="Y7" s="1139"/>
      <c r="Z7" s="1139"/>
      <c r="AA7" s="1139">
        <v>370</v>
      </c>
      <c r="AB7" s="1139"/>
      <c r="AC7" s="1139"/>
      <c r="AD7" s="1139"/>
      <c r="AE7" s="1140"/>
      <c r="AF7" s="1141">
        <v>248</v>
      </c>
      <c r="AG7" s="1142"/>
      <c r="AH7" s="1142"/>
      <c r="AI7" s="1142"/>
      <c r="AJ7" s="1143"/>
      <c r="AK7" s="1144">
        <v>256</v>
      </c>
      <c r="AL7" s="1145"/>
      <c r="AM7" s="1145"/>
      <c r="AN7" s="1145"/>
      <c r="AO7" s="1145"/>
      <c r="AP7" s="1145">
        <v>1998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561</v>
      </c>
      <c r="BT7" s="1136"/>
      <c r="BU7" s="1136"/>
      <c r="BV7" s="1136"/>
      <c r="BW7" s="1136"/>
      <c r="BX7" s="1136"/>
      <c r="BY7" s="1136"/>
      <c r="BZ7" s="1136"/>
      <c r="CA7" s="1136"/>
      <c r="CB7" s="1136"/>
      <c r="CC7" s="1136"/>
      <c r="CD7" s="1136"/>
      <c r="CE7" s="1136"/>
      <c r="CF7" s="1136"/>
      <c r="CG7" s="1148"/>
      <c r="CH7" s="1132">
        <v>-921</v>
      </c>
      <c r="CI7" s="1133"/>
      <c r="CJ7" s="1133"/>
      <c r="CK7" s="1133"/>
      <c r="CL7" s="1134"/>
      <c r="CM7" s="1132">
        <v>67</v>
      </c>
      <c r="CN7" s="1133"/>
      <c r="CO7" s="1133"/>
      <c r="CP7" s="1133"/>
      <c r="CQ7" s="1134"/>
      <c r="CR7" s="1132">
        <v>650</v>
      </c>
      <c r="CS7" s="1133"/>
      <c r="CT7" s="1133"/>
      <c r="CU7" s="1133"/>
      <c r="CV7" s="1134"/>
      <c r="CW7" s="1132">
        <v>0</v>
      </c>
      <c r="CX7" s="1133"/>
      <c r="CY7" s="1133"/>
      <c r="CZ7" s="1133"/>
      <c r="DA7" s="1134"/>
      <c r="DB7" s="1132">
        <v>0</v>
      </c>
      <c r="DC7" s="1133"/>
      <c r="DD7" s="1133"/>
      <c r="DE7" s="1133"/>
      <c r="DF7" s="1134"/>
      <c r="DG7" s="1132">
        <v>0</v>
      </c>
      <c r="DH7" s="1133"/>
      <c r="DI7" s="1133"/>
      <c r="DJ7" s="1133"/>
      <c r="DK7" s="1134"/>
      <c r="DL7" s="1132">
        <v>0</v>
      </c>
      <c r="DM7" s="1133"/>
      <c r="DN7" s="1133"/>
      <c r="DO7" s="1133"/>
      <c r="DP7" s="1134"/>
      <c r="DQ7" s="1132" t="s">
        <v>562</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19</v>
      </c>
      <c r="R8" s="1075"/>
      <c r="S8" s="1075"/>
      <c r="T8" s="1075"/>
      <c r="U8" s="1075"/>
      <c r="V8" s="1075">
        <v>16</v>
      </c>
      <c r="W8" s="1075"/>
      <c r="X8" s="1075"/>
      <c r="Y8" s="1075"/>
      <c r="Z8" s="1075"/>
      <c r="AA8" s="1075">
        <v>3</v>
      </c>
      <c r="AB8" s="1075"/>
      <c r="AC8" s="1075"/>
      <c r="AD8" s="1075"/>
      <c r="AE8" s="1076"/>
      <c r="AF8" s="1071">
        <v>3</v>
      </c>
      <c r="AG8" s="1072"/>
      <c r="AH8" s="1072"/>
      <c r="AI8" s="1072"/>
      <c r="AJ8" s="1073"/>
      <c r="AK8" s="1116">
        <v>18</v>
      </c>
      <c r="AL8" s="1117"/>
      <c r="AM8" s="1117"/>
      <c r="AN8" s="1117"/>
      <c r="AO8" s="1117"/>
      <c r="AP8" s="1117" t="s">
        <v>562</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105</v>
      </c>
      <c r="R9" s="1075"/>
      <c r="S9" s="1075"/>
      <c r="T9" s="1075"/>
      <c r="U9" s="1075"/>
      <c r="V9" s="1075">
        <v>101</v>
      </c>
      <c r="W9" s="1075"/>
      <c r="X9" s="1075"/>
      <c r="Y9" s="1075"/>
      <c r="Z9" s="1075"/>
      <c r="AA9" s="1075">
        <v>4</v>
      </c>
      <c r="AB9" s="1075"/>
      <c r="AC9" s="1075"/>
      <c r="AD9" s="1075"/>
      <c r="AE9" s="1076"/>
      <c r="AF9" s="1071">
        <v>4</v>
      </c>
      <c r="AG9" s="1072"/>
      <c r="AH9" s="1072"/>
      <c r="AI9" s="1072"/>
      <c r="AJ9" s="1073"/>
      <c r="AK9" s="1116">
        <v>35</v>
      </c>
      <c r="AL9" s="1117"/>
      <c r="AM9" s="1117"/>
      <c r="AN9" s="1117"/>
      <c r="AO9" s="1117"/>
      <c r="AP9" s="1117" t="s">
        <v>562</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v>3709</v>
      </c>
      <c r="R23" s="1097"/>
      <c r="S23" s="1097"/>
      <c r="T23" s="1097"/>
      <c r="U23" s="1097"/>
      <c r="V23" s="1097">
        <v>3332</v>
      </c>
      <c r="W23" s="1097"/>
      <c r="X23" s="1097"/>
      <c r="Y23" s="1097"/>
      <c r="Z23" s="1097"/>
      <c r="AA23" s="1097">
        <v>377</v>
      </c>
      <c r="AB23" s="1097"/>
      <c r="AC23" s="1097"/>
      <c r="AD23" s="1097"/>
      <c r="AE23" s="1104"/>
      <c r="AF23" s="1105">
        <v>255</v>
      </c>
      <c r="AG23" s="1097"/>
      <c r="AH23" s="1097"/>
      <c r="AI23" s="1097"/>
      <c r="AJ23" s="1106"/>
      <c r="AK23" s="1107"/>
      <c r="AL23" s="1108"/>
      <c r="AM23" s="1108"/>
      <c r="AN23" s="1108"/>
      <c r="AO23" s="1108"/>
      <c r="AP23" s="1097">
        <v>1998</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398</v>
      </c>
      <c r="R28" s="1087"/>
      <c r="S28" s="1087"/>
      <c r="T28" s="1087"/>
      <c r="U28" s="1087"/>
      <c r="V28" s="1087">
        <v>396</v>
      </c>
      <c r="W28" s="1087"/>
      <c r="X28" s="1087"/>
      <c r="Y28" s="1087"/>
      <c r="Z28" s="1087"/>
      <c r="AA28" s="1087">
        <v>2</v>
      </c>
      <c r="AB28" s="1087"/>
      <c r="AC28" s="1087"/>
      <c r="AD28" s="1087"/>
      <c r="AE28" s="1088"/>
      <c r="AF28" s="1089">
        <v>2</v>
      </c>
      <c r="AG28" s="1087"/>
      <c r="AH28" s="1087"/>
      <c r="AI28" s="1087"/>
      <c r="AJ28" s="1090"/>
      <c r="AK28" s="1078">
        <v>41</v>
      </c>
      <c r="AL28" s="1079"/>
      <c r="AM28" s="1079"/>
      <c r="AN28" s="1079"/>
      <c r="AO28" s="1079"/>
      <c r="AP28" s="1079" t="s">
        <v>562</v>
      </c>
      <c r="AQ28" s="1079"/>
      <c r="AR28" s="1079"/>
      <c r="AS28" s="1079"/>
      <c r="AT28" s="1079"/>
      <c r="AU28" s="1079" t="s">
        <v>562</v>
      </c>
      <c r="AV28" s="1079"/>
      <c r="AW28" s="1079"/>
      <c r="AX28" s="1079"/>
      <c r="AY28" s="1079"/>
      <c r="AZ28" s="1080" t="s">
        <v>562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54</v>
      </c>
      <c r="R29" s="1075"/>
      <c r="S29" s="1075"/>
      <c r="T29" s="1075"/>
      <c r="U29" s="1075"/>
      <c r="V29" s="1075">
        <v>46</v>
      </c>
      <c r="W29" s="1075"/>
      <c r="X29" s="1075"/>
      <c r="Y29" s="1075"/>
      <c r="Z29" s="1075"/>
      <c r="AA29" s="1075">
        <v>8</v>
      </c>
      <c r="AB29" s="1075"/>
      <c r="AC29" s="1075"/>
      <c r="AD29" s="1075"/>
      <c r="AE29" s="1076"/>
      <c r="AF29" s="1071">
        <v>8</v>
      </c>
      <c r="AG29" s="1072"/>
      <c r="AH29" s="1072"/>
      <c r="AI29" s="1072"/>
      <c r="AJ29" s="1073"/>
      <c r="AK29" s="1016">
        <v>7</v>
      </c>
      <c r="AL29" s="1007"/>
      <c r="AM29" s="1007"/>
      <c r="AN29" s="1007"/>
      <c r="AO29" s="1007"/>
      <c r="AP29" s="1007" t="s">
        <v>562</v>
      </c>
      <c r="AQ29" s="1007"/>
      <c r="AR29" s="1007"/>
      <c r="AS29" s="1007"/>
      <c r="AT29" s="1007"/>
      <c r="AU29" s="1007" t="s">
        <v>562</v>
      </c>
      <c r="AV29" s="1007"/>
      <c r="AW29" s="1007"/>
      <c r="AX29" s="1007"/>
      <c r="AY29" s="1007"/>
      <c r="AZ29" s="1077" t="s">
        <v>562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502</v>
      </c>
      <c r="R30" s="1075"/>
      <c r="S30" s="1075"/>
      <c r="T30" s="1075"/>
      <c r="U30" s="1075"/>
      <c r="V30" s="1075">
        <v>502</v>
      </c>
      <c r="W30" s="1075"/>
      <c r="X30" s="1075"/>
      <c r="Y30" s="1075"/>
      <c r="Z30" s="1075"/>
      <c r="AA30" s="1075">
        <v>0</v>
      </c>
      <c r="AB30" s="1075"/>
      <c r="AC30" s="1075"/>
      <c r="AD30" s="1075"/>
      <c r="AE30" s="1076"/>
      <c r="AF30" s="1071">
        <v>0</v>
      </c>
      <c r="AG30" s="1072"/>
      <c r="AH30" s="1072"/>
      <c r="AI30" s="1072"/>
      <c r="AJ30" s="1073"/>
      <c r="AK30" s="1016">
        <v>83</v>
      </c>
      <c r="AL30" s="1007"/>
      <c r="AM30" s="1007"/>
      <c r="AN30" s="1007"/>
      <c r="AO30" s="1007"/>
      <c r="AP30" s="1007" t="s">
        <v>562</v>
      </c>
      <c r="AQ30" s="1007"/>
      <c r="AR30" s="1007"/>
      <c r="AS30" s="1007"/>
      <c r="AT30" s="1007"/>
      <c r="AU30" s="1007" t="s">
        <v>562</v>
      </c>
      <c r="AV30" s="1007"/>
      <c r="AW30" s="1007"/>
      <c r="AX30" s="1007"/>
      <c r="AY30" s="1007"/>
      <c r="AZ30" s="1077" t="s">
        <v>562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40</v>
      </c>
      <c r="R31" s="1075"/>
      <c r="S31" s="1075"/>
      <c r="T31" s="1075"/>
      <c r="U31" s="1075"/>
      <c r="V31" s="1075">
        <v>40</v>
      </c>
      <c r="W31" s="1075"/>
      <c r="X31" s="1075"/>
      <c r="Y31" s="1075"/>
      <c r="Z31" s="1075"/>
      <c r="AA31" s="1075">
        <v>0</v>
      </c>
      <c r="AB31" s="1075"/>
      <c r="AC31" s="1075"/>
      <c r="AD31" s="1075"/>
      <c r="AE31" s="1076"/>
      <c r="AF31" s="1071">
        <v>0</v>
      </c>
      <c r="AG31" s="1072"/>
      <c r="AH31" s="1072"/>
      <c r="AI31" s="1072"/>
      <c r="AJ31" s="1073"/>
      <c r="AK31" s="1016">
        <v>11</v>
      </c>
      <c r="AL31" s="1007"/>
      <c r="AM31" s="1007"/>
      <c r="AN31" s="1007"/>
      <c r="AO31" s="1007"/>
      <c r="AP31" s="1007" t="s">
        <v>562</v>
      </c>
      <c r="AQ31" s="1007"/>
      <c r="AR31" s="1007"/>
      <c r="AS31" s="1007"/>
      <c r="AT31" s="1007"/>
      <c r="AU31" s="1007" t="s">
        <v>562</v>
      </c>
      <c r="AV31" s="1007"/>
      <c r="AW31" s="1007"/>
      <c r="AX31" s="1007"/>
      <c r="AY31" s="1007"/>
      <c r="AZ31" s="1077" t="s">
        <v>562</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85</v>
      </c>
      <c r="R32" s="1075"/>
      <c r="S32" s="1075"/>
      <c r="T32" s="1075"/>
      <c r="U32" s="1075"/>
      <c r="V32" s="1075">
        <v>76</v>
      </c>
      <c r="W32" s="1075"/>
      <c r="X32" s="1075"/>
      <c r="Y32" s="1075"/>
      <c r="Z32" s="1075"/>
      <c r="AA32" s="1075">
        <v>9</v>
      </c>
      <c r="AB32" s="1075"/>
      <c r="AC32" s="1075"/>
      <c r="AD32" s="1075"/>
      <c r="AE32" s="1076"/>
      <c r="AF32" s="1071">
        <v>9</v>
      </c>
      <c r="AG32" s="1072"/>
      <c r="AH32" s="1072"/>
      <c r="AI32" s="1072"/>
      <c r="AJ32" s="1073"/>
      <c r="AK32" s="1016">
        <v>49</v>
      </c>
      <c r="AL32" s="1007"/>
      <c r="AM32" s="1007"/>
      <c r="AN32" s="1007"/>
      <c r="AO32" s="1007"/>
      <c r="AP32" s="1007">
        <v>334</v>
      </c>
      <c r="AQ32" s="1007"/>
      <c r="AR32" s="1007"/>
      <c r="AS32" s="1007"/>
      <c r="AT32" s="1007"/>
      <c r="AU32" s="1007">
        <v>167</v>
      </c>
      <c r="AV32" s="1007"/>
      <c r="AW32" s="1007"/>
      <c r="AX32" s="1007"/>
      <c r="AY32" s="1007"/>
      <c r="AZ32" s="1077" t="s">
        <v>562</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396</v>
      </c>
      <c r="C33" s="1067"/>
      <c r="D33" s="1067"/>
      <c r="E33" s="1067"/>
      <c r="F33" s="1067"/>
      <c r="G33" s="1067"/>
      <c r="H33" s="1067"/>
      <c r="I33" s="1067"/>
      <c r="J33" s="1067"/>
      <c r="K33" s="1067"/>
      <c r="L33" s="1067"/>
      <c r="M33" s="1067"/>
      <c r="N33" s="1067"/>
      <c r="O33" s="1067"/>
      <c r="P33" s="1068"/>
      <c r="Q33" s="1074">
        <v>42</v>
      </c>
      <c r="R33" s="1075"/>
      <c r="S33" s="1075"/>
      <c r="T33" s="1075"/>
      <c r="U33" s="1075"/>
      <c r="V33" s="1075">
        <v>36</v>
      </c>
      <c r="W33" s="1075"/>
      <c r="X33" s="1075"/>
      <c r="Y33" s="1075"/>
      <c r="Z33" s="1075"/>
      <c r="AA33" s="1075">
        <v>6</v>
      </c>
      <c r="AB33" s="1075"/>
      <c r="AC33" s="1075"/>
      <c r="AD33" s="1075"/>
      <c r="AE33" s="1076"/>
      <c r="AF33" s="1071">
        <v>6</v>
      </c>
      <c r="AG33" s="1072"/>
      <c r="AH33" s="1072"/>
      <c r="AI33" s="1072"/>
      <c r="AJ33" s="1073"/>
      <c r="AK33" s="1016">
        <v>26</v>
      </c>
      <c r="AL33" s="1007"/>
      <c r="AM33" s="1007"/>
      <c r="AN33" s="1007"/>
      <c r="AO33" s="1007"/>
      <c r="AP33" s="1007">
        <v>82</v>
      </c>
      <c r="AQ33" s="1007"/>
      <c r="AR33" s="1007"/>
      <c r="AS33" s="1007"/>
      <c r="AT33" s="1007"/>
      <c r="AU33" s="1007">
        <v>69</v>
      </c>
      <c r="AV33" s="1007"/>
      <c r="AW33" s="1007"/>
      <c r="AX33" s="1007"/>
      <c r="AY33" s="1007"/>
      <c r="AZ33" s="1077" t="s">
        <v>562</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25</v>
      </c>
      <c r="AG63" s="995"/>
      <c r="AH63" s="995"/>
      <c r="AI63" s="995"/>
      <c r="AJ63" s="1058"/>
      <c r="AK63" s="1059"/>
      <c r="AL63" s="999"/>
      <c r="AM63" s="999"/>
      <c r="AN63" s="999"/>
      <c r="AO63" s="999"/>
      <c r="AP63" s="995">
        <v>416</v>
      </c>
      <c r="AQ63" s="995"/>
      <c r="AR63" s="995"/>
      <c r="AS63" s="995"/>
      <c r="AT63" s="995"/>
      <c r="AU63" s="995">
        <v>236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553</v>
      </c>
      <c r="C68" s="1022"/>
      <c r="D68" s="1022"/>
      <c r="E68" s="1022"/>
      <c r="F68" s="1022"/>
      <c r="G68" s="1022"/>
      <c r="H68" s="1022"/>
      <c r="I68" s="1022"/>
      <c r="J68" s="1022"/>
      <c r="K68" s="1022"/>
      <c r="L68" s="1022"/>
      <c r="M68" s="1022"/>
      <c r="N68" s="1022"/>
      <c r="O68" s="1022"/>
      <c r="P68" s="1023"/>
      <c r="Q68" s="1024">
        <v>4208</v>
      </c>
      <c r="R68" s="1018"/>
      <c r="S68" s="1018"/>
      <c r="T68" s="1018"/>
      <c r="U68" s="1018"/>
      <c r="V68" s="1018">
        <v>4039</v>
      </c>
      <c r="W68" s="1018"/>
      <c r="X68" s="1018"/>
      <c r="Y68" s="1018"/>
      <c r="Z68" s="1018"/>
      <c r="AA68" s="1018">
        <v>169</v>
      </c>
      <c r="AB68" s="1018"/>
      <c r="AC68" s="1018"/>
      <c r="AD68" s="1018"/>
      <c r="AE68" s="1018"/>
      <c r="AF68" s="1018">
        <v>124</v>
      </c>
      <c r="AG68" s="1018"/>
      <c r="AH68" s="1018"/>
      <c r="AI68" s="1018"/>
      <c r="AJ68" s="1018"/>
      <c r="AK68" s="1018"/>
      <c r="AL68" s="1018"/>
      <c r="AM68" s="1018"/>
      <c r="AN68" s="1018"/>
      <c r="AO68" s="1018"/>
      <c r="AP68" s="1018">
        <v>526</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554</v>
      </c>
      <c r="C69" s="1011"/>
      <c r="D69" s="1011"/>
      <c r="E69" s="1011"/>
      <c r="F69" s="1011"/>
      <c r="G69" s="1011"/>
      <c r="H69" s="1011"/>
      <c r="I69" s="1011"/>
      <c r="J69" s="1011"/>
      <c r="K69" s="1011"/>
      <c r="L69" s="1011"/>
      <c r="M69" s="1011"/>
      <c r="N69" s="1011"/>
      <c r="O69" s="1011"/>
      <c r="P69" s="1012"/>
      <c r="Q69" s="1013">
        <v>804</v>
      </c>
      <c r="R69" s="1007"/>
      <c r="S69" s="1007"/>
      <c r="T69" s="1007"/>
      <c r="U69" s="1007"/>
      <c r="V69" s="1007">
        <v>756</v>
      </c>
      <c r="W69" s="1007"/>
      <c r="X69" s="1007"/>
      <c r="Y69" s="1007"/>
      <c r="Z69" s="1007"/>
      <c r="AA69" s="1007">
        <v>48</v>
      </c>
      <c r="AB69" s="1007"/>
      <c r="AC69" s="1007"/>
      <c r="AD69" s="1007"/>
      <c r="AE69" s="1007"/>
      <c r="AF69" s="1007"/>
      <c r="AG69" s="1007"/>
      <c r="AH69" s="1007"/>
      <c r="AI69" s="1007"/>
      <c r="AJ69" s="1007"/>
      <c r="AK69" s="1007"/>
      <c r="AL69" s="1007"/>
      <c r="AM69" s="1007"/>
      <c r="AN69" s="1007"/>
      <c r="AO69" s="1007"/>
      <c r="AP69" s="1007">
        <v>500</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555</v>
      </c>
      <c r="C70" s="1011"/>
      <c r="D70" s="1011"/>
      <c r="E70" s="1011"/>
      <c r="F70" s="1011"/>
      <c r="G70" s="1011"/>
      <c r="H70" s="1011"/>
      <c r="I70" s="1011"/>
      <c r="J70" s="1011"/>
      <c r="K70" s="1011"/>
      <c r="L70" s="1011"/>
      <c r="M70" s="1011"/>
      <c r="N70" s="1011"/>
      <c r="O70" s="1011"/>
      <c r="P70" s="1012"/>
      <c r="Q70" s="1013">
        <v>7299</v>
      </c>
      <c r="R70" s="1007"/>
      <c r="S70" s="1007"/>
      <c r="T70" s="1007"/>
      <c r="U70" s="1007"/>
      <c r="V70" s="1007">
        <v>4954</v>
      </c>
      <c r="W70" s="1007"/>
      <c r="X70" s="1007"/>
      <c r="Y70" s="1007"/>
      <c r="Z70" s="1007"/>
      <c r="AA70" s="1007">
        <v>2345</v>
      </c>
      <c r="AB70" s="1007"/>
      <c r="AC70" s="1007"/>
      <c r="AD70" s="1007"/>
      <c r="AE70" s="1007"/>
      <c r="AF70" s="1007"/>
      <c r="AG70" s="1007"/>
      <c r="AH70" s="1007"/>
      <c r="AI70" s="1007"/>
      <c r="AJ70" s="1007"/>
      <c r="AK70" s="1007">
        <v>14</v>
      </c>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563</v>
      </c>
      <c r="C71" s="1011"/>
      <c r="D71" s="1011"/>
      <c r="E71" s="1011"/>
      <c r="F71" s="1011"/>
      <c r="G71" s="1011"/>
      <c r="H71" s="1011"/>
      <c r="I71" s="1011"/>
      <c r="J71" s="1011"/>
      <c r="K71" s="1011"/>
      <c r="L71" s="1011"/>
      <c r="M71" s="1011"/>
      <c r="N71" s="1011"/>
      <c r="O71" s="1011"/>
      <c r="P71" s="1012"/>
      <c r="Q71" s="1013">
        <v>1438</v>
      </c>
      <c r="R71" s="1007"/>
      <c r="S71" s="1007"/>
      <c r="T71" s="1007"/>
      <c r="U71" s="1007"/>
      <c r="V71" s="1007">
        <v>1437</v>
      </c>
      <c r="W71" s="1007"/>
      <c r="X71" s="1007"/>
      <c r="Y71" s="1007"/>
      <c r="Z71" s="1007"/>
      <c r="AA71" s="1007">
        <v>1</v>
      </c>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556</v>
      </c>
      <c r="C72" s="1011"/>
      <c r="D72" s="1011"/>
      <c r="E72" s="1011"/>
      <c r="F72" s="1011"/>
      <c r="G72" s="1011"/>
      <c r="H72" s="1011"/>
      <c r="I72" s="1011"/>
      <c r="J72" s="1011"/>
      <c r="K72" s="1011"/>
      <c r="L72" s="1011"/>
      <c r="M72" s="1011"/>
      <c r="N72" s="1011"/>
      <c r="O72" s="1011"/>
      <c r="P72" s="1012"/>
      <c r="Q72" s="1013">
        <v>1</v>
      </c>
      <c r="R72" s="1007"/>
      <c r="S72" s="1007"/>
      <c r="T72" s="1007"/>
      <c r="U72" s="1007"/>
      <c r="V72" s="1007">
        <v>0</v>
      </c>
      <c r="W72" s="1007"/>
      <c r="X72" s="1007"/>
      <c r="Y72" s="1007"/>
      <c r="Z72" s="1007"/>
      <c r="AA72" s="1007">
        <v>1</v>
      </c>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557</v>
      </c>
      <c r="C73" s="1011"/>
      <c r="D73" s="1011"/>
      <c r="E73" s="1011"/>
      <c r="F73" s="1011"/>
      <c r="G73" s="1011"/>
      <c r="H73" s="1011"/>
      <c r="I73" s="1011"/>
      <c r="J73" s="1011"/>
      <c r="K73" s="1011"/>
      <c r="L73" s="1011"/>
      <c r="M73" s="1011"/>
      <c r="N73" s="1011"/>
      <c r="O73" s="1011"/>
      <c r="P73" s="1012"/>
      <c r="Q73" s="1013">
        <v>49</v>
      </c>
      <c r="R73" s="1007"/>
      <c r="S73" s="1007"/>
      <c r="T73" s="1007"/>
      <c r="U73" s="1007"/>
      <c r="V73" s="1007">
        <v>27</v>
      </c>
      <c r="W73" s="1007"/>
      <c r="X73" s="1007"/>
      <c r="Y73" s="1007"/>
      <c r="Z73" s="1007"/>
      <c r="AA73" s="1007">
        <v>22</v>
      </c>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558</v>
      </c>
      <c r="C74" s="1011"/>
      <c r="D74" s="1011"/>
      <c r="E74" s="1011"/>
      <c r="F74" s="1011"/>
      <c r="G74" s="1011"/>
      <c r="H74" s="1011"/>
      <c r="I74" s="1011"/>
      <c r="J74" s="1011"/>
      <c r="K74" s="1011"/>
      <c r="L74" s="1011"/>
      <c r="M74" s="1011"/>
      <c r="N74" s="1011"/>
      <c r="O74" s="1011"/>
      <c r="P74" s="1012"/>
      <c r="Q74" s="1013">
        <v>67</v>
      </c>
      <c r="R74" s="1007"/>
      <c r="S74" s="1007"/>
      <c r="T74" s="1007"/>
      <c r="U74" s="1007"/>
      <c r="V74" s="1007">
        <v>66</v>
      </c>
      <c r="W74" s="1007"/>
      <c r="X74" s="1007"/>
      <c r="Y74" s="1007"/>
      <c r="Z74" s="1007"/>
      <c r="AA74" s="1007">
        <v>1</v>
      </c>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559</v>
      </c>
      <c r="C75" s="1011"/>
      <c r="D75" s="1011"/>
      <c r="E75" s="1011"/>
      <c r="F75" s="1011"/>
      <c r="G75" s="1011"/>
      <c r="H75" s="1011"/>
      <c r="I75" s="1011"/>
      <c r="J75" s="1011"/>
      <c r="K75" s="1011"/>
      <c r="L75" s="1011"/>
      <c r="M75" s="1011"/>
      <c r="N75" s="1011"/>
      <c r="O75" s="1011"/>
      <c r="P75" s="1012"/>
      <c r="Q75" s="1014">
        <v>1280</v>
      </c>
      <c r="R75" s="1015"/>
      <c r="S75" s="1015"/>
      <c r="T75" s="1015"/>
      <c r="U75" s="1016"/>
      <c r="V75" s="1017">
        <v>1222</v>
      </c>
      <c r="W75" s="1015"/>
      <c r="X75" s="1015"/>
      <c r="Y75" s="1015"/>
      <c r="Z75" s="1016"/>
      <c r="AA75" s="1017">
        <v>58</v>
      </c>
      <c r="AB75" s="1015"/>
      <c r="AC75" s="1015"/>
      <c r="AD75" s="1015"/>
      <c r="AE75" s="1016"/>
      <c r="AF75" s="1017">
        <v>58</v>
      </c>
      <c r="AG75" s="1015"/>
      <c r="AH75" s="1015"/>
      <c r="AI75" s="1015"/>
      <c r="AJ75" s="1016"/>
      <c r="AK75" s="1017">
        <v>0</v>
      </c>
      <c r="AL75" s="1015"/>
      <c r="AM75" s="1015"/>
      <c r="AN75" s="1015"/>
      <c r="AO75" s="1016"/>
      <c r="AP75" s="1017">
        <v>0</v>
      </c>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560</v>
      </c>
      <c r="C76" s="1011"/>
      <c r="D76" s="1011"/>
      <c r="E76" s="1011"/>
      <c r="F76" s="1011"/>
      <c r="G76" s="1011"/>
      <c r="H76" s="1011"/>
      <c r="I76" s="1011"/>
      <c r="J76" s="1011"/>
      <c r="K76" s="1011"/>
      <c r="L76" s="1011"/>
      <c r="M76" s="1011"/>
      <c r="N76" s="1011"/>
      <c r="O76" s="1011"/>
      <c r="P76" s="1012"/>
      <c r="Q76" s="1014">
        <v>261159</v>
      </c>
      <c r="R76" s="1015"/>
      <c r="S76" s="1015"/>
      <c r="T76" s="1015"/>
      <c r="U76" s="1016"/>
      <c r="V76" s="1017">
        <v>254522</v>
      </c>
      <c r="W76" s="1015"/>
      <c r="X76" s="1015"/>
      <c r="Y76" s="1015"/>
      <c r="Z76" s="1016"/>
      <c r="AA76" s="1017">
        <v>6637</v>
      </c>
      <c r="AB76" s="1015"/>
      <c r="AC76" s="1015"/>
      <c r="AD76" s="1015"/>
      <c r="AE76" s="1016"/>
      <c r="AF76" s="1017">
        <v>6336</v>
      </c>
      <c r="AG76" s="1015"/>
      <c r="AH76" s="1015"/>
      <c r="AI76" s="1015"/>
      <c r="AJ76" s="1016"/>
      <c r="AK76" s="1017">
        <v>983</v>
      </c>
      <c r="AL76" s="1015"/>
      <c r="AM76" s="1015"/>
      <c r="AN76" s="1015"/>
      <c r="AO76" s="1016"/>
      <c r="AP76" s="1017">
        <v>0</v>
      </c>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6518</v>
      </c>
      <c r="AG88" s="995"/>
      <c r="AH88" s="995"/>
      <c r="AI88" s="995"/>
      <c r="AJ88" s="995"/>
      <c r="AK88" s="999"/>
      <c r="AL88" s="999"/>
      <c r="AM88" s="999"/>
      <c r="AN88" s="999"/>
      <c r="AO88" s="999"/>
      <c r="AP88" s="995">
        <v>1026</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361265</v>
      </c>
      <c r="AB110" s="925"/>
      <c r="AC110" s="925"/>
      <c r="AD110" s="925"/>
      <c r="AE110" s="926"/>
      <c r="AF110" s="927">
        <v>362616</v>
      </c>
      <c r="AG110" s="925"/>
      <c r="AH110" s="925"/>
      <c r="AI110" s="925"/>
      <c r="AJ110" s="926"/>
      <c r="AK110" s="927">
        <v>280404</v>
      </c>
      <c r="AL110" s="925"/>
      <c r="AM110" s="925"/>
      <c r="AN110" s="925"/>
      <c r="AO110" s="926"/>
      <c r="AP110" s="928">
        <v>15</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2346325</v>
      </c>
      <c r="BR110" s="878"/>
      <c r="BS110" s="878"/>
      <c r="BT110" s="878"/>
      <c r="BU110" s="878"/>
      <c r="BV110" s="878">
        <v>2128440</v>
      </c>
      <c r="BW110" s="878"/>
      <c r="BX110" s="878"/>
      <c r="BY110" s="878"/>
      <c r="BZ110" s="878"/>
      <c r="CA110" s="878">
        <v>1997611</v>
      </c>
      <c r="CB110" s="878"/>
      <c r="CC110" s="878"/>
      <c r="CD110" s="878"/>
      <c r="CE110" s="878"/>
      <c r="CF110" s="902">
        <v>106.6</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488988</v>
      </c>
      <c r="BR112" s="853"/>
      <c r="BS112" s="853"/>
      <c r="BT112" s="853"/>
      <c r="BU112" s="853"/>
      <c r="BV112" s="853">
        <v>453762</v>
      </c>
      <c r="BW112" s="853"/>
      <c r="BX112" s="853"/>
      <c r="BY112" s="853"/>
      <c r="BZ112" s="853"/>
      <c r="CA112" s="853">
        <v>410149</v>
      </c>
      <c r="CB112" s="853"/>
      <c r="CC112" s="853"/>
      <c r="CD112" s="853"/>
      <c r="CE112" s="853"/>
      <c r="CF112" s="911">
        <v>21.9</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69244</v>
      </c>
      <c r="AB113" s="955"/>
      <c r="AC113" s="955"/>
      <c r="AD113" s="955"/>
      <c r="AE113" s="956"/>
      <c r="AF113" s="957">
        <v>65583</v>
      </c>
      <c r="AG113" s="955"/>
      <c r="AH113" s="955"/>
      <c r="AI113" s="955"/>
      <c r="AJ113" s="956"/>
      <c r="AK113" s="957">
        <v>62627</v>
      </c>
      <c r="AL113" s="955"/>
      <c r="AM113" s="955"/>
      <c r="AN113" s="955"/>
      <c r="AO113" s="956"/>
      <c r="AP113" s="958">
        <v>3.3</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26866</v>
      </c>
      <c r="BR113" s="853"/>
      <c r="BS113" s="853"/>
      <c r="BT113" s="853"/>
      <c r="BU113" s="853"/>
      <c r="BV113" s="853">
        <v>24096</v>
      </c>
      <c r="BW113" s="853"/>
      <c r="BX113" s="853"/>
      <c r="BY113" s="853"/>
      <c r="BZ113" s="853"/>
      <c r="CA113" s="853">
        <v>23647</v>
      </c>
      <c r="CB113" s="853"/>
      <c r="CC113" s="853"/>
      <c r="CD113" s="853"/>
      <c r="CE113" s="853"/>
      <c r="CF113" s="911">
        <v>1.3</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4926</v>
      </c>
      <c r="AB114" s="816"/>
      <c r="AC114" s="816"/>
      <c r="AD114" s="816"/>
      <c r="AE114" s="817"/>
      <c r="AF114" s="818">
        <v>5551</v>
      </c>
      <c r="AG114" s="816"/>
      <c r="AH114" s="816"/>
      <c r="AI114" s="816"/>
      <c r="AJ114" s="817"/>
      <c r="AK114" s="818">
        <v>5044</v>
      </c>
      <c r="AL114" s="816"/>
      <c r="AM114" s="816"/>
      <c r="AN114" s="816"/>
      <c r="AO114" s="817"/>
      <c r="AP114" s="860">
        <v>0.3</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479155</v>
      </c>
      <c r="BR114" s="853"/>
      <c r="BS114" s="853"/>
      <c r="BT114" s="853"/>
      <c r="BU114" s="853"/>
      <c r="BV114" s="853">
        <v>457246</v>
      </c>
      <c r="BW114" s="853"/>
      <c r="BX114" s="853"/>
      <c r="BY114" s="853"/>
      <c r="BZ114" s="853"/>
      <c r="CA114" s="853">
        <v>395617</v>
      </c>
      <c r="CB114" s="853"/>
      <c r="CC114" s="853"/>
      <c r="CD114" s="853"/>
      <c r="CE114" s="853"/>
      <c r="CF114" s="911">
        <v>21.1</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27</v>
      </c>
      <c r="AB115" s="955"/>
      <c r="AC115" s="955"/>
      <c r="AD115" s="955"/>
      <c r="AE115" s="956"/>
      <c r="AF115" s="957">
        <v>23</v>
      </c>
      <c r="AG115" s="955"/>
      <c r="AH115" s="955"/>
      <c r="AI115" s="955"/>
      <c r="AJ115" s="956"/>
      <c r="AK115" s="957">
        <v>21</v>
      </c>
      <c r="AL115" s="955"/>
      <c r="AM115" s="955"/>
      <c r="AN115" s="955"/>
      <c r="AO115" s="956"/>
      <c r="AP115" s="958">
        <v>0</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435462</v>
      </c>
      <c r="AB117" s="939"/>
      <c r="AC117" s="939"/>
      <c r="AD117" s="939"/>
      <c r="AE117" s="940"/>
      <c r="AF117" s="941">
        <v>433773</v>
      </c>
      <c r="AG117" s="939"/>
      <c r="AH117" s="939"/>
      <c r="AI117" s="939"/>
      <c r="AJ117" s="940"/>
      <c r="AK117" s="941">
        <v>348096</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3341334</v>
      </c>
      <c r="BR119" s="881"/>
      <c r="BS119" s="881"/>
      <c r="BT119" s="881"/>
      <c r="BU119" s="881"/>
      <c r="BV119" s="881">
        <v>3063544</v>
      </c>
      <c r="BW119" s="881"/>
      <c r="BX119" s="881"/>
      <c r="BY119" s="881"/>
      <c r="BZ119" s="881"/>
      <c r="CA119" s="881">
        <v>2827024</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2686299</v>
      </c>
      <c r="BR120" s="878"/>
      <c r="BS120" s="878"/>
      <c r="BT120" s="878"/>
      <c r="BU120" s="878"/>
      <c r="BV120" s="878">
        <v>2871383</v>
      </c>
      <c r="BW120" s="878"/>
      <c r="BX120" s="878"/>
      <c r="BY120" s="878"/>
      <c r="BZ120" s="878"/>
      <c r="CA120" s="878">
        <v>3036943</v>
      </c>
      <c r="CB120" s="878"/>
      <c r="CC120" s="878"/>
      <c r="CD120" s="878"/>
      <c r="CE120" s="878"/>
      <c r="CF120" s="902">
        <v>162.1</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387005</v>
      </c>
      <c r="DH120" s="878"/>
      <c r="DI120" s="878"/>
      <c r="DJ120" s="878"/>
      <c r="DK120" s="878"/>
      <c r="DL120" s="878">
        <v>364953</v>
      </c>
      <c r="DM120" s="878"/>
      <c r="DN120" s="878"/>
      <c r="DO120" s="878"/>
      <c r="DP120" s="878"/>
      <c r="DQ120" s="878">
        <v>334203</v>
      </c>
      <c r="DR120" s="878"/>
      <c r="DS120" s="878"/>
      <c r="DT120" s="878"/>
      <c r="DU120" s="878"/>
      <c r="DV120" s="879">
        <v>17.8</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77336</v>
      </c>
      <c r="BR121" s="853"/>
      <c r="BS121" s="853"/>
      <c r="BT121" s="853"/>
      <c r="BU121" s="853"/>
      <c r="BV121" s="853">
        <v>65332</v>
      </c>
      <c r="BW121" s="853"/>
      <c r="BX121" s="853"/>
      <c r="BY121" s="853"/>
      <c r="BZ121" s="853"/>
      <c r="CA121" s="853">
        <v>65881</v>
      </c>
      <c r="CB121" s="853"/>
      <c r="CC121" s="853"/>
      <c r="CD121" s="853"/>
      <c r="CE121" s="853"/>
      <c r="CF121" s="911">
        <v>3.5</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101983</v>
      </c>
      <c r="DH121" s="853"/>
      <c r="DI121" s="853"/>
      <c r="DJ121" s="853"/>
      <c r="DK121" s="853"/>
      <c r="DL121" s="853">
        <v>88809</v>
      </c>
      <c r="DM121" s="853"/>
      <c r="DN121" s="853"/>
      <c r="DO121" s="853"/>
      <c r="DP121" s="853"/>
      <c r="DQ121" s="853">
        <v>75946</v>
      </c>
      <c r="DR121" s="853"/>
      <c r="DS121" s="853"/>
      <c r="DT121" s="853"/>
      <c r="DU121" s="853"/>
      <c r="DV121" s="830">
        <v>4.0999999999999996</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2023073</v>
      </c>
      <c r="BR122" s="881"/>
      <c r="BS122" s="881"/>
      <c r="BT122" s="881"/>
      <c r="BU122" s="881"/>
      <c r="BV122" s="881">
        <v>1863493</v>
      </c>
      <c r="BW122" s="881"/>
      <c r="BX122" s="881"/>
      <c r="BY122" s="881"/>
      <c r="BZ122" s="881"/>
      <c r="CA122" s="881">
        <v>1713432</v>
      </c>
      <c r="CB122" s="881"/>
      <c r="CC122" s="881"/>
      <c r="CD122" s="881"/>
      <c r="CE122" s="881"/>
      <c r="CF122" s="882">
        <v>91.5</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4786708</v>
      </c>
      <c r="BR123" s="869"/>
      <c r="BS123" s="869"/>
      <c r="BT123" s="869"/>
      <c r="BU123" s="869"/>
      <c r="BV123" s="869">
        <v>4800208</v>
      </c>
      <c r="BW123" s="869"/>
      <c r="BX123" s="869"/>
      <c r="BY123" s="869"/>
      <c r="BZ123" s="869"/>
      <c r="CA123" s="869">
        <v>4816256</v>
      </c>
      <c r="CB123" s="869"/>
      <c r="CC123" s="869"/>
      <c r="CD123" s="869"/>
      <c r="CE123" s="869"/>
      <c r="CF123" s="784"/>
      <c r="CG123" s="785"/>
      <c r="CH123" s="785"/>
      <c r="CI123" s="785"/>
      <c r="CJ123" s="870"/>
      <c r="CK123" s="905"/>
      <c r="CL123" s="891"/>
      <c r="CM123" s="891"/>
      <c r="CN123" s="891"/>
      <c r="CO123" s="892"/>
      <c r="CP123" s="871" t="s">
        <v>393</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27</v>
      </c>
      <c r="AB127" s="816"/>
      <c r="AC127" s="816"/>
      <c r="AD127" s="816"/>
      <c r="AE127" s="817"/>
      <c r="AF127" s="818">
        <v>23</v>
      </c>
      <c r="AG127" s="816"/>
      <c r="AH127" s="816"/>
      <c r="AI127" s="816"/>
      <c r="AJ127" s="817"/>
      <c r="AK127" s="818">
        <v>21</v>
      </c>
      <c r="AL127" s="816"/>
      <c r="AM127" s="816"/>
      <c r="AN127" s="816"/>
      <c r="AO127" s="817"/>
      <c r="AP127" s="860">
        <v>0</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8842</v>
      </c>
      <c r="AB128" s="837"/>
      <c r="AC128" s="837"/>
      <c r="AD128" s="837"/>
      <c r="AE128" s="838"/>
      <c r="AF128" s="839">
        <v>10202</v>
      </c>
      <c r="AG128" s="837"/>
      <c r="AH128" s="837"/>
      <c r="AI128" s="837"/>
      <c r="AJ128" s="838"/>
      <c r="AK128" s="839">
        <v>13433</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2244893</v>
      </c>
      <c r="AB129" s="816"/>
      <c r="AC129" s="816"/>
      <c r="AD129" s="816"/>
      <c r="AE129" s="817"/>
      <c r="AF129" s="818">
        <v>2158796</v>
      </c>
      <c r="AG129" s="816"/>
      <c r="AH129" s="816"/>
      <c r="AI129" s="816"/>
      <c r="AJ129" s="817"/>
      <c r="AK129" s="818">
        <v>2108532</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306523</v>
      </c>
      <c r="AB130" s="816"/>
      <c r="AC130" s="816"/>
      <c r="AD130" s="816"/>
      <c r="AE130" s="817"/>
      <c r="AF130" s="818">
        <v>276469</v>
      </c>
      <c r="AG130" s="816"/>
      <c r="AH130" s="816"/>
      <c r="AI130" s="816"/>
      <c r="AJ130" s="817"/>
      <c r="AK130" s="818">
        <v>235299</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6.4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1938370</v>
      </c>
      <c r="AB131" s="800"/>
      <c r="AC131" s="800"/>
      <c r="AD131" s="800"/>
      <c r="AE131" s="801"/>
      <c r="AF131" s="802">
        <v>1882327</v>
      </c>
      <c r="AG131" s="800"/>
      <c r="AH131" s="800"/>
      <c r="AI131" s="800"/>
      <c r="AJ131" s="801"/>
      <c r="AK131" s="802">
        <v>1873233</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6.1957727370000004</v>
      </c>
      <c r="AB132" s="781"/>
      <c r="AC132" s="781"/>
      <c r="AD132" s="781"/>
      <c r="AE132" s="782"/>
      <c r="AF132" s="783">
        <v>7.8149014489999997</v>
      </c>
      <c r="AG132" s="781"/>
      <c r="AH132" s="781"/>
      <c r="AI132" s="781"/>
      <c r="AJ132" s="782"/>
      <c r="AK132" s="783">
        <v>5.3044122109999998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6.4</v>
      </c>
      <c r="AB133" s="760"/>
      <c r="AC133" s="760"/>
      <c r="AD133" s="760"/>
      <c r="AE133" s="761"/>
      <c r="AF133" s="759">
        <v>6.8</v>
      </c>
      <c r="AG133" s="760"/>
      <c r="AH133" s="760"/>
      <c r="AI133" s="760"/>
      <c r="AJ133" s="761"/>
      <c r="AK133" s="759">
        <v>6.4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Fy2qkCew6YoYdUBp8G3XOpns4jnkWQKlFbTGNdojkXOT5Y1BsllAFlJ+QkYm/O9nrlpkJvAHXFcSehaynIkJg==" saltValue="KVKd9ZJ27MihDuiPPhqO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election activeCell="BC20" sqref="BC2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8xRfh3PZfIlqkZECqa9sDITBS0Qvw1IrbBcY2EIC+FfPBhYyRLj+RrjcJox572Xbox511Vu0xnpPZmORNMcLYA==" saltValue="NqKH/tRN9F60HY5Vvr2i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9"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b4oLUZzvrjHnw0XyjOmlDipMpe77ydL5ZMWoFftTv0Rv3UwePszAdR0yiMoSWG4w+e6ME/FFlh3ikuZVdP3jw==" saltValue="GdCioQXgK3RE1dHG3veh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703548</v>
      </c>
      <c r="AP9" s="281">
        <v>236487</v>
      </c>
      <c r="AQ9" s="282">
        <v>243450</v>
      </c>
      <c r="AR9" s="283">
        <v>-2.9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96167</v>
      </c>
      <c r="AP10" s="284">
        <v>32325</v>
      </c>
      <c r="AQ10" s="285">
        <v>36828</v>
      </c>
      <c r="AR10" s="286">
        <v>-12.2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t="s">
        <v>488</v>
      </c>
      <c r="AP11" s="284" t="s">
        <v>488</v>
      </c>
      <c r="AQ11" s="285">
        <v>2575</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t="s">
        <v>488</v>
      </c>
      <c r="AP13" s="284" t="s">
        <v>488</v>
      </c>
      <c r="AQ13" s="285">
        <v>11862</v>
      </c>
      <c r="AR13" s="286" t="s">
        <v>488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t="s">
        <v>488</v>
      </c>
      <c r="AP14" s="284" t="s">
        <v>488</v>
      </c>
      <c r="AQ14" s="285">
        <v>4647</v>
      </c>
      <c r="AR14" s="286" t="s">
        <v>488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-49665</v>
      </c>
      <c r="AP15" s="284">
        <v>-16694</v>
      </c>
      <c r="AQ15" s="285">
        <v>-13358</v>
      </c>
      <c r="AR15" s="286">
        <v>25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750050</v>
      </c>
      <c r="AP16" s="284">
        <v>252118</v>
      </c>
      <c r="AQ16" s="285">
        <v>286004</v>
      </c>
      <c r="AR16" s="286">
        <v>-11.8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20.84</v>
      </c>
      <c r="AP21" s="298">
        <v>24.25</v>
      </c>
      <c r="AQ21" s="299">
        <v>-3.41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99.5</v>
      </c>
      <c r="AP22" s="303">
        <v>95.4</v>
      </c>
      <c r="AQ22" s="304">
        <v>4.0999999999999996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280404</v>
      </c>
      <c r="AP32" s="312">
        <v>94253</v>
      </c>
      <c r="AQ32" s="313">
        <v>167387</v>
      </c>
      <c r="AR32" s="314">
        <v>-43.7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488</v>
      </c>
      <c r="AP34" s="312" t="s">
        <v>488</v>
      </c>
      <c r="AQ34" s="313">
        <v>5</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62627</v>
      </c>
      <c r="AP35" s="312">
        <v>21051</v>
      </c>
      <c r="AQ35" s="313">
        <v>34589</v>
      </c>
      <c r="AR35" s="314">
        <v>-39.1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5044</v>
      </c>
      <c r="AP36" s="312">
        <v>1695</v>
      </c>
      <c r="AQ36" s="313">
        <v>2508</v>
      </c>
      <c r="AR36" s="314">
        <v>-32.4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21</v>
      </c>
      <c r="AP37" s="312">
        <v>7</v>
      </c>
      <c r="AQ37" s="313">
        <v>1525</v>
      </c>
      <c r="AR37" s="314">
        <v>-99.5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488</v>
      </c>
      <c r="AP38" s="315" t="s">
        <v>488</v>
      </c>
      <c r="AQ38" s="316">
        <v>44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-13433</v>
      </c>
      <c r="AP39" s="312">
        <v>-4515</v>
      </c>
      <c r="AQ39" s="313">
        <v>-7489</v>
      </c>
      <c r="AR39" s="314">
        <v>-39.700000000000003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-235299</v>
      </c>
      <c r="AP40" s="312">
        <v>-79092</v>
      </c>
      <c r="AQ40" s="313">
        <v>-138932</v>
      </c>
      <c r="AR40" s="314">
        <v>-43.1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99364</v>
      </c>
      <c r="AP41" s="312">
        <v>33400</v>
      </c>
      <c r="AQ41" s="313">
        <v>59636</v>
      </c>
      <c r="AR41" s="314">
        <v>-44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366638</v>
      </c>
      <c r="AN51" s="334">
        <v>111102</v>
      </c>
      <c r="AO51" s="335">
        <v>-15.6</v>
      </c>
      <c r="AP51" s="336">
        <v>268375</v>
      </c>
      <c r="AQ51" s="337">
        <v>-1.2</v>
      </c>
      <c r="AR51" s="338">
        <v>-14.4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174079</v>
      </c>
      <c r="AN52" s="342">
        <v>52751</v>
      </c>
      <c r="AO52" s="343">
        <v>15.1</v>
      </c>
      <c r="AP52" s="344">
        <v>119602</v>
      </c>
      <c r="AQ52" s="345">
        <v>1.5</v>
      </c>
      <c r="AR52" s="346">
        <v>13.6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652096</v>
      </c>
      <c r="AN53" s="334">
        <v>202263</v>
      </c>
      <c r="AO53" s="335">
        <v>82.1</v>
      </c>
      <c r="AP53" s="336">
        <v>301035</v>
      </c>
      <c r="AQ53" s="337">
        <v>12.2</v>
      </c>
      <c r="AR53" s="338">
        <v>69.900000000000006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379676</v>
      </c>
      <c r="AN54" s="342">
        <v>117766</v>
      </c>
      <c r="AO54" s="343">
        <v>123.2</v>
      </c>
      <c r="AP54" s="344">
        <v>154376</v>
      </c>
      <c r="AQ54" s="345">
        <v>29.1</v>
      </c>
      <c r="AR54" s="346">
        <v>94.1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268086</v>
      </c>
      <c r="AN55" s="334">
        <v>85897</v>
      </c>
      <c r="AO55" s="335">
        <v>-57.5</v>
      </c>
      <c r="AP55" s="336">
        <v>277467</v>
      </c>
      <c r="AQ55" s="337">
        <v>-7.8</v>
      </c>
      <c r="AR55" s="338">
        <v>-49.7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80952</v>
      </c>
      <c r="AN56" s="342">
        <v>25938</v>
      </c>
      <c r="AO56" s="343">
        <v>-78</v>
      </c>
      <c r="AP56" s="344">
        <v>128378</v>
      </c>
      <c r="AQ56" s="345">
        <v>-16.8</v>
      </c>
      <c r="AR56" s="346">
        <v>-61.2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340374</v>
      </c>
      <c r="AN57" s="334">
        <v>112224</v>
      </c>
      <c r="AO57" s="335">
        <v>30.6</v>
      </c>
      <c r="AP57" s="336">
        <v>282256</v>
      </c>
      <c r="AQ57" s="337">
        <v>1.7</v>
      </c>
      <c r="AR57" s="338">
        <v>28.9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196909</v>
      </c>
      <c r="AN58" s="342">
        <v>64922</v>
      </c>
      <c r="AO58" s="343">
        <v>150.30000000000001</v>
      </c>
      <c r="AP58" s="344">
        <v>145453</v>
      </c>
      <c r="AQ58" s="345">
        <v>13.3</v>
      </c>
      <c r="AR58" s="346">
        <v>137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241595</v>
      </c>
      <c r="AN59" s="334">
        <v>81208</v>
      </c>
      <c r="AO59" s="335">
        <v>-27.6</v>
      </c>
      <c r="AP59" s="336">
        <v>295341</v>
      </c>
      <c r="AQ59" s="337">
        <v>4.5999999999999996</v>
      </c>
      <c r="AR59" s="338">
        <v>-32.200000000000003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82975</v>
      </c>
      <c r="AN60" s="342">
        <v>27891</v>
      </c>
      <c r="AO60" s="343">
        <v>-57</v>
      </c>
      <c r="AP60" s="344">
        <v>137402</v>
      </c>
      <c r="AQ60" s="345">
        <v>-5.5</v>
      </c>
      <c r="AR60" s="346">
        <v>-51.5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373758</v>
      </c>
      <c r="AN61" s="349">
        <v>118539</v>
      </c>
      <c r="AO61" s="350">
        <v>2.4</v>
      </c>
      <c r="AP61" s="351">
        <v>284895</v>
      </c>
      <c r="AQ61" s="352">
        <v>1.9</v>
      </c>
      <c r="AR61" s="338">
        <v>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182918</v>
      </c>
      <c r="AN62" s="342">
        <v>57854</v>
      </c>
      <c r="AO62" s="343">
        <v>30.7</v>
      </c>
      <c r="AP62" s="344">
        <v>137042</v>
      </c>
      <c r="AQ62" s="345">
        <v>4.3</v>
      </c>
      <c r="AR62" s="346">
        <v>26.4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6OT7e5v+D3C9VcS8SGqcQjWxzT3VisQMbieZ28suh2Xy8yZHvEqD9ZqaFn5doxrEfB64ZOIUo/KJJNECne74xA==" saltValue="sV/JJz1CiFIlrCR2WgGi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zDMV60pi6b6wI3EIE3C33mX6etdj4wMw1hx/CU3jPFBmq7Z6f1sVIBDBLwy4Rwq7Z2BVk8UZR5fGh9kCoyxI/Q==" saltValue="i8bgm7J/Wy5JOALu6oJk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E1" zoomScale="90" zoomScaleNormal="90" zoomScaleSheetLayoutView="55" workbookViewId="0">
      <selection activeCell="AD85" sqref="AD85"/>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yylAn0mH/h03CNsFnkNOxOsemyGjG309MKmKumDPs9DYShTgIT+sUuvMtOvEQYe461ReRFWfoh41y7/ALkY/gg==" saltValue="taZtjGGdEa919mjaU6iP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24.72</v>
      </c>
      <c r="G47" s="12">
        <v>28.1</v>
      </c>
      <c r="H47" s="12">
        <v>30.11</v>
      </c>
      <c r="I47" s="12">
        <v>32.130000000000003</v>
      </c>
      <c r="J47" s="13">
        <v>35.5</v>
      </c>
    </row>
    <row r="48" spans="2:10" ht="57.75" customHeight="1" x14ac:dyDescent="0.15">
      <c r="B48" s="14"/>
      <c r="C48" s="1177" t="s">
        <v>4</v>
      </c>
      <c r="D48" s="1177"/>
      <c r="E48" s="1178"/>
      <c r="F48" s="15">
        <v>6.48</v>
      </c>
      <c r="G48" s="16">
        <v>13.21</v>
      </c>
      <c r="H48" s="16">
        <v>9.67</v>
      </c>
      <c r="I48" s="16">
        <v>12.22</v>
      </c>
      <c r="J48" s="17">
        <v>12.07</v>
      </c>
    </row>
    <row r="49" spans="2:10" ht="57.75" customHeight="1" thickBot="1" x14ac:dyDescent="0.2">
      <c r="B49" s="18"/>
      <c r="C49" s="1179" t="s">
        <v>5</v>
      </c>
      <c r="D49" s="1179"/>
      <c r="E49" s="1180"/>
      <c r="F49" s="19" t="s">
        <v>532</v>
      </c>
      <c r="G49" s="20">
        <v>12</v>
      </c>
      <c r="H49" s="20">
        <v>1.57</v>
      </c>
      <c r="I49" s="20">
        <v>2.98</v>
      </c>
      <c r="J49" s="21">
        <v>2.16</v>
      </c>
    </row>
    <row r="50" spans="2:10" x14ac:dyDescent="0.15"/>
  </sheetData>
  <sheetProtection algorithmName="SHA-512" hashValue="jY/5fYUr2oCBm+3Qsm3EvVgIOiR3JoLtEi47ox8CXgR0ZPS8DiFgl8JHSdZp4gAZtrNKnmBS3KA7m4oy+1iOBA==" saltValue="oCo3CDPEYP/D1o5PZNpn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WS3010</cp:lastModifiedBy>
  <cp:lastPrinted>2025-03-07T07:04:22Z</cp:lastPrinted>
  <dcterms:created xsi:type="dcterms:W3CDTF">2025-02-19T01:02:27Z</dcterms:created>
  <dcterms:modified xsi:type="dcterms:W3CDTF">2025-09-05T09:07:05Z</dcterms:modified>
  <cp:category/>
</cp:coreProperties>
</file>