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mc:AlternateContent xmlns:mc="http://schemas.openxmlformats.org/markup-compatibility/2006">
    <mc:Choice Requires="x15">
      <x15ac:absPath xmlns:x15ac="http://schemas.microsoft.com/office/spreadsheetml/2010/11/ac" url="\\10.25.31.190\backup-nas\総務課\財政係\財政係\65 財政状況資料集（財政分析表（総務省)）\R6(R5分）\03_回答\2回目\"/>
    </mc:Choice>
  </mc:AlternateContent>
  <xr:revisionPtr revIDLastSave="0" documentId="13_ncr:1_{1BE0AAAA-BC38-4A94-BB11-7D177C30AFC0}"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BE35" i="10"/>
  <c r="C35" i="10"/>
  <c r="BW34" i="10"/>
  <c r="BE34" i="10"/>
  <c r="U34" i="10"/>
  <c r="U35" i="10" s="1"/>
  <c r="U36" i="10" s="1"/>
  <c r="C34" i="10"/>
  <c r="AM34" i="10" s="1"/>
  <c r="AM35" i="10" s="1"/>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<sst xmlns="http://schemas.openxmlformats.org/spreadsheetml/2006/main" count="1113" uniqueCount="573">
  <si>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</si>
  <si>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</si>
  <si>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</si>
  <si>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</si>
  <si>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</si>
  <si>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</si>
  <si>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</si>
  <si>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</si>
  <si>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</si>
  <si>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</si>
  <si>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</si>
  <si>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</si>
  <si>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</si>
  <si>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</si>
  <si>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</si>
  <si>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</si>
  <si>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</si>
  <si>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</si>
  <si>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</si>
  <si>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</si>
  <si>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</si>
  <si>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</si>
  <si>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</si>
  <si>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</si>
  <si>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</si>
  <si>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</si>
  <si>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</si>
  <si>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</si>
  <si>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</si>
  <si>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</si>
  <si>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</si>
  <si>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</si>
  <si>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</si>
  <si>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</si>
  <si>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</si>
  <si>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</si>
  <si>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</si>
  <si>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</si>
  <si>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</si>
  <si>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</si>
  <si>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</si>
  <si>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</si>
  <si>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</si>
  <si>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</si>
  <si>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</si>
  <si>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</si>
  <si>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</si>
  <si>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</si>
  <si>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</si>
  <si>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</si>
  <si>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</si>
  <si>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</si>
  <si>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</si>
  <si>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</si>
  <si>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</si>
  <si>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</si>
  <si>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</si>
  <si>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</si>
  <si>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</si>
  <si>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</si>
  <si>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</si>
  <si>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</si>
  <si>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</si>
  <si>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</si>
  <si>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</si>
  <si>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</si>
  <si>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</si>
  <si>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</si>
  <si>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</si>
  <si>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</si>
  <si>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</si>
  <si>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</si>
  <si>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</si>
  <si>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</si>
  <si>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</si>
  <si>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</si>
  <si>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</si>
  <si>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</si>
  <si>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</si>
  <si>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</si>
  <si>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</si>
  <si>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</si>
  <si>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</si>
  <si>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</si>
  <si>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</si>
  <si>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</si>
  <si>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</si>
  <si>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</si>
  <si>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</si>
  <si>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</si>
  <si>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</si>
  <si>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</si>
  <si>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</si>
  <si>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</si>
  <si>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塙町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</si>
  <si>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</si>
  <si>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</si>
  <si>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</si>
  <si>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</si>
  <si>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</si>
  <si>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</si>
  <si>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</si>
  <si>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</si>
  <si>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</si>
  <si>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</si>
  <si>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</si>
  <si>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</si>
  <si>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</si>
  <si>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</si>
  <si>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</si>
  <si>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</si>
  <si>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</si>
  <si>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</si>
  <si>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</si>
  <si>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</si>
  <si>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</si>
  <si>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</si>
  <si>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</si>
  <si>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</si>
  <si>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</si>
  <si>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</si>
  <si>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</si>
  <si>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</si>
  <si>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</si>
  <si>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</si>
  <si>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</si>
  <si>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</si>
  <si>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</si>
  <si>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</si>
  <si>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</si>
  <si>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</si>
  <si>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</si>
  <si>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</si>
  <si>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</si>
  <si>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</si>
  <si>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</si>
  <si>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</si>
  <si>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</si>
  <si>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</si>
  <si>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</si>
  <si>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</si>
  <si>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</si>
  <si>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</si>
  <si>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</si>
  <si>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</si>
  <si>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</si>
  <si>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</si>
  <si>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</si>
  <si>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</si>
  <si>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</si>
  <si>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</si>
  <si>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</si>
  <si>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</si>
  <si>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</si>
  <si>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</si>
  <si>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</si>
  <si>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</si>
  <si>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</si>
  <si>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</si>
  <si>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</si>
  <si>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</si>
  <si>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</si>
  <si>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</si>
  <si>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</si>
  <si>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</si>
  <si>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</si>
  <si>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</si>
  <si>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</si>
  <si>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</si>
  <si>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</si>
  <si>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</si>
  <si>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</si>
  <si>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</si>
  <si>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</si>
  <si>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</si>
  <si>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</si>
  <si>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</si>
  <si>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</si>
  <si>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</si>
  <si>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</si>
  <si>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</si>
  <si>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</si>
  <si>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</si>
  <si>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</si>
  <si>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</si>
  <si>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</si>
  <si>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</si>
  <si>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</si>
  <si>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</si>
  <si>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</si>
  <si>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</si>
  <si>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</si>
  <si>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</si>
  <si>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</si>
  <si>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</si>
  <si>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</si>
  <si>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</si>
  <si>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</si>
  <si>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</si>
  <si>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</si>
  <si>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</si>
  <si>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</si>
  <si>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</si>
  <si>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福島県塙町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</si>
  <si>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</si>
  <si>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</si>
  <si>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</si>
  <si>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</si>
  <si>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</si>
  <si>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</si>
  <si>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</si>
  <si>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</si>
  <si>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</si>
  <si>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</si>
  <si>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</si>
  <si>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</si>
  <si>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</si>
  <si>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</si>
  <si>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</si>
  <si>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</si>
  <si>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</si>
  <si>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</si>
  <si>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</si>
  <si>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</si>
  <si>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</si>
  <si>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</si>
  <si>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</si>
  <si>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</si>
  <si>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</si>
  <si>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</si>
  <si>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</si>
  <si>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</si>
  <si>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</si>
  <si>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</si>
  <si>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</si>
  <si>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</si>
  <si>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</si>
  <si>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</si>
  <si>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</si>
  <si>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</si>
  <si>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</si>
  <si>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</si>
  <si>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</si>
  <si>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</si>
  <si>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</si>
  <si>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</si>
  <si>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</si>
  <si>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</si>
  <si>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</si>
  <si>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</si>
  <si>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</si>
  <si>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</si>
  <si>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</si>
  <si>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</si>
  <si>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</si>
  <si>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</si>
  <si>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</si>
  <si>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</si>
  <si>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</si>
  <si>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</si>
  <si>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</si>
  <si>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</si>
  <si>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</si>
  <si>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</si>
  <si>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</si>
  <si>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</si>
  <si>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</si>
  <si>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</si>
  <si>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</si>
  <si>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</si>
  <si>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</si>
  <si>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</si>
  <si>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</si>
  <si>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</si>
  <si>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</si>
  <si>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</si>
  <si>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</si>
  <si>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</si>
  <si>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</si>
  <si>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</si>
  <si>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</si>
  <si>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</si>
  <si>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</si>
  <si>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</si>
  <si>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</si>
  <si>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</si>
  <si>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</si>
  <si>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</si>
  <si>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</si>
  <si>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</si>
  <si>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</si>
  <si>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</si>
  <si>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</si>
  <si>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</si>
  <si>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</si>
  <si>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</si>
  <si>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</si>
  <si>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</si>
  <si>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</si>
  <si>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</si>
  <si>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</si>
  <si>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</si>
  <si>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</si>
  <si>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</si>
  <si>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</si>
  <si>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</si>
  <si>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</si>
  <si>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</si>
  <si>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</si>
  <si>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</si>
  <si>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</si>
  <si>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</si>
  <si>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</si>
  <si>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</si>
  <si>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</si>
  <si>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</si>
  <si>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</si>
  <si>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</si>
  <si>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</si>
  <si>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</si>
  <si>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</si>
  <si>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</si>
  <si>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</si>
  <si>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</si>
  <si>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</si>
  <si>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</si>
  <si>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</si>
  <si>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</si>
  <si>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</si>
  <si>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</si>
  <si>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</si>
  <si>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</si>
  <si>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</si>
  <si>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</si>
  <si>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</si>
  <si>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</si>
  <si>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</si>
  <si>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</si>
  <si>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</si>
  <si>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</si>
  <si>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</si>
  <si>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</si>
  <si>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</si>
  <si>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</si>
  <si>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</si>
  <si>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</si>
  <si>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</si>
  <si>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</si>
  <si>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</si>
  <si>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</si>
  <si>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</si>
  <si>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</si>
  <si>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</si>
  <si>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</si>
  <si>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福島県塙町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</si>
  <si>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</si>
  <si>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</si>
  <si>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</si>
  <si>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</si>
  <si>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</si>
  <si>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</si>
  <si>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</si>
  <si>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</si>
  <si>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</si>
  <si>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</si>
  <si>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</si>
  <si>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</si>
  <si>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</si>
  <si>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</si>
  <si>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</si>
  <si>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</si>
  <si>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</si>
  <si>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</si>
  <si>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</si>
  <si>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</si>
  <si>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</si>
  <si>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</si>
  <si>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</si>
  <si>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</si>
  <si>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</si>
  <si>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</si>
  <si>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</si>
  <si>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</si>
  <si>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</si>
  <si>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</si>
  <si>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</si>
  <si>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</si>
  <si>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</si>
  <si>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</si>
  <si>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</si>
  <si>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</si>
  <si>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</si>
  <si>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</si>
  <si>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</si>
  <si>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</si>
  <si>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</si>
  <si>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</si>
  <si>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</si>
  <si>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</si>
  <si>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</si>
  <si>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</si>
  <si>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</si>
  <si>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</si>
  <si>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</si>
  <si>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</si>
  <si>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</si>
  <si>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</si>
  <si>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</si>
  <si>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</si>
  <si>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</si>
  <si>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</si>
  <si>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</si>
  <si>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</si>
  <si>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</si>
  <si>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</si>
  <si>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</si>
  <si>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</si>
  <si>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</si>
  <si>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</si>
  <si>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</si>
  <si>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</si>
  <si>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</si>
  <si>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</si>
  <si>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</si>
  <si>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</si>
  <si>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</si>
  <si>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</si>
  <si>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</si>
  <si>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</si>
  <si>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</si>
  <si>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</si>
  <si>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</si>
  <si>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</si>
  <si>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</si>
  <si>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</si>
  <si>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</si>
  <si>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</si>
  <si>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</si>
  <si>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</si>
  <si>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</si>
  <si>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</si>
  <si>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</si>
  <si>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</si>
  <si>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</si>
  <si>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</si>
  <si>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</si>
  <si>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</si>
  <si>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</si>
  <si>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</si>
  <si>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</si>
  <si>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</si>
  <si>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</si>
  <si>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</si>
  <si>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</si>
  <si>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</si>
  <si>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</si>
  <si>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</si>
  <si>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</si>
  <si>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</si>
  <si>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</si>
  <si>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</si>
  <si>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</si>
  <si>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</si>
  <si>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</si>
  <si>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</si>
  <si>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</si>
  <si>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</si>
  <si>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</si>
  <si>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</si>
  <si>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</si>
  <si>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</si>
  <si>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</si>
  <si>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</si>
  <si>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</si>
  <si>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</si>
  <si>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</si>
  <si>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</si>
  <si>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</si>
  <si>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</si>
  <si>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</si>
  <si>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</si>
  <si>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</si>
  <si>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</si>
  <si>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</si>
  <si>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</si>
  <si>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</si>
  <si>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</si>
  <si>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</si>
  <si>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</si>
  <si>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</si>
  <si>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</si>
  <si>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</si>
  <si>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</si>
  <si>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</si>
  <si>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</si>
  <si>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</si>
  <si>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</si>
  <si>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</si>
  <si>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</si>
  <si>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</si>
  <si>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</si>
  <si>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</si>
  <si>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</si>
  <si>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</si>
  <si>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</si>
  <si>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</si>
  <si>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</si>
  <si>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</si>
  <si>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</si>
  <si>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</si>
  <si>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</si>
  <si>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</si>
  <si>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</si>
  <si>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</si>
  <si>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</si>
  <si>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</si>
  <si>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</si>
  <si>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</si>
  <si>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</si>
  <si>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</si>
  <si>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</si>
  <si>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</si>
  <si>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</si>
  <si>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</si>
  <si>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</si>
  <si>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</si>
  <si>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</si>
  <si>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</si>
  <si>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</si>
  <si>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</si>
  <si>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5.27</t>
  </si>
  <si>
    <t>▲ 6.24</t>
  </si>
  <si>
    <t>▲ 2.47</t>
  </si>
  <si>
    <t>上水道事業</t>
  </si>
  <si>
    <t>一般会計</t>
  </si>
  <si>
    <t>介護保険特別会計</t>
  </si>
  <si>
    <t>下水道事業</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</si>
  <si>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</si>
  <si>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</si>
  <si>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</si>
  <si>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</si>
  <si>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</si>
  <si>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</si>
  <si>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</si>
  <si>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</si>
  <si>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</si>
  <si>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白河地方土地開発公社</t>
    <rPh sb="0" eb="4">
      <t>シラカワチホウ</t>
    </rPh>
    <rPh sb="4" eb="10">
      <t>トチカイハツコウシャ</t>
    </rPh>
    <phoneticPr fontId="2"/>
  </si>
  <si>
    <t>塙町振興公社</t>
    <rPh sb="0" eb="6">
      <t>ハナワマチシンコウコウシャ</t>
    </rPh>
    <phoneticPr fontId="2"/>
  </si>
  <si>
    <t>東白衛生組合</t>
    <rPh sb="0" eb="2">
      <t>トウハク</t>
    </rPh>
    <rPh sb="2" eb="6">
      <t>エイセイクミアイ</t>
    </rPh>
    <phoneticPr fontId="2"/>
  </si>
  <si>
    <t>白河地方広域市町村圏整備組合　一般会計</t>
    <rPh sb="0" eb="4">
      <t>シラカワチホウ</t>
    </rPh>
    <rPh sb="4" eb="9">
      <t>コウイキシチョウソン</t>
    </rPh>
    <rPh sb="9" eb="10">
      <t>ケン</t>
    </rPh>
    <rPh sb="10" eb="14">
      <t>セイビクミアイ</t>
    </rPh>
    <rPh sb="15" eb="19">
      <t>イッパンカイケイ</t>
    </rPh>
    <phoneticPr fontId="2"/>
  </si>
  <si>
    <t>福島県市町村総合事務組合　一般会計</t>
    <rPh sb="0" eb="3">
      <t>フクシマケン</t>
    </rPh>
    <rPh sb="3" eb="8">
      <t>シチョウソンソウゴウ</t>
    </rPh>
    <rPh sb="8" eb="12">
      <t>ジムクミアイ</t>
    </rPh>
    <rPh sb="13" eb="17">
      <t>イッパンカイケイ</t>
    </rPh>
    <phoneticPr fontId="2"/>
  </si>
  <si>
    <t>福島県市町村総合事務組合　消防補償等特別会計</t>
    <rPh sb="0" eb="3">
      <t>フクシマケン</t>
    </rPh>
    <rPh sb="3" eb="8">
      <t>シチョウソンソウゴウ</t>
    </rPh>
    <rPh sb="8" eb="12">
      <t>ジムクミアイ</t>
    </rPh>
    <rPh sb="13" eb="18">
      <t>ショウボウホショウトウ</t>
    </rPh>
    <rPh sb="18" eb="22">
      <t>トクベツカイケイ</t>
    </rPh>
    <phoneticPr fontId="2"/>
  </si>
  <si>
    <t>福島県市町村総合事務組合　消防賞じゅつ金特別会計</t>
    <rPh sb="0" eb="12">
      <t>フクシマケンシチョウソンソウゴウジムクミアイ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</si>
  <si>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</si>
  <si>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23">
      <t>カンリトクベツカイケイ</t>
    </rPh>
    <phoneticPr fontId="2"/>
  </si>
  <si>
    <t>福島県後期高齢者医療広域連合　一般会計</t>
    <rPh sb="0" eb="3">
      <t>フクシマケン</t>
    </rPh>
    <rPh sb="3" eb="10">
      <t>コウキコウレイシャイリョウ</t>
    </rPh>
    <rPh sb="10" eb="14">
      <t>コウイキレンゴウ</t>
    </rPh>
    <rPh sb="15" eb="19">
      <t>イッパンカイケイ</t>
    </rPh>
    <phoneticPr fontId="2"/>
  </si>
  <si>
    <t>福島県後期高齢者医療広域連合　後期高齢者医療特別会計</t>
    <rPh sb="0" eb="3">
      <t>フクシマケン</t>
    </rPh>
    <rPh sb="3" eb="10">
      <t>コウキコウレイシャイリョウ</t>
    </rPh>
    <rPh sb="10" eb="14">
      <t>コウイキレンゴウ</t>
    </rPh>
    <rPh sb="15" eb="22">
      <t>コウキコウレイシャイリョウ</t>
    </rPh>
    <rPh sb="22" eb="26">
      <t>トクベツカイケイ</t>
    </rPh>
    <phoneticPr fontId="2"/>
  </si>
  <si>
    <t>公有施設等整備基金</t>
    <rPh sb="0" eb="4">
      <t>コウユウシセツ</t>
    </rPh>
    <rPh sb="4" eb="5">
      <t>トウ</t>
    </rPh>
    <rPh sb="5" eb="9">
      <t>セイビキキン</t>
    </rPh>
    <phoneticPr fontId="5"/>
  </si>
  <si>
    <t>福祉基金</t>
    <rPh sb="0" eb="4">
      <t>フクシキキン</t>
    </rPh>
    <phoneticPr fontId="2"/>
  </si>
  <si>
    <t>振興基金</t>
    <rPh sb="0" eb="4">
      <t>シンコウキキン</t>
    </rPh>
    <phoneticPr fontId="2"/>
  </si>
  <si>
    <t>ふるさと応援基金</t>
    <rPh sb="4" eb="8">
      <t>オウエンキキン</t>
    </rPh>
    <phoneticPr fontId="2"/>
  </si>
  <si>
    <t>森林環境譲与税基金</t>
    <rPh sb="0" eb="6">
      <t>シンリンカンキョウジョウヨ</t>
    </rPh>
    <rPh sb="6" eb="7">
      <t>ゼイ</t>
    </rPh>
    <rPh sb="7" eb="9">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</si>
  <si>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</si>
  <si>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</si>
  <si>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</si>
  <si>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</si>
  <si>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</si>
  <si>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</si>
  <si>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</si>
  <si>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</si>
  <si>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</si>
  <si>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については、類似団体が0.0であるのに対し、本町においては令和4年度から令和5年度にかけて大幅な増加となった。有形固定資産減価償却率については、増減なしとなっている。これらは役場庁舎改築事業が要因となっている。引き続き計画的な起債管理を実施していく必要がある。</t>
    <rPh sb="0" eb="6">
      <t>ショウライフタンヒリツ</t>
    </rPh>
    <rPh sb="35" eb="37">
      <t>レイワ</t>
    </rPh>
    <rPh sb="38" eb="40">
      <t>ネンド</t>
    </rPh>
    <rPh sb="42" eb="44">
      <t>レイワ</t>
    </rPh>
    <rPh sb="45" eb="47">
      <t>ネンド</t>
    </rPh>
    <rPh sb="51" eb="53">
      <t>オオハバ</t>
    </rPh>
    <rPh sb="54" eb="56">
      <t>ゾウカ</t>
    </rPh>
    <rPh sb="61" eb="72">
      <t>ユウケイコテイシサンゲンカショウキャクリツ</t>
    </rPh>
    <rPh sb="78" eb="80">
      <t>ゾウゲン</t>
    </rPh>
    <rPh sb="99" eb="101">
      <t>ジギョウ</t>
    </rPh>
    <phoneticPr fontId="5"/>
  </si>
  <si>
    <t>将来負担比率及び実質公債費比率ともに類似団体平均値を大きく上回る状況となっている。要因は令和5年度に実施した役場庁舎改築に係る地方債の借入となっている。引き続き計画的な起債管理に努める。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</si>
</sst>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0E4CAEA-27EC-4179-AB2F-0D3E4EE3AC1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1C23-46D6-BC59-5208F52789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149038</c:v>
                </c:pt>
                <c:pt idx="1">
                  <c:v>107773</c:v>
                </c:pt>
                <c:pt idx="2">
                  <c:v>190811</c:v>
                </c:pt>
                <c:pt idx="3">
                  <c:v>187899</c:v>
                </c:pt>
                <c:pt idx="4">
                  <c:v>200877</c:v>
                </c:pt>
              </c:numCache>
            </c:numRef>
          </c:val>
          <c:smooth val="0"/>
          <c:extLst>
            <c:ext xmlns:c16="http://schemas.microsoft.com/office/drawing/2014/chart" uri="{C3380CC4-5D6E-409C-BE32-E72D297353CC}">
              <c16:uniqueId val="{00000001-1C23-46D6-BC59-5208F52789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4.17</c:v>
                </c:pt>
                <c:pt idx="1">
                  <c:v>3.59</c:v>
                </c:pt>
                <c:pt idx="2">
                  <c:v>3.45</c:v>
                </c:pt>
                <c:pt idx="3">
                  <c:v>5.05</c:v>
                </c:pt>
                <c:pt idx="4">
                  <c:v>4.96</c:v>
                </c:pt>
              </c:numCache>
            </c:numRef>
          </c:val>
          <c:extLst>
            <c:ext xmlns:c16="http://schemas.microsoft.com/office/drawing/2014/chart" uri="{C3380CC4-5D6E-409C-BE32-E72D297353CC}">
              <c16:uniqueId val="{00000000-4E60-4AB3-A7A7-2386840CAE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35.299999999999997</c:v>
                </c:pt>
                <c:pt idx="1">
                  <c:v>26.54</c:v>
                </c:pt>
                <c:pt idx="2">
                  <c:v>27</c:v>
                </c:pt>
                <c:pt idx="3">
                  <c:v>29.17</c:v>
                </c:pt>
                <c:pt idx="4">
                  <c:v>26.68</c:v>
                </c:pt>
              </c:numCache>
            </c:numRef>
          </c:val>
          <c:extLst>
            <c:ext xmlns:c16="http://schemas.microsoft.com/office/drawing/2014/chart" uri="{C3380CC4-5D6E-409C-BE32-E72D297353CC}">
              <c16:uniqueId val="{00000001-4E60-4AB3-A7A7-2386840CAE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-5.27</c:v>
                </c:pt>
                <c:pt idx="1">
                  <c:v>-6.24</c:v>
                </c:pt>
                <c:pt idx="2">
                  <c:v>1.74</c:v>
                </c:pt>
                <c:pt idx="3">
                  <c:v>3.31</c:v>
                </c:pt>
                <c:pt idx="4">
                  <c:v>-2.4700000000000002</c:v>
                </c:pt>
              </c:numCache>
            </c:numRef>
          </c:val>
          <c:smooth val="0"/>
          <c:extLst>
            <c:ext xmlns:c16="http://schemas.microsoft.com/office/drawing/2014/chart" uri="{C3380CC4-5D6E-409C-BE32-E72D297353CC}">
              <c16:uniqueId val="{00000002-4E60-4AB3-A7A7-2386840CAE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c:v>
                </c:pt>
                <c:pt idx="4">
                  <c:v>#N/A</c:v>
                </c:pt>
                <c:pt idx="5">
                  <c:v>0.01</c:v>
                </c:pt>
                <c:pt idx="6">
                  <c:v>#N/A</c:v>
                </c:pt>
                <c:pt idx="7">
                  <c:v>1.1599999999999999</c:v>
                </c:pt>
                <c:pt idx="8">
                  <c:v>0</c:v>
                </c:pt>
                <c:pt idx="9">
                  <c:v>0</c:v>
                </c:pt>
              </c:numCache>
            </c:numRef>
          </c:val>
          <c:extLst>
            <c:ext xmlns:c16="http://schemas.microsoft.com/office/drawing/2014/chart" uri="{C3380CC4-5D6E-409C-BE32-E72D297353CC}">
              <c16:uniqueId val="{00000000-5681-4946-ADD7-36957021CA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681-4946-ADD7-36957021CA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681-4946-ADD7-36957021CA4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681-4946-ADD7-36957021CA4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5681-4946-ADD7-36957021CA4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0.94</c:v>
                </c:pt>
                <c:pt idx="4">
                  <c:v>#N/A</c:v>
                </c:pt>
                <c:pt idx="5">
                  <c:v>0.76</c:v>
                </c:pt>
                <c:pt idx="6">
                  <c:v>#N/A</c:v>
                </c:pt>
                <c:pt idx="7">
                  <c:v>0.94</c:v>
                </c:pt>
                <c:pt idx="8">
                  <c:v>#N/A</c:v>
                </c:pt>
                <c:pt idx="9">
                  <c:v>0.27</c:v>
                </c:pt>
              </c:numCache>
            </c:numRef>
          </c:val>
          <c:extLst>
            <c:ext xmlns:c16="http://schemas.microsoft.com/office/drawing/2014/chart" uri="{C3380CC4-5D6E-409C-BE32-E72D297353CC}">
              <c16:uniqueId val="{00000005-5681-4946-ADD7-36957021CA48}"/>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1.05</c:v>
                </c:pt>
              </c:numCache>
            </c:numRef>
          </c:val>
          <c:extLst>
            <c:ext xmlns:c16="http://schemas.microsoft.com/office/drawing/2014/chart" uri="{C3380CC4-5D6E-409C-BE32-E72D297353CC}">
              <c16:uniqueId val="{00000006-5681-4946-ADD7-36957021CA4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1.29</c:v>
                </c:pt>
                <c:pt idx="2">
                  <c:v>#N/A</c:v>
                </c:pt>
                <c:pt idx="3">
                  <c:v>0.63</c:v>
                </c:pt>
                <c:pt idx="4">
                  <c:v>#N/A</c:v>
                </c:pt>
                <c:pt idx="5">
                  <c:v>1.07</c:v>
                </c:pt>
                <c:pt idx="6">
                  <c:v>#N/A</c:v>
                </c:pt>
                <c:pt idx="7">
                  <c:v>1.99</c:v>
                </c:pt>
                <c:pt idx="8">
                  <c:v>#N/A</c:v>
                </c:pt>
                <c:pt idx="9">
                  <c:v>2.5499999999999998</c:v>
                </c:pt>
              </c:numCache>
            </c:numRef>
          </c:val>
          <c:extLst>
            <c:ext xmlns:c16="http://schemas.microsoft.com/office/drawing/2014/chart" uri="{C3380CC4-5D6E-409C-BE32-E72D297353CC}">
              <c16:uniqueId val="{00000007-5681-4946-ADD7-36957021CA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4.16</c:v>
                </c:pt>
                <c:pt idx="2">
                  <c:v>#N/A</c:v>
                </c:pt>
                <c:pt idx="3">
                  <c:v>3.59</c:v>
                </c:pt>
                <c:pt idx="4">
                  <c:v>#N/A</c:v>
                </c:pt>
                <c:pt idx="5">
                  <c:v>3.44</c:v>
                </c:pt>
                <c:pt idx="6">
                  <c:v>#N/A</c:v>
                </c:pt>
                <c:pt idx="7">
                  <c:v>5.05</c:v>
                </c:pt>
                <c:pt idx="8">
                  <c:v>#N/A</c:v>
                </c:pt>
                <c:pt idx="9">
                  <c:v>4.95</c:v>
                </c:pt>
              </c:numCache>
            </c:numRef>
          </c:val>
          <c:extLst>
            <c:ext xmlns:c16="http://schemas.microsoft.com/office/drawing/2014/chart" uri="{C3380CC4-5D6E-409C-BE32-E72D297353CC}">
              <c16:uniqueId val="{00000008-5681-4946-ADD7-36957021CA48}"/>
            </c:ext>
          </c:extLst>
        </c:ser>
        <c:ser>
          <c:idx val="9"/>
          <c:order val="9"/>
          <c:tx>
            <c:strRef>
              <c:f>データシート!$A$36</c:f>
              <c:strCache>
                <c:ptCount val="1"/>
                <c:pt idx="0">
                  <c:v>上水道事業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7.84</c:v>
                </c:pt>
                <c:pt idx="2">
                  <c:v>#N/A</c:v>
                </c:pt>
                <c:pt idx="3">
                  <c:v>7.83</c:v>
                </c:pt>
                <c:pt idx="4">
                  <c:v>#N/A</c:v>
                </c:pt>
                <c:pt idx="5">
                  <c:v>8.07</c:v>
                </c:pt>
                <c:pt idx="6">
                  <c:v>#N/A</c:v>
                </c:pt>
                <c:pt idx="7">
                  <c:v>6.98</c:v>
                </c:pt>
                <c:pt idx="8">
                  <c:v>#N/A</c:v>
                </c:pt>
                <c:pt idx="9">
                  <c:v>7.7</c:v>
                </c:pt>
              </c:numCache>
            </c:numRef>
          </c:val>
          <c:extLst>
            <c:ext xmlns:c16="http://schemas.microsoft.com/office/drawing/2014/chart" uri="{C3380CC4-5D6E-409C-BE32-E72D297353CC}">
              <c16:uniqueId val="{00000009-5681-4946-ADD7-36957021CA4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625</c:v>
                </c:pt>
                <c:pt idx="5">
                  <c:v>629</c:v>
                </c:pt>
                <c:pt idx="8">
                  <c:v>615</c:v>
                </c:pt>
                <c:pt idx="11">
                  <c:v>614</c:v>
                </c:pt>
                <c:pt idx="14">
                  <c:v>616</c:v>
                </c:pt>
              </c:numCache>
            </c:numRef>
          </c:val>
          <c:extLst>
            <c:ext xmlns:c16="http://schemas.microsoft.com/office/drawing/2014/chart" uri="{C3380CC4-5D6E-409C-BE32-E72D297353CC}">
              <c16:uniqueId val="{00000000-469C-4B33-8610-E513EDD438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9C-4B33-8610-E513EDD438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9C-4B33-8610-E513EDD438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13</c:v>
                </c:pt>
                <c:pt idx="3">
                  <c:v>28</c:v>
                </c:pt>
                <c:pt idx="6">
                  <c:v>33</c:v>
                </c:pt>
                <c:pt idx="9">
                  <c:v>42</c:v>
                </c:pt>
                <c:pt idx="12">
                  <c:v>41</c:v>
                </c:pt>
              </c:numCache>
            </c:numRef>
          </c:val>
          <c:extLst>
            <c:ext xmlns:c16="http://schemas.microsoft.com/office/drawing/2014/chart" uri="{C3380CC4-5D6E-409C-BE32-E72D297353CC}">
              <c16:uniqueId val="{00000003-469C-4B33-8610-E513EDD438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228</c:v>
                </c:pt>
                <c:pt idx="3">
                  <c:v>223</c:v>
                </c:pt>
                <c:pt idx="6">
                  <c:v>215</c:v>
                </c:pt>
                <c:pt idx="9">
                  <c:v>220</c:v>
                </c:pt>
                <c:pt idx="12">
                  <c:v>216</c:v>
                </c:pt>
              </c:numCache>
            </c:numRef>
          </c:val>
          <c:extLst>
            <c:ext xmlns:c16="http://schemas.microsoft.com/office/drawing/2014/chart" uri="{C3380CC4-5D6E-409C-BE32-E72D297353CC}">
              <c16:uniqueId val="{00000004-469C-4B33-8610-E513EDD438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9C-4B33-8610-E513EDD438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9C-4B33-8610-E513EDD438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636</c:v>
                </c:pt>
                <c:pt idx="3">
                  <c:v>690</c:v>
                </c:pt>
                <c:pt idx="6">
                  <c:v>682</c:v>
                </c:pt>
                <c:pt idx="9">
                  <c:v>732</c:v>
                </c:pt>
                <c:pt idx="12">
                  <c:v>755</c:v>
                </c:pt>
              </c:numCache>
            </c:numRef>
          </c:val>
          <c:extLst>
            <c:ext xmlns:c16="http://schemas.microsoft.com/office/drawing/2014/chart" uri="{C3380CC4-5D6E-409C-BE32-E72D297353CC}">
              <c16:uniqueId val="{00000007-469C-4B33-8610-E513EDD438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252</c:v>
                </c:pt>
                <c:pt idx="2">
                  <c:v>#N/A</c:v>
                </c:pt>
                <c:pt idx="3">
                  <c:v>#N/A</c:v>
                </c:pt>
                <c:pt idx="4">
                  <c:v>312</c:v>
                </c:pt>
                <c:pt idx="5">
                  <c:v>#N/A</c:v>
                </c:pt>
                <c:pt idx="6">
                  <c:v>#N/A</c:v>
                </c:pt>
                <c:pt idx="7">
                  <c:v>315</c:v>
                </c:pt>
                <c:pt idx="8">
                  <c:v>#N/A</c:v>
                </c:pt>
                <c:pt idx="9">
                  <c:v>#N/A</c:v>
                </c:pt>
                <c:pt idx="10">
                  <c:v>380</c:v>
                </c:pt>
                <c:pt idx="11">
                  <c:v>#N/A</c:v>
                </c:pt>
                <c:pt idx="12">
                  <c:v>#N/A</c:v>
                </c:pt>
                <c:pt idx="13">
                  <c:v>396</c:v>
                </c:pt>
                <c:pt idx="14">
                  <c:v>#N/A</c:v>
                </c:pt>
              </c:numCache>
            </c:numRef>
          </c:val>
          <c:smooth val="0"/>
          <c:extLst>
            <c:ext xmlns:c16="http://schemas.microsoft.com/office/drawing/2014/chart" uri="{C3380CC4-5D6E-409C-BE32-E72D297353CC}">
              <c16:uniqueId val="{00000008-469C-4B33-8610-E513EDD438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5703</c:v>
                </c:pt>
                <c:pt idx="5">
                  <c:v>5996</c:v>
                </c:pt>
                <c:pt idx="8">
                  <c:v>6252</c:v>
                </c:pt>
                <c:pt idx="11">
                  <c:v>6557</c:v>
                </c:pt>
                <c:pt idx="14">
                  <c:v>6285</c:v>
                </c:pt>
              </c:numCache>
            </c:numRef>
          </c:val>
          <c:extLst>
            <c:ext xmlns:c16="http://schemas.microsoft.com/office/drawing/2014/chart" uri="{C3380CC4-5D6E-409C-BE32-E72D297353CC}">
              <c16:uniqueId val="{00000000-B1F4-4199-8536-ADA5CCF6F8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43</c:v>
                </c:pt>
                <c:pt idx="5">
                  <c:v>35</c:v>
                </c:pt>
                <c:pt idx="8">
                  <c:v>27</c:v>
                </c:pt>
                <c:pt idx="11">
                  <c:v>23</c:v>
                </c:pt>
                <c:pt idx="14">
                  <c:v>35</c:v>
                </c:pt>
              </c:numCache>
            </c:numRef>
          </c:val>
          <c:extLst>
            <c:ext xmlns:c16="http://schemas.microsoft.com/office/drawing/2014/chart" uri="{C3380CC4-5D6E-409C-BE32-E72D297353CC}">
              <c16:uniqueId val="{00000001-B1F4-4199-8536-ADA5CCF6F8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3169</c:v>
                </c:pt>
                <c:pt idx="5">
                  <c:v>3108</c:v>
                </c:pt>
                <c:pt idx="8">
                  <c:v>3523</c:v>
                </c:pt>
                <c:pt idx="11">
                  <c:v>3517</c:v>
                </c:pt>
                <c:pt idx="14">
                  <c:v>3347</c:v>
                </c:pt>
              </c:numCache>
            </c:numRef>
          </c:val>
          <c:extLst>
            <c:ext xmlns:c16="http://schemas.microsoft.com/office/drawing/2014/chart" uri="{C3380CC4-5D6E-409C-BE32-E72D297353CC}">
              <c16:uniqueId val="{00000002-B1F4-4199-8536-ADA5CCF6F8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F4-4199-8536-ADA5CCF6F8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F4-4199-8536-ADA5CCF6F8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F4-4199-8536-ADA5CCF6F8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883</c:v>
                </c:pt>
                <c:pt idx="3">
                  <c:v>825</c:v>
                </c:pt>
                <c:pt idx="6">
                  <c:v>802</c:v>
                </c:pt>
                <c:pt idx="9">
                  <c:v>809</c:v>
                </c:pt>
                <c:pt idx="12">
                  <c:v>842</c:v>
                </c:pt>
              </c:numCache>
            </c:numRef>
          </c:val>
          <c:extLst>
            <c:ext xmlns:c16="http://schemas.microsoft.com/office/drawing/2014/chart" uri="{C3380CC4-5D6E-409C-BE32-E72D297353CC}">
              <c16:uniqueId val="{00000006-B1F4-4199-8536-ADA5CCF6F8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457</c:v>
                </c:pt>
                <c:pt idx="3">
                  <c:v>638</c:v>
                </c:pt>
                <c:pt idx="6">
                  <c:v>611</c:v>
                </c:pt>
                <c:pt idx="9">
                  <c:v>576</c:v>
                </c:pt>
                <c:pt idx="12">
                  <c:v>541</c:v>
                </c:pt>
              </c:numCache>
            </c:numRef>
          </c:val>
          <c:extLst>
            <c:ext xmlns:c16="http://schemas.microsoft.com/office/drawing/2014/chart" uri="{C3380CC4-5D6E-409C-BE32-E72D297353CC}">
              <c16:uniqueId val="{00000007-B1F4-4199-8536-ADA5CCF6F8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2282</c:v>
                </c:pt>
                <c:pt idx="3">
                  <c:v>1988</c:v>
                </c:pt>
                <c:pt idx="6">
                  <c:v>1919</c:v>
                </c:pt>
                <c:pt idx="9">
                  <c:v>1775</c:v>
                </c:pt>
                <c:pt idx="12">
                  <c:v>1698</c:v>
                </c:pt>
              </c:numCache>
            </c:numRef>
          </c:val>
          <c:extLst>
            <c:ext xmlns:c16="http://schemas.microsoft.com/office/drawing/2014/chart" uri="{C3380CC4-5D6E-409C-BE32-E72D297353CC}">
              <c16:uniqueId val="{00000008-B1F4-4199-8536-ADA5CCF6F8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1F4-4199-8536-ADA5CCF6F8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6392</c:v>
                </c:pt>
                <c:pt idx="3">
                  <c:v>6380</c:v>
                </c:pt>
                <c:pt idx="6">
                  <c:v>6885</c:v>
                </c:pt>
                <c:pt idx="9">
                  <c:v>7348</c:v>
                </c:pt>
                <c:pt idx="12">
                  <c:v>7654</c:v>
                </c:pt>
              </c:numCache>
            </c:numRef>
          </c:val>
          <c:extLst>
            <c:ext xmlns:c16="http://schemas.microsoft.com/office/drawing/2014/chart" uri="{C3380CC4-5D6E-409C-BE32-E72D297353CC}">
              <c16:uniqueId val="{0000000A-B1F4-4199-8536-ADA5CCF6F8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1099</c:v>
                </c:pt>
                <c:pt idx="2">
                  <c:v>#N/A</c:v>
                </c:pt>
                <c:pt idx="3">
                  <c:v>#N/A</c:v>
                </c:pt>
                <c:pt idx="4">
                  <c:v>691</c:v>
                </c:pt>
                <c:pt idx="5">
                  <c:v>#N/A</c:v>
                </c:pt>
                <c:pt idx="6">
                  <c:v>#N/A</c:v>
                </c:pt>
                <c:pt idx="7">
                  <c:v>416</c:v>
                </c:pt>
                <c:pt idx="8">
                  <c:v>#N/A</c:v>
                </c:pt>
                <c:pt idx="9">
                  <c:v>#N/A</c:v>
                </c:pt>
                <c:pt idx="10">
                  <c:v>409</c:v>
                </c:pt>
                <c:pt idx="11">
                  <c:v>#N/A</c:v>
                </c:pt>
                <c:pt idx="12">
                  <c:v>#N/A</c:v>
                </c:pt>
                <c:pt idx="13">
                  <c:v>1068</c:v>
                </c:pt>
                <c:pt idx="14">
                  <c:v>#N/A</c:v>
                </c:pt>
              </c:numCache>
            </c:numRef>
          </c:val>
          <c:smooth val="0"/>
          <c:extLst>
            <c:ext xmlns:c16="http://schemas.microsoft.com/office/drawing/2014/chart" uri="{C3380CC4-5D6E-409C-BE32-E72D297353CC}">
              <c16:uniqueId val="{0000000B-B1F4-4199-8536-ADA5CCF6F8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1074</c:v>
                </c:pt>
                <c:pt idx="1">
                  <c:v>1143</c:v>
                </c:pt>
                <c:pt idx="2">
                  <c:v>1049</c:v>
                </c:pt>
              </c:numCache>
            </c:numRef>
          </c:val>
          <c:extLst>
            <c:ext xmlns:c16="http://schemas.microsoft.com/office/drawing/2014/chart" uri="{C3380CC4-5D6E-409C-BE32-E72D297353CC}">
              <c16:uniqueId val="{00000000-AF67-4786-B238-56F83B6745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371</c:v>
                </c:pt>
                <c:pt idx="1">
                  <c:v>479</c:v>
                </c:pt>
                <c:pt idx="2">
                  <c:v>628</c:v>
                </c:pt>
              </c:numCache>
            </c:numRef>
          </c:val>
          <c:extLst>
            <c:ext xmlns:c16="http://schemas.microsoft.com/office/drawing/2014/chart" uri="{C3380CC4-5D6E-409C-BE32-E72D297353CC}">
              <c16:uniqueId val="{00000001-AF67-4786-B238-56F83B6745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1806</c:v>
                </c:pt>
                <c:pt idx="1">
                  <c:v>1562</c:v>
                </c:pt>
                <c:pt idx="2">
                  <c:v>1298</c:v>
                </c:pt>
              </c:numCache>
            </c:numRef>
          </c:val>
          <c:extLst>
            <c:ext xmlns:c16="http://schemas.microsoft.com/office/drawing/2014/chart" uri="{C3380CC4-5D6E-409C-BE32-E72D297353CC}">
              <c16:uniqueId val="{00000002-AF67-4786-B238-56F83B6745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{D1A71419-8F4D-4A4A-B93C-9C651D41E18E}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39D-4D11-BC6E-EA8729E9A1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{6BCF01A4-6661-493B-8BAD-BEBC5B586EFD}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9D-4D11-BC6E-EA8729E9A1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{E88EC66E-497D-4555-A038-BF1C3779CF57}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9D-4D11-BC6E-EA8729E9A1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{C403424C-B960-41C5-A390-9A6C10CDFD12}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9D-4D11-BC6E-EA8729E9A1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{2A63CBA4-EFA5-4C8A-9C96-C6D86C787210}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9D-4D11-BC6E-EA8729E9A1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{E652E205-D6DA-4702-A860-A2D84A4E3D63}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39D-4D11-BC6E-EA8729E9A12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{A1E64A37-4EB4-40DD-81ED-F73C5C37997D}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39D-4D11-BC6E-EA8729E9A12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{4964ED38-6D47-4AB5-811D-673582F2EC0F}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39D-4D11-BC6E-EA8729E9A12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{D5DCCEC1-2C96-45A6-9AC8-1C2FBABA82AE}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39D-4D11-BC6E-EA8729E9A1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57.9</c:v>
                </c:pt>
                <c:pt idx="16">
                  <c:v>59.8</c:v>
                </c:pt>
                <c:pt idx="24">
                  <c:v>61.9</c:v>
                </c:pt>
                <c:pt idx="32">
                  <c:v>61.9</c:v>
                </c:pt>
              </c:numCache>
            </c:numRef>
          </c:xVal>
          <c:yVal>
            <c:numRef>
              <c:f>公会計指標分析・財政指標組合せ分析表!$BP$51:$DC$51</c:f>
              <c:numCache>
                <c:formatCode>#,##0.0;"▲ "#,##0.0</c:formatCode>
                <c:ptCount val="40"/>
                <c:pt idx="0">
                  <c:v>38.1</c:v>
                </c:pt>
                <c:pt idx="8">
                  <c:v>21.8</c:v>
                </c:pt>
                <c:pt idx="16">
                  <c:v>12.3</c:v>
                </c:pt>
                <c:pt idx="24">
                  <c:v>12.3</c:v>
                </c:pt>
                <c:pt idx="32">
                  <c:v>32.1</c:v>
                </c:pt>
              </c:numCache>
            </c:numRef>
          </c:yVal>
          <c:smooth val="0"/>
          <c:extLst>
            <c:ext xmlns:c16="http://schemas.microsoft.com/office/drawing/2014/chart" uri="{C3380CC4-5D6E-409C-BE32-E72D297353CC}">
              <c16:uniqueId val="{00000009-C39D-4D11-BC6E-EA8729E9A1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{70A1BBBF-7B69-4F53-856F-B22AF0BB8865}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39D-4D11-BC6E-EA8729E9A1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{C303EAE7-2B51-4BF7-9056-B2A2C8F01500}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9D-4D11-BC6E-EA8729E9A1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{C73B3B40-C63B-4897-BAC7-3AD3D73B268B}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9D-4D11-BC6E-EA8729E9A1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{FCABB30B-5678-457F-B988-11A9E18298B4}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9D-4D11-BC6E-EA8729E9A1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{6EEBF7A1-F378-4B89-8C3E-801F497479D1}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9D-4D11-BC6E-EA8729E9A12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{0CF61A43-8168-4551-9CFF-5BFD40BDDB62}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39D-4D11-BC6E-EA8729E9A125}"/>
                </c:ext>
              </c:extLst>
            </c:dLbl>
            <c:dLbl>
              <c:idx val="16"/>
              <c:layout>
                <c:manualLayout>
                  <c:x val="-3.2015750650234161E-2"/>
                  <c:y val="-4.5114315056352043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{3F8E5CCF-CB9E-4703-A96A-E5864F1D87E7}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39D-4D11-BC6E-EA8729E9A125}"/>
                </c:ext>
              </c:extLst>
            </c:dLbl>
            <c:dLbl>
              <c:idx val="24"/>
              <c:layout>
                <c:manualLayout>
                  <c:x val="-4.3394302402349844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{F7D8FF8C-FFB4-451C-83EE-CE916D7424E7}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39D-4D11-BC6E-EA8729E9A125}"/>
                </c:ext>
              </c:extLst>
            </c:dLbl>
            <c:dLbl>
              <c:idx val="32"/>
              <c:layout>
                <c:manualLayout>
                  <c:x val="-2.0637198898118478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{9F790B15-8E09-4977-8512-A004BF1543B2}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39D-4D11-BC6E-EA8729E9A1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c:v>
                </c:pt>
                <c:pt idx="16">
                  <c:v>66.2</c:v>
                </c:pt>
                <c:pt idx="24">
                  <c:v>67.099999999999994</c:v>
                </c:pt>
                <c:pt idx="32">
                  <c:v>67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39D-4D11-BC6E-EA8729E9A12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{92592CB5-8A72-42FD-974C-C94E7F12216B}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F60-4FFB-8D9D-538B9C4294B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{77D4D508-D490-47A1-B41A-15AADBDE0F4C}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60-4FFB-8D9D-538B9C4294B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{02791BB7-4DDA-4BCD-B049-599014060B55}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60-4FFB-8D9D-538B9C4294B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{FA4307AD-FFC1-4851-B19B-DCEE5303C345}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60-4FFB-8D9D-538B9C4294B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{C7D1F300-72FD-4A10-B2B7-B1A0E4CA0355}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60-4FFB-8D9D-538B9C4294B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{C4446774-12AA-4855-8503-7B8DB482A274}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F60-4FFB-8D9D-538B9C4294B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{675785C3-8269-43BD-9DA5-CB69E4762CDE}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F60-4FFB-8D9D-538B9C4294B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{C51407B8-537F-4ED7-B27F-592961F43C02}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F60-4FFB-8D9D-538B9C4294B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{1FA3F967-DEF3-4CB1-B626-7395CD2BB12D}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F60-4FFB-8D9D-538B9C4294B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8.9</c:v>
                </c:pt>
                <c:pt idx="16">
                  <c:v>9.3000000000000007</c:v>
                </c:pt>
                <c:pt idx="24">
                  <c:v>10.199999999999999</c:v>
                </c:pt>
                <c:pt idx="32">
                  <c:v>10.9</c:v>
                </c:pt>
              </c:numCache>
            </c:numRef>
          </c:xVal>
          <c:yVal>
            <c:numRef>
              <c:f>公会計指標分析・財政指標組合せ分析表!$BP$73:$DC$73</c:f>
              <c:numCache>
                <c:formatCode>#,##0.0;"▲ "#,##0.0</c:formatCode>
                <c:ptCount val="40"/>
                <c:pt idx="0">
                  <c:v>38.1</c:v>
                </c:pt>
                <c:pt idx="8">
                  <c:v>21.8</c:v>
                </c:pt>
                <c:pt idx="16">
                  <c:v>12.3</c:v>
                </c:pt>
                <c:pt idx="24">
                  <c:v>12.3</c:v>
                </c:pt>
                <c:pt idx="32">
                  <c:v>32.1</c:v>
                </c:pt>
              </c:numCache>
            </c:numRef>
          </c:yVal>
          <c:smooth val="0"/>
          <c:extLst>
            <c:ext xmlns:c16="http://schemas.microsoft.com/office/drawing/2014/chart" uri="{C3380CC4-5D6E-409C-BE32-E72D297353CC}">
              <c16:uniqueId val="{00000009-5F60-4FFB-8D9D-538B9C4294B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{E726C3AB-A250-469A-9BC1-FF39EA57AF30}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F60-4FFB-8D9D-538B9C4294B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{8D9AE443-BC95-4BD3-881A-26DF7568C915}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60-4FFB-8D9D-538B9C4294B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{FCCEE5E7-237C-4F69-BD43-FA4A9BB83FAF}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60-4FFB-8D9D-538B9C4294B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{E8BF72F4-E60D-44CA-88E6-AE057B0ACC98}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60-4FFB-8D9D-538B9C4294B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{9CA7E551-AD04-4908-9677-073E1B5BA01E}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60-4FFB-8D9D-538B9C4294B8}"/>
                </c:ext>
              </c:extLst>
            </c:dLbl>
            <c:dLbl>
              <c:idx val="8"/>
              <c:layout>
                <c:manualLayout>
                  <c:x val="-4.4905057365901307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{19DC2EE4-CCED-4B50-A474-F9A73B642364}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F60-4FFB-8D9D-538B9C4294B8}"/>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{30C748E6-EEB3-4F05-9170-AF7A1AA7D5E8}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F60-4FFB-8D9D-538B9C4294B8}"/>
                </c:ext>
              </c:extLst>
            </c:dLbl>
            <c:dLbl>
              <c:idx val="24"/>
              <c:layout>
                <c:manualLayout>
                  <c:x val="-2.6710997734770581E-2"/>
                  <c:y val="-4.349592131553587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{F534C28C-72CC-4274-9E7C-B0FB61AD0100}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F60-4FFB-8D9D-538B9C4294B8}"/>
                </c:ext>
              </c:extLst>
            </c:dLbl>
            <c:dLbl>
              <c:idx val="32"/>
              <c:layout>
                <c:manualLayout>
                  <c:x val="-3.642968771538058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{EE322E58-A3E7-4BBB-AFB0-E683A2DFBEAC}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F60-4FFB-8D9D-538B9C4294B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F60-4FFB-8D9D-538B9C4294B8}"/>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年度は、算入公債費等</a:t>
          </a:r>
          <a:r>
            <a:rPr kumimoji="1" lang="ja-JP" altLang="en-US" sz="1100">
              <a:solidFill>
                <a:schemeClr val="dk1"/>
              </a:solidFill>
              <a:effectLst/>
              <a:latin typeface="+mn-lt"/>
              <a:ea typeface="+mn-ea"/>
              <a:cs typeface="+mn-cs"/>
            </a:rPr>
            <a:t>は増加したものの、</a:t>
          </a:r>
          <a:r>
            <a:rPr kumimoji="1" lang="ja-JP" altLang="ja-JP" sz="1100">
              <a:solidFill>
                <a:schemeClr val="dk1"/>
              </a:solidFill>
              <a:effectLst/>
              <a:latin typeface="+mn-lt"/>
              <a:ea typeface="+mn-ea"/>
              <a:cs typeface="+mn-cs"/>
            </a:rPr>
            <a:t>昨年度に比べ元利償還金が増加しており、実質公債費比率の分子は悪化している。今後も、新規の地方債を発行する予定であるため、推移に注意する必要がある。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満期一括償還地方債の償還財源としての積立はしていない。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傾向にあったが、令和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は悪化</a:t>
          </a:r>
          <a:r>
            <a:rPr kumimoji="1" lang="ja-JP" altLang="ja-JP" sz="1100">
              <a:solidFill>
                <a:schemeClr val="dk1"/>
              </a:solidFill>
              <a:effectLst/>
              <a:latin typeface="+mn-lt"/>
              <a:ea typeface="+mn-ea"/>
              <a:cs typeface="+mn-cs"/>
            </a:rPr>
            <a:t>に転じている。数値は低いものの、今後も役場庁舎改築事業事業などが見込まれることから地方債現在高は増加していく見込みであり、基金に関しても取崩しを可能な限り減少させ、充当可能財源等を注視しながら事業を進め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福島県塙町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例年、当初予算編成時に各種事業の財源として、多額の取り崩し額を予算化しているが、その後の事業確定による歳出の減少や新たな財源の確保などにより、当初に予算化していた額よりも少ない取り崩し額となることが多い状況である。歳計剰余金については、地方財政法の規定による基金積立を行っている。令和５年度においては普通交付税の追加交付もあり、基金の取り崩し額を抑えることができたが、役場庁舎改築事業により歳出が増加した影響もあり、令和４年度に比べ基金残高が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基金残高は、不測の事態に対応できる備えが整っている一方、塩漬けにすることなく、財政状況を鑑みて計画的に利用していくことが必要であるため、平成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●公有施設等整備基金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庁舎を含む公有施設及び物品の整備、補修等の財源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高齢者等の在宅福祉の向上及び健康の保持に資する事業、高齢者等に係るボランティア活動の活性化に逸する事業の財源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地域の振興施策と町民の創造的活動、自主的福祉活動及び快適な生活環境促進の財源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）自然環境及び地域景観の保全、利用及び整備に関する事業（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）地域産業の振興及び定住の促進に関する事業（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）未来を担う子育て支援に関する事業（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）健康で自立した暮らしの実現に関する事業（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）その他目的達成のために町長が必要と認めた事業の財源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森林の整備及びその促進を図るための事業の財源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図書館資料及び図書館施設のに係る財源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小中学校の活動に係る財源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施設整備のための公有施設等整備基金取崩しにより減となった。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各種事業への充当のため基金の取り崩しを見込んでいたものの、歳出の減少や各種補助金の増額等により、当初に予算化していたよりは少ない額である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93,969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財政調整基金は、適正とされている標準財政規模の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以上の残高を有している。不測の事態に対応できる備えが整っている一方、近年、当初予算編成時に取り崩しの金額が大きくなっていることから、残高の推移に注意するとともに、基金に依存しない財政運営に努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普通交付税の調整復活及び追加交付により減債基金の積み立てを行い、基金残高増となった。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年度に策定した塙町基金活用方針に基づき、適切な運用を図っていく。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3E05A37-E1C7-46A7-974C-9C62C58A93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FC1052B-F6E3-4B7D-ABE4-4032ADD8A7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F55E098-0B49-45E4-95C6-B23C36C3B77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509A7A2-94F4-46AF-9619-9AB501938E8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BA92AA3-5362-4960-BD82-04CE44C311C1}"/>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952E940-6615-485D-865B-048D27371E1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3D2A9A1-C4A1-4956-A156-EA8975AE6063}"/>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F67E07-CF0F-4139-B8D6-96042AF0E8D5}"/>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4B3C38C-F9EF-47AF-88D6-D2C78168065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48EC256-8303-47B6-A292-9E1A75598A7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3587868-97C3-4F61-9A66-2D7729DA6F29}"/>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E82E997-767B-4E6B-8358-1D98C39C4E6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CC35DD9-451A-45C9-A13A-23442851DEDE}"/>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3A1F915-E247-4083-AD82-DCD5909040CF}"/>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B82A151-FC25-4D4A-ACF6-FFFEC17DE48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13C0575-89C0-4C5C-B87B-69A80A6DEA0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455E99D-0A7F-4617-9CB2-3392EE835AA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DC4E6AF-1CD1-4102-8CDE-9DBF8FD096F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620FFD2-2E2F-4620-852D-9CE7140ECF4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F939561-68D4-4593-B299-C4601080765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C4CDB17-5218-4494-AD22-E3A8B599EF4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6D20B76-7C36-49A2-AE25-2DA04279468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D02B03D-180F-4F5D-A2A3-6D42709FCC9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E24D9D7-91F6-4071-8101-0904C44B6E1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BF1C81D-F4F5-48D2-8D39-631F6B564E5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976DA1F-2A50-47E6-8023-49DC6888068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B7B62F0-64BB-4AA9-A977-F2737F4C83E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69CE723-2D12-4E95-A64B-23B2EC357E3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3A58183-10C3-4906-A023-EF9EE9277E4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C029BFC-C630-46D4-9483-2C30803710B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D1C3A32-CF9C-49FE-95CF-20CD09D26CE9}"/>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9E8C36F-69CC-4168-B8EA-1305311FC57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6777B8E3-E3C2-4028-A29F-2E854A73EBFD}"/>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B74378E-3F16-485C-836A-54419470D945}"/>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B4BAA02-C634-4AAE-B1CA-1DBF15C5111D}"/>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D711B28-651C-49ED-82CF-AF45E8F99DC5}"/>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063F906-BB0E-4EEF-A764-6FE2449E007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7425656-94B6-4206-8EA9-15383DC10A47}"/>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7C36665-9785-4B8C-95DD-C6AF3B49FA5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F89BF65-A9D2-4AEB-B06B-1349368A35EF}"/>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C1E9005-885B-44D1-8BC2-77462658258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C7E66FB-0123-4604-8E4C-F6F912E71C3A}"/>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D04E207-B861-479F-9132-2F55116FDEB9}"/>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D09C8EF-34C4-4315-A5BC-7D9FFC76329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E5864A3-BB7E-4C3B-9986-5ACC655BB23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F75853E-06CF-4AA8-9447-CA8C33F2464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A295539-6792-472A-8DFA-9913AE33279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有形固定資産減価償却率については、全国平均</a:t>
          </a:r>
          <a:r>
            <a:rPr kumimoji="1" lang="ja-JP" altLang="en-US" sz="1100">
              <a:solidFill>
                <a:schemeClr val="dk1"/>
              </a:solidFill>
              <a:effectLst/>
              <a:latin typeface="+mn-lt"/>
              <a:ea typeface="+mn-ea"/>
              <a:cs typeface="+mn-cs"/>
            </a:rPr>
            <a:t>及び類似団体平均</a:t>
          </a:r>
          <a:r>
            <a:rPr kumimoji="1" lang="ja-JP" altLang="ja-JP" sz="1100">
              <a:solidFill>
                <a:schemeClr val="dk1"/>
              </a:solidFill>
              <a:effectLst/>
              <a:latin typeface="+mn-lt"/>
              <a:ea typeface="+mn-ea"/>
              <a:cs typeface="+mn-cs"/>
            </a:rPr>
            <a:t>を下回るものの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県内平均を上回る状況となっている。前年度比</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ではあるが</a:t>
          </a:r>
          <a:r>
            <a:rPr kumimoji="1" lang="ja-JP" altLang="ja-JP" sz="1100">
              <a:solidFill>
                <a:schemeClr val="dk1"/>
              </a:solidFill>
              <a:effectLst/>
              <a:latin typeface="+mn-lt"/>
              <a:ea typeface="+mn-ea"/>
              <a:cs typeface="+mn-cs"/>
            </a:rPr>
            <a:t>、老朽化が着実に進行している。</a:t>
          </a:r>
          <a:endParaRPr lang="ja-JP" altLang="ja-JP">
            <a:effectLst/>
          </a:endParaRPr>
        </a:p>
        <a:p>
          <a:r>
            <a:rPr kumimoji="1" lang="ja-JP" altLang="ja-JP" sz="1100">
              <a:solidFill>
                <a:schemeClr val="dk1"/>
              </a:solidFill>
              <a:effectLst/>
              <a:latin typeface="+mn-lt"/>
              <a:ea typeface="+mn-ea"/>
              <a:cs typeface="+mn-cs"/>
            </a:rPr>
            <a:t>今後施設の更新や、用途によっては施設の存続も含め検討する必要があるので、公共施設等総合管理計画に基づいた施設管理等に努める。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3B188DE-4A6B-4A4F-9CEF-B863E97A50E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CD870F9-7242-4D0A-8276-0C55F6BA3CD9}"/>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D4C6D486-F2F5-435D-B76E-61ABB9D19CB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9922640-1258-46A4-8273-574F28433B86}"/>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6FD22EF7-2C2A-4551-BFB7-AA802063A239}"/>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900AAE3F-45C3-4265-AB33-515AEFC150BE}"/>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5B162EE-0986-4B0A-A66B-55D2AF7DC2B4}"/>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807119EA-130A-4A4F-9865-AF81F1648F63}"/>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03EE54F-706E-4738-B0EE-C4B1E65B8BDC}"/>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6FCFE4DF-02F2-414E-A306-F3A049D96458}"/>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83B4A6D-DEBD-4376-BCF8-38A11E135D91}"/>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F6E41737-B1F4-4572-A104-39A9D033DC4F}"/>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8678F1C-3695-4B1D-9C2A-F0C8E6C36789}"/>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5571490C-1A95-4A92-8413-ECEC613BC06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148082</xdr:rowOff>
    </xdr:to>
    <xdr:cxnSp macro="">
      <xdr:nvCxnSpPr>
        <xdr:cNvPr id="63" name="直線コネクタ 62">
          <a:extLst>
            <a:ext uri="{FF2B5EF4-FFF2-40B4-BE49-F238E27FC236}">
              <a16:creationId xmlns:a16="http://schemas.microsoft.com/office/drawing/2014/main" id="{63A7D0BF-9C2A-41AF-A89F-34224BE07C44}"/>
            </a:ext>
          </a:extLst>
        </xdr:cNvPr>
        <xdr:cNvCxnSpPr/>
      </xdr:nvCxnSpPr>
      <xdr:spPr>
        <a:xfrm flipV="1">
          <a:off x="4760595" y="4546346"/>
          <a:ext cx="127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151909</xdr:rowOff>
    </xdr:from>
    <xdr:ext cx="405111" cy="259045"/>
    <xdr:sp macro="" textlink="">
      <xdr:nvSpPr>
        <xdr:cNvPr id="64" name="有形固定資産減価償却率最小値テキスト">
          <a:extLst>
            <a:ext uri="{FF2B5EF4-FFF2-40B4-BE49-F238E27FC236}">
              <a16:creationId xmlns:a16="http://schemas.microsoft.com/office/drawing/2014/main" id="{C710FCB8-5416-4AB5-B710-78AB6969C09F}"/>
            </a:ext>
          </a:extLst>
        </xdr:cNvPr>
        <xdr:cNvSpPr txBox="1"/>
      </xdr:nvSpPr>
      <xdr:spPr>
        <a:xfrm>
          <a:off x="4813300" y="563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148082</xdr:rowOff>
    </xdr:from>
    <xdr:to>
      <xdr:col>23</xdr:col>
      <xdr:colOff>174625</xdr:colOff>
      <xdr:row>32</xdr:row>
      <xdr:rowOff>148082</xdr:rowOff>
    </xdr:to>
    <xdr:cxnSp macro="">
      <xdr:nvCxnSpPr>
        <xdr:cNvPr id="65" name="直線コネクタ 64">
          <a:extLst>
            <a:ext uri="{FF2B5EF4-FFF2-40B4-BE49-F238E27FC236}">
              <a16:creationId xmlns:a16="http://schemas.microsoft.com/office/drawing/2014/main" id="{15691248-A140-411E-B19E-234DA43C322A}"/>
            </a:ext>
          </a:extLst>
        </xdr:cNvPr>
        <xdr:cNvCxnSpPr/>
      </xdr:nvCxnSpPr>
      <xdr:spPr>
        <a:xfrm>
          <a:off x="4673600" y="563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6" name="有形固定資産減価償却率最大値テキスト">
          <a:extLst>
            <a:ext uri="{FF2B5EF4-FFF2-40B4-BE49-F238E27FC236}">
              <a16:creationId xmlns:a16="http://schemas.microsoft.com/office/drawing/2014/main" id="{EA2F1A1C-256C-44C1-AC96-1154CAA715A9}"/>
            </a:ext>
          </a:extLst>
        </xdr:cNvPr>
        <xdr:cNvSpPr txBox="1"/>
      </xdr:nvSpPr>
      <xdr:spPr>
        <a:xfrm>
          <a:off x="4813300" y="432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7" name="直線コネクタ 66">
          <a:extLst>
            <a:ext uri="{FF2B5EF4-FFF2-40B4-BE49-F238E27FC236}">
              <a16:creationId xmlns:a16="http://schemas.microsoft.com/office/drawing/2014/main" id="{26295D2B-79E6-4FEE-858B-70996ED6AEBF}"/>
            </a:ext>
          </a:extLst>
        </xdr:cNvPr>
        <xdr:cNvCxnSpPr/>
      </xdr:nvCxnSpPr>
      <xdr:spPr>
        <a:xfrm>
          <a:off x="4673600" y="45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68" name="有形固定資産減価償却率平均値テキスト">
          <a:extLst>
            <a:ext uri="{FF2B5EF4-FFF2-40B4-BE49-F238E27FC236}">
              <a16:creationId xmlns:a16="http://schemas.microsoft.com/office/drawing/2014/main" id="{F8E237F3-A614-41EB-AE7B-F171CD3ECAF0}"/>
            </a:ext>
          </a:extLst>
        </xdr:cNvPr>
        <xdr:cNvSpPr txBox="1"/>
      </xdr:nvSpPr>
      <xdr:spPr>
        <a:xfrm>
          <a:off x="4813300" y="512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69" name="フローチャート: 判断 68">
          <a:extLst>
            <a:ext uri="{FF2B5EF4-FFF2-40B4-BE49-F238E27FC236}">
              <a16:creationId xmlns:a16="http://schemas.microsoft.com/office/drawing/2014/main" id="{025BDFC9-C38C-4C63-BB76-B52320034939}"/>
            </a:ext>
          </a:extLst>
        </xdr:cNvPr>
        <xdr:cNvSpPr/>
      </xdr:nvSpPr>
      <xdr:spPr>
        <a:xfrm>
          <a:off x="47117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4064</xdr:rowOff>
    </xdr:from>
    <xdr:to>
      <xdr:col>19</xdr:col>
      <xdr:colOff>187325</xdr:colOff>
      <xdr:row>30</xdr:row>
      <xdr:rowOff>105664</xdr:rowOff>
    </xdr:to>
    <xdr:sp macro="" textlink="">
      <xdr:nvSpPr>
        <xdr:cNvPr id="70" name="フローチャート: 判断 69">
          <a:extLst>
            <a:ext uri="{FF2B5EF4-FFF2-40B4-BE49-F238E27FC236}">
              <a16:creationId xmlns:a16="http://schemas.microsoft.com/office/drawing/2014/main" id="{02CA112D-699C-4BC2-8428-61F892629C24}"/>
            </a:ext>
          </a:extLst>
        </xdr:cNvPr>
        <xdr:cNvSpPr/>
      </xdr:nvSpPr>
      <xdr:spPr>
        <a:xfrm>
          <a:off x="40005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156083</xdr:rowOff>
    </xdr:from>
    <xdr:to>
      <xdr:col>15</xdr:col>
      <xdr:colOff>187325</xdr:colOff>
      <xdr:row>30</xdr:row>
      <xdr:rowOff>86233</xdr:rowOff>
    </xdr:to>
    <xdr:sp macro="" textlink="">
      <xdr:nvSpPr>
        <xdr:cNvPr id="71" name="フローチャート: 判断 70">
          <a:extLst>
            <a:ext uri="{FF2B5EF4-FFF2-40B4-BE49-F238E27FC236}">
              <a16:creationId xmlns:a16="http://schemas.microsoft.com/office/drawing/2014/main" id="{576DD03F-DA6C-413B-8EBD-ADB66FB9A4DB}"/>
            </a:ext>
          </a:extLst>
        </xdr:cNvPr>
        <xdr:cNvSpPr/>
      </xdr:nvSpPr>
      <xdr:spPr>
        <a:xfrm>
          <a:off x="3238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5436937A-48D0-47C0-9F73-356B57FD1F23}"/>
            </a:ext>
          </a:extLst>
        </xdr:cNvPr>
        <xdr:cNvSpPr/>
      </xdr:nvSpPr>
      <xdr:spPr>
        <a:xfrm>
          <a:off x="2476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82677</xdr:rowOff>
    </xdr:from>
    <xdr:to>
      <xdr:col>7</xdr:col>
      <xdr:colOff>187325</xdr:colOff>
      <xdr:row>30</xdr:row>
      <xdr:rowOff>12827</xdr:rowOff>
    </xdr:to>
    <xdr:sp macro="" textlink="">
      <xdr:nvSpPr>
        <xdr:cNvPr id="73" name="フローチャート: 判断 72">
          <a:extLst>
            <a:ext uri="{FF2B5EF4-FFF2-40B4-BE49-F238E27FC236}">
              <a16:creationId xmlns:a16="http://schemas.microsoft.com/office/drawing/2014/main" id="{AB7BB4A8-49AD-456D-8AA0-FAC49DC48314}"/>
            </a:ext>
          </a:extLst>
        </xdr:cNvPr>
        <xdr:cNvSpPr/>
      </xdr:nvSpPr>
      <xdr:spPr>
        <a:xfrm>
          <a:off x="1714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F7B0ABD-A8DB-45FD-A202-6E570C794F1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CD8D6913-3ED1-46B1-BD03-D685CDFAC8C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18BF69C-4F02-4E87-9C69-D323F23365C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7E7E3B4-47BD-47EB-84F9-6A42846F333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E37E5D7-299B-4F65-B893-CD941DD4816A}"/>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63246</xdr:rowOff>
    </xdr:from>
    <xdr:to>
      <xdr:col>23</xdr:col>
      <xdr:colOff>136525</xdr:colOff>
      <xdr:row>29</xdr:row>
      <xdr:rowOff>164846</xdr:rowOff>
    </xdr:to>
    <xdr:sp macro="" textlink="">
      <xdr:nvSpPr>
        <xdr:cNvPr id="79" name="楕円 78">
          <a:extLst>
            <a:ext uri="{FF2B5EF4-FFF2-40B4-BE49-F238E27FC236}">
              <a16:creationId xmlns:a16="http://schemas.microsoft.com/office/drawing/2014/main" id="{89F93DC7-DAB8-476C-9F51-CE5A6E1AE15D}"/>
            </a:ext>
          </a:extLst>
        </xdr:cNvPr>
        <xdr:cNvSpPr/>
      </xdr:nvSpPr>
      <xdr:spPr>
        <a:xfrm>
          <a:off x="4711700" y="50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86123</xdr:rowOff>
    </xdr:from>
    <xdr:ext cx="405111" cy="259045"/>
    <xdr:sp macro="" textlink="">
      <xdr:nvSpPr>
        <xdr:cNvPr id="80" name="有形固定資産減価償却率該当値テキスト">
          <a:extLst>
            <a:ext uri="{FF2B5EF4-FFF2-40B4-BE49-F238E27FC236}">
              <a16:creationId xmlns:a16="http://schemas.microsoft.com/office/drawing/2014/main" id="{73D8DDC8-A624-4D27-A1AA-F791D84A34DA}"/>
            </a:ext>
          </a:extLst>
        </xdr:cNvPr>
        <xdr:cNvSpPr txBox="1"/>
      </xdr:nvSpPr>
      <xdr:spPr>
        <a:xfrm>
          <a:off x="4813300" y="4886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63246</xdr:rowOff>
    </xdr:from>
    <xdr:to>
      <xdr:col>19</xdr:col>
      <xdr:colOff>187325</xdr:colOff>
      <xdr:row>29</xdr:row>
      <xdr:rowOff>164846</xdr:rowOff>
    </xdr:to>
    <xdr:sp macro="" textlink="">
      <xdr:nvSpPr>
        <xdr:cNvPr id="81" name="楕円 80">
          <a:extLst>
            <a:ext uri="{FF2B5EF4-FFF2-40B4-BE49-F238E27FC236}">
              <a16:creationId xmlns:a16="http://schemas.microsoft.com/office/drawing/2014/main" id="{1F71AE58-2557-4C9C-A27B-24869B22A988}"/>
            </a:ext>
          </a:extLst>
        </xdr:cNvPr>
        <xdr:cNvSpPr/>
      </xdr:nvSpPr>
      <xdr:spPr>
        <a:xfrm>
          <a:off x="4000500" y="503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114046</xdr:rowOff>
    </xdr:from>
    <xdr:to>
      <xdr:col>23</xdr:col>
      <xdr:colOff>85725</xdr:colOff>
      <xdr:row>29</xdr:row>
      <xdr:rowOff>114046</xdr:rowOff>
    </xdr:to>
    <xdr:cxnSp macro="">
      <xdr:nvCxnSpPr>
        <xdr:cNvPr id="82" name="直線コネクタ 81">
          <a:extLst>
            <a:ext uri="{FF2B5EF4-FFF2-40B4-BE49-F238E27FC236}">
              <a16:creationId xmlns:a16="http://schemas.microsoft.com/office/drawing/2014/main" id="{701D865E-9D6D-405A-9471-710509BF03B1}"/>
            </a:ext>
          </a:extLst>
        </xdr:cNvPr>
        <xdr:cNvCxnSpPr/>
      </xdr:nvCxnSpPr>
      <xdr:spPr>
        <a:xfrm>
          <a:off x="4051300" y="5086096"/>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17907</xdr:rowOff>
    </xdr:from>
    <xdr:to>
      <xdr:col>15</xdr:col>
      <xdr:colOff>187325</xdr:colOff>
      <xdr:row>29</xdr:row>
      <xdr:rowOff>119507</xdr:rowOff>
    </xdr:to>
    <xdr:sp macro="" textlink="">
      <xdr:nvSpPr>
        <xdr:cNvPr id="83" name="楕円 82">
          <a:extLst>
            <a:ext uri="{FF2B5EF4-FFF2-40B4-BE49-F238E27FC236}">
              <a16:creationId xmlns:a16="http://schemas.microsoft.com/office/drawing/2014/main" id="{8CAE8910-4044-47C7-B3F2-F55DE6B27CCF}"/>
            </a:ext>
          </a:extLst>
        </xdr:cNvPr>
        <xdr:cNvSpPr/>
      </xdr:nvSpPr>
      <xdr:spPr>
        <a:xfrm>
          <a:off x="3238500" y="49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68707</xdr:rowOff>
    </xdr:from>
    <xdr:to>
      <xdr:col>19</xdr:col>
      <xdr:colOff>136525</xdr:colOff>
      <xdr:row>29</xdr:row>
      <xdr:rowOff>114046</xdr:rowOff>
    </xdr:to>
    <xdr:cxnSp macro="">
      <xdr:nvCxnSpPr>
        <xdr:cNvPr id="84" name="直線コネクタ 83">
          <a:extLst>
            <a:ext uri="{FF2B5EF4-FFF2-40B4-BE49-F238E27FC236}">
              <a16:creationId xmlns:a16="http://schemas.microsoft.com/office/drawing/2014/main" id="{B71F15C5-8587-4802-87C7-9AB4D6C6ADD3}"/>
            </a:ext>
          </a:extLst>
        </xdr:cNvPr>
        <xdr:cNvCxnSpPr/>
      </xdr:nvCxnSpPr>
      <xdr:spPr>
        <a:xfrm>
          <a:off x="3289300" y="5040757"/>
          <a:ext cx="762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148336</xdr:rowOff>
    </xdr:from>
    <xdr:to>
      <xdr:col>11</xdr:col>
      <xdr:colOff>187325</xdr:colOff>
      <xdr:row>29</xdr:row>
      <xdr:rowOff>78486</xdr:rowOff>
    </xdr:to>
    <xdr:sp macro="" textlink="">
      <xdr:nvSpPr>
        <xdr:cNvPr id="85" name="楕円 84">
          <a:extLst>
            <a:ext uri="{FF2B5EF4-FFF2-40B4-BE49-F238E27FC236}">
              <a16:creationId xmlns:a16="http://schemas.microsoft.com/office/drawing/2014/main" id="{22834B91-2054-4EA9-83D4-D4CD0CF115AD}"/>
            </a:ext>
          </a:extLst>
        </xdr:cNvPr>
        <xdr:cNvSpPr/>
      </xdr:nvSpPr>
      <xdr:spPr>
        <a:xfrm>
          <a:off x="2476500" y="49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27686</xdr:rowOff>
    </xdr:from>
    <xdr:to>
      <xdr:col>15</xdr:col>
      <xdr:colOff>136525</xdr:colOff>
      <xdr:row>29</xdr:row>
      <xdr:rowOff>68707</xdr:rowOff>
    </xdr:to>
    <xdr:cxnSp macro="">
      <xdr:nvCxnSpPr>
        <xdr:cNvPr id="86" name="直線コネクタ 85">
          <a:extLst>
            <a:ext uri="{FF2B5EF4-FFF2-40B4-BE49-F238E27FC236}">
              <a16:creationId xmlns:a16="http://schemas.microsoft.com/office/drawing/2014/main" id="{3C34DBBD-D4C1-49CB-BFBA-DA49790A7E98}"/>
            </a:ext>
          </a:extLst>
        </xdr:cNvPr>
        <xdr:cNvCxnSpPr/>
      </xdr:nvCxnSpPr>
      <xdr:spPr>
        <a:xfrm>
          <a:off x="2527300" y="4999736"/>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113792</xdr:rowOff>
    </xdr:from>
    <xdr:to>
      <xdr:col>7</xdr:col>
      <xdr:colOff>187325</xdr:colOff>
      <xdr:row>29</xdr:row>
      <xdr:rowOff>43942</xdr:rowOff>
    </xdr:to>
    <xdr:sp macro="" textlink="">
      <xdr:nvSpPr>
        <xdr:cNvPr id="87" name="楕円 86">
          <a:extLst>
            <a:ext uri="{FF2B5EF4-FFF2-40B4-BE49-F238E27FC236}">
              <a16:creationId xmlns:a16="http://schemas.microsoft.com/office/drawing/2014/main" id="{10BA437D-FC35-479B-BF5A-97950B6871E6}"/>
            </a:ext>
          </a:extLst>
        </xdr:cNvPr>
        <xdr:cNvSpPr/>
      </xdr:nvSpPr>
      <xdr:spPr>
        <a:xfrm>
          <a:off x="1714500" y="49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164592</xdr:rowOff>
    </xdr:from>
    <xdr:to>
      <xdr:col>11</xdr:col>
      <xdr:colOff>136525</xdr:colOff>
      <xdr:row>29</xdr:row>
      <xdr:rowOff>27686</xdr:rowOff>
    </xdr:to>
    <xdr:cxnSp macro="">
      <xdr:nvCxnSpPr>
        <xdr:cNvPr id="88" name="直線コネクタ 87">
          <a:extLst>
            <a:ext uri="{FF2B5EF4-FFF2-40B4-BE49-F238E27FC236}">
              <a16:creationId xmlns:a16="http://schemas.microsoft.com/office/drawing/2014/main" id="{3B497F94-AD00-4D40-820D-6FB1FD90AE8D}"/>
            </a:ext>
          </a:extLst>
        </xdr:cNvPr>
        <xdr:cNvCxnSpPr/>
      </xdr:nvCxnSpPr>
      <xdr:spPr>
        <a:xfrm>
          <a:off x="1765300" y="496519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96791</xdr:rowOff>
    </xdr:from>
    <xdr:ext cx="405111" cy="259045"/>
    <xdr:sp macro="" textlink="">
      <xdr:nvSpPr>
        <xdr:cNvPr id="89" name="n_1aveValue有形固定資産減価償却率">
          <a:extLst>
            <a:ext uri="{FF2B5EF4-FFF2-40B4-BE49-F238E27FC236}">
              <a16:creationId xmlns:a16="http://schemas.microsoft.com/office/drawing/2014/main" id="{4D84BE8C-CD98-4E9C-A8F8-556038BD6E61}"/>
            </a:ext>
          </a:extLst>
        </xdr:cNvPr>
        <xdr:cNvSpPr txBox="1"/>
      </xdr:nvSpPr>
      <xdr:spPr>
        <a:xfrm>
          <a:off x="3836044" y="524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77360</xdr:rowOff>
    </xdr:from>
    <xdr:ext cx="405111" cy="259045"/>
    <xdr:sp macro="" textlink="">
      <xdr:nvSpPr>
        <xdr:cNvPr id="90" name="n_2aveValue有形固定資産減価償却率">
          <a:extLst>
            <a:ext uri="{FF2B5EF4-FFF2-40B4-BE49-F238E27FC236}">
              <a16:creationId xmlns:a16="http://schemas.microsoft.com/office/drawing/2014/main" id="{B574E801-1672-4212-AA45-85AC8AC6D75D}"/>
            </a:ext>
          </a:extLst>
        </xdr:cNvPr>
        <xdr:cNvSpPr txBox="1"/>
      </xdr:nvSpPr>
      <xdr:spPr>
        <a:xfrm>
          <a:off x="3086744" y="522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1" name="n_3aveValue有形固定資産減価償却率">
          <a:extLst>
            <a:ext uri="{FF2B5EF4-FFF2-40B4-BE49-F238E27FC236}">
              <a16:creationId xmlns:a16="http://schemas.microsoft.com/office/drawing/2014/main" id="{82085F96-6030-4A2C-9728-EF5FF9F51330}"/>
            </a:ext>
          </a:extLst>
        </xdr:cNvPr>
        <xdr:cNvSpPr txBox="1"/>
      </xdr:nvSpPr>
      <xdr:spPr>
        <a:xfrm>
          <a:off x="2324744" y="517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3954</xdr:rowOff>
    </xdr:from>
    <xdr:ext cx="405111" cy="259045"/>
    <xdr:sp macro="" textlink="">
      <xdr:nvSpPr>
        <xdr:cNvPr id="92" name="n_4aveValue有形固定資産減価償却率">
          <a:extLst>
            <a:ext uri="{FF2B5EF4-FFF2-40B4-BE49-F238E27FC236}">
              <a16:creationId xmlns:a16="http://schemas.microsoft.com/office/drawing/2014/main" id="{DCF5DDC0-A7E6-4DDB-BA5D-4E0B89657F9B}"/>
            </a:ext>
          </a:extLst>
        </xdr:cNvPr>
        <xdr:cNvSpPr txBox="1"/>
      </xdr:nvSpPr>
      <xdr:spPr>
        <a:xfrm>
          <a:off x="1562744" y="514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9923</xdr:rowOff>
    </xdr:from>
    <xdr:ext cx="405111" cy="259045"/>
    <xdr:sp macro="" textlink="">
      <xdr:nvSpPr>
        <xdr:cNvPr id="93" name="n_1mainValue有形固定資産減価償却率">
          <a:extLst>
            <a:ext uri="{FF2B5EF4-FFF2-40B4-BE49-F238E27FC236}">
              <a16:creationId xmlns:a16="http://schemas.microsoft.com/office/drawing/2014/main" id="{6BB8CAB3-A730-4B98-A93B-F52F170B02EA}"/>
            </a:ext>
          </a:extLst>
        </xdr:cNvPr>
        <xdr:cNvSpPr txBox="1"/>
      </xdr:nvSpPr>
      <xdr:spPr>
        <a:xfrm>
          <a:off x="3836044" y="4810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136034</xdr:rowOff>
    </xdr:from>
    <xdr:ext cx="405111" cy="259045"/>
    <xdr:sp macro="" textlink="">
      <xdr:nvSpPr>
        <xdr:cNvPr id="94" name="n_2mainValue有形固定資産減価償却率">
          <a:extLst>
            <a:ext uri="{FF2B5EF4-FFF2-40B4-BE49-F238E27FC236}">
              <a16:creationId xmlns:a16="http://schemas.microsoft.com/office/drawing/2014/main" id="{DF76B0AB-66CA-4721-8CB2-0E01B720A7A3}"/>
            </a:ext>
          </a:extLst>
        </xdr:cNvPr>
        <xdr:cNvSpPr txBox="1"/>
      </xdr:nvSpPr>
      <xdr:spPr>
        <a:xfrm>
          <a:off x="3086744" y="4765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95013</xdr:rowOff>
    </xdr:from>
    <xdr:ext cx="405111" cy="259045"/>
    <xdr:sp macro="" textlink="">
      <xdr:nvSpPr>
        <xdr:cNvPr id="95" name="n_3mainValue有形固定資産減価償却率">
          <a:extLst>
            <a:ext uri="{FF2B5EF4-FFF2-40B4-BE49-F238E27FC236}">
              <a16:creationId xmlns:a16="http://schemas.microsoft.com/office/drawing/2014/main" id="{E0CFF4CF-6BBF-4FE9-B6D3-0FF656C7FF20}"/>
            </a:ext>
          </a:extLst>
        </xdr:cNvPr>
        <xdr:cNvSpPr txBox="1"/>
      </xdr:nvSpPr>
      <xdr:spPr>
        <a:xfrm>
          <a:off x="2324744" y="472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60469</xdr:rowOff>
    </xdr:from>
    <xdr:ext cx="405111" cy="259045"/>
    <xdr:sp macro="" textlink="">
      <xdr:nvSpPr>
        <xdr:cNvPr id="96" name="n_4mainValue有形固定資産減価償却率">
          <a:extLst>
            <a:ext uri="{FF2B5EF4-FFF2-40B4-BE49-F238E27FC236}">
              <a16:creationId xmlns:a16="http://schemas.microsoft.com/office/drawing/2014/main" id="{52CCCB90-379C-4083-AA5C-36D79A81B543}"/>
            </a:ext>
          </a:extLst>
        </xdr:cNvPr>
        <xdr:cNvSpPr txBox="1"/>
      </xdr:nvSpPr>
      <xdr:spPr>
        <a:xfrm>
          <a:off x="1562744" y="4689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8525736-378A-464D-A215-0D8219E9C207}"/>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5FB588F3-B61F-466D-B039-2C1F1943154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91428185-773D-409A-89F5-1A2E6D6B65D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91F3A6A-F909-4B5E-8C02-32C5E4291F2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052EFCD-A6ED-4787-991B-7FBB827EF3D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8D6124-0126-40F7-BE5A-C37B58A6913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20E59C6-CA83-4D87-B015-4347FE5504B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2873CC8-D8CD-4A85-9474-B49F0DCF40A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9D8FE7B-296D-4032-9437-9D8AD005233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C1A283E-1647-4B19-868F-E7608924FC4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40822806-3AC1-46B6-91F8-F332F53DC6C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AD5C3227-32C2-4C46-B7EE-BFBDEF5254B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147F0F18-0DDB-452B-8673-FCCDB9F29EBF}"/>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債務償還比率については、全国平均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類似団体平均及び県内平均を上回っている。令和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より再度増加に転じ、令和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年度には更に増加した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充当可能な財源に対し債務の占める割合が高いことから、新たな起債の必要性を検討することはもちろん、計画的な債務の減少に努める。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61F41A56-4F5C-46B1-9D30-8F62C210A23F}"/>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89371F9A-C6C1-4939-B22C-8EC204969C4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95C752B-FF96-487D-BD02-DF451C040529}"/>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9593E297-66A6-45C6-99EC-2F681453CFB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12DEBB73-E1BF-413A-B619-D872AFB8608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CCB5E69-A4B4-4EF1-AFD4-AE7A3F8CA933}"/>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DD94BAA9-D91A-434C-9A16-9DC00DDDE739}"/>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B09D8490-47F7-45F1-95CD-86DE56B4467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9B067DBD-569F-4ADB-9BE8-27D372E4CE57}"/>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E5362FBB-B30C-4731-BE0D-DD76E4FA265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65D6D48F-E9C6-486E-AF64-0588C725DCC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4B389DD5-29C5-4EE1-B07B-B0ADCE0BDB9C}"/>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AE012AE-CB89-4C16-A429-AE009F09F0CA}"/>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E3498ABC-2175-4280-BC87-4A63F220DA6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4DADF4FC-9D56-42E6-B12F-E706A2EA989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25" name="直線コネクタ 124">
          <a:extLst>
            <a:ext uri="{FF2B5EF4-FFF2-40B4-BE49-F238E27FC236}">
              <a16:creationId xmlns:a16="http://schemas.microsoft.com/office/drawing/2014/main" id="{FF01E07F-2F82-4316-A100-0DF506879706}"/>
            </a:ext>
          </a:extLst>
        </xdr:cNvPr>
        <xdr:cNvCxnSpPr/>
      </xdr:nvCxnSpPr>
      <xdr:spPr>
        <a:xfrm flipV="1">
          <a:off x="14793595" y="4541308"/>
          <a:ext cx="1269" cy="122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26" name="債務償還比率最小値テキスト">
          <a:extLst>
            <a:ext uri="{FF2B5EF4-FFF2-40B4-BE49-F238E27FC236}">
              <a16:creationId xmlns:a16="http://schemas.microsoft.com/office/drawing/2014/main" id="{5CCDA00E-B3B9-43F6-A741-28D42A26CE5F}"/>
            </a:ext>
          </a:extLst>
        </xdr:cNvPr>
        <xdr:cNvSpPr txBox="1"/>
      </xdr:nvSpPr>
      <xdr:spPr>
        <a:xfrm>
          <a:off x="14846300" y="5772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27" name="直線コネクタ 126">
          <a:extLst>
            <a:ext uri="{FF2B5EF4-FFF2-40B4-BE49-F238E27FC236}">
              <a16:creationId xmlns:a16="http://schemas.microsoft.com/office/drawing/2014/main" id="{038C7737-FA1A-468F-804C-9366E22255DE}"/>
            </a:ext>
          </a:extLst>
        </xdr:cNvPr>
        <xdr:cNvCxnSpPr/>
      </xdr:nvCxnSpPr>
      <xdr:spPr>
        <a:xfrm>
          <a:off x="14706600" y="576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A6C4F6A-5061-4259-8113-A50C1CF1006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C9016A9F-454F-4E3A-94C3-249F249EB631}"/>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0" name="債務償還比率平均値テキスト">
          <a:extLst>
            <a:ext uri="{FF2B5EF4-FFF2-40B4-BE49-F238E27FC236}">
              <a16:creationId xmlns:a16="http://schemas.microsoft.com/office/drawing/2014/main" id="{B25A7846-1BC6-4F05-B85F-AAC49258E4BC}"/>
            </a:ext>
          </a:extLst>
        </xdr:cNvPr>
        <xdr:cNvSpPr txBox="1"/>
      </xdr:nvSpPr>
      <xdr:spPr>
        <a:xfrm>
          <a:off x="14846300" y="4568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1" name="フローチャート: 判断 130">
          <a:extLst>
            <a:ext uri="{FF2B5EF4-FFF2-40B4-BE49-F238E27FC236}">
              <a16:creationId xmlns:a16="http://schemas.microsoft.com/office/drawing/2014/main" id="{0583389D-69E9-481F-9905-8E32BDECA0A3}"/>
            </a:ext>
          </a:extLst>
        </xdr:cNvPr>
        <xdr:cNvSpPr/>
      </xdr:nvSpPr>
      <xdr:spPr>
        <a:xfrm>
          <a:off x="14744700" y="471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32" name="フローチャート: 判断 131">
          <a:extLst>
            <a:ext uri="{FF2B5EF4-FFF2-40B4-BE49-F238E27FC236}">
              <a16:creationId xmlns:a16="http://schemas.microsoft.com/office/drawing/2014/main" id="{D13FDB47-4707-4610-8C5D-19D8278FECCF}"/>
            </a:ext>
          </a:extLst>
        </xdr:cNvPr>
        <xdr:cNvSpPr/>
      </xdr:nvSpPr>
      <xdr:spPr>
        <a:xfrm>
          <a:off x="14033500" y="473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33" name="フローチャート: 判断 132">
          <a:extLst>
            <a:ext uri="{FF2B5EF4-FFF2-40B4-BE49-F238E27FC236}">
              <a16:creationId xmlns:a16="http://schemas.microsoft.com/office/drawing/2014/main" id="{19203F85-0748-412A-B528-7EB0341881D2}"/>
            </a:ext>
          </a:extLst>
        </xdr:cNvPr>
        <xdr:cNvSpPr/>
      </xdr:nvSpPr>
      <xdr:spPr>
        <a:xfrm>
          <a:off x="13271500" y="47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34" name="フローチャート: 判断 133">
          <a:extLst>
            <a:ext uri="{FF2B5EF4-FFF2-40B4-BE49-F238E27FC236}">
              <a16:creationId xmlns:a16="http://schemas.microsoft.com/office/drawing/2014/main" id="{DF37D846-5CB1-4881-AE12-634112D340AB}"/>
            </a:ext>
          </a:extLst>
        </xdr:cNvPr>
        <xdr:cNvSpPr/>
      </xdr:nvSpPr>
      <xdr:spPr>
        <a:xfrm>
          <a:off x="12509500" y="480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35" name="フローチャート: 判断 134">
          <a:extLst>
            <a:ext uri="{FF2B5EF4-FFF2-40B4-BE49-F238E27FC236}">
              <a16:creationId xmlns:a16="http://schemas.microsoft.com/office/drawing/2014/main" id="{BA9ED07E-864B-4644-B924-6FD031E9BADB}"/>
            </a:ext>
          </a:extLst>
        </xdr:cNvPr>
        <xdr:cNvSpPr/>
      </xdr:nvSpPr>
      <xdr:spPr>
        <a:xfrm>
          <a:off x="11747500" y="483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E1E8B4E4-E535-4854-8FDE-E50A9DE0F38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29109FC-5912-4866-9409-7AF67499245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569460B-246B-46C7-A302-E9ECF2C5AE4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F80ED78-0FAF-433F-B0C2-441DD6E6796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28F71C2-EF4C-43D6-9280-0336BD83B828}"/>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110698</xdr:rowOff>
    </xdr:from>
    <xdr:to>
      <xdr:col>76</xdr:col>
      <xdr:colOff>73025</xdr:colOff>
      <xdr:row>29</xdr:row>
      <xdr:rowOff>40848</xdr:rowOff>
    </xdr:to>
    <xdr:sp macro="" textlink="">
      <xdr:nvSpPr>
        <xdr:cNvPr id="141" name="楕円 140">
          <a:extLst>
            <a:ext uri="{FF2B5EF4-FFF2-40B4-BE49-F238E27FC236}">
              <a16:creationId xmlns:a16="http://schemas.microsoft.com/office/drawing/2014/main" id="{F121B3CB-2FC2-4F03-A911-0A7D4718C96A}"/>
            </a:ext>
          </a:extLst>
        </xdr:cNvPr>
        <xdr:cNvSpPr/>
      </xdr:nvSpPr>
      <xdr:spPr>
        <a:xfrm>
          <a:off x="14744700" y="49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89125</xdr:rowOff>
    </xdr:from>
    <xdr:ext cx="469744" cy="259045"/>
    <xdr:sp macro="" textlink="">
      <xdr:nvSpPr>
        <xdr:cNvPr id="142" name="債務償還比率該当値テキスト">
          <a:extLst>
            <a:ext uri="{FF2B5EF4-FFF2-40B4-BE49-F238E27FC236}">
              <a16:creationId xmlns:a16="http://schemas.microsoft.com/office/drawing/2014/main" id="{A17A5428-5D5F-4721-B0F5-9FE4BE3FEC25}"/>
            </a:ext>
          </a:extLst>
        </xdr:cNvPr>
        <xdr:cNvSpPr txBox="1"/>
      </xdr:nvSpPr>
      <xdr:spPr>
        <a:xfrm>
          <a:off x="14846300" y="488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41178</xdr:rowOff>
    </xdr:from>
    <xdr:to>
      <xdr:col>72</xdr:col>
      <xdr:colOff>123825</xdr:colOff>
      <xdr:row>28</xdr:row>
      <xdr:rowOff>142778</xdr:rowOff>
    </xdr:to>
    <xdr:sp macro="" textlink="">
      <xdr:nvSpPr>
        <xdr:cNvPr id="143" name="楕円 142">
          <a:extLst>
            <a:ext uri="{FF2B5EF4-FFF2-40B4-BE49-F238E27FC236}">
              <a16:creationId xmlns:a16="http://schemas.microsoft.com/office/drawing/2014/main" id="{78FDE161-2F05-4037-A5C4-A64E4AFFC594}"/>
            </a:ext>
          </a:extLst>
        </xdr:cNvPr>
        <xdr:cNvSpPr/>
      </xdr:nvSpPr>
      <xdr:spPr>
        <a:xfrm>
          <a:off x="14033500" y="484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91978</xdr:rowOff>
    </xdr:from>
    <xdr:to>
      <xdr:col>76</xdr:col>
      <xdr:colOff>22225</xdr:colOff>
      <xdr:row>28</xdr:row>
      <xdr:rowOff>161498</xdr:rowOff>
    </xdr:to>
    <xdr:cxnSp macro="">
      <xdr:nvCxnSpPr>
        <xdr:cNvPr id="144" name="直線コネクタ 143">
          <a:extLst>
            <a:ext uri="{FF2B5EF4-FFF2-40B4-BE49-F238E27FC236}">
              <a16:creationId xmlns:a16="http://schemas.microsoft.com/office/drawing/2014/main" id="{735E8908-D678-4464-B131-7EA3B249D848}"/>
            </a:ext>
          </a:extLst>
        </xdr:cNvPr>
        <xdr:cNvCxnSpPr/>
      </xdr:nvCxnSpPr>
      <xdr:spPr>
        <a:xfrm>
          <a:off x="14084300" y="4892578"/>
          <a:ext cx="711200" cy="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30742</xdr:rowOff>
    </xdr:from>
    <xdr:to>
      <xdr:col>68</xdr:col>
      <xdr:colOff>123825</xdr:colOff>
      <xdr:row>28</xdr:row>
      <xdr:rowOff>132342</xdr:rowOff>
    </xdr:to>
    <xdr:sp macro="" textlink="">
      <xdr:nvSpPr>
        <xdr:cNvPr id="145" name="楕円 144">
          <a:extLst>
            <a:ext uri="{FF2B5EF4-FFF2-40B4-BE49-F238E27FC236}">
              <a16:creationId xmlns:a16="http://schemas.microsoft.com/office/drawing/2014/main" id="{F8D2E7B5-E3DF-4F2F-B15D-896C70EBFAC5}"/>
            </a:ext>
          </a:extLst>
        </xdr:cNvPr>
        <xdr:cNvSpPr/>
      </xdr:nvSpPr>
      <xdr:spPr>
        <a:xfrm>
          <a:off x="13271500" y="483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81542</xdr:rowOff>
    </xdr:from>
    <xdr:to>
      <xdr:col>72</xdr:col>
      <xdr:colOff>73025</xdr:colOff>
      <xdr:row>28</xdr:row>
      <xdr:rowOff>91978</xdr:rowOff>
    </xdr:to>
    <xdr:cxnSp macro="">
      <xdr:nvCxnSpPr>
        <xdr:cNvPr id="146" name="直線コネクタ 145">
          <a:extLst>
            <a:ext uri="{FF2B5EF4-FFF2-40B4-BE49-F238E27FC236}">
              <a16:creationId xmlns:a16="http://schemas.microsoft.com/office/drawing/2014/main" id="{E98FA057-68D2-420E-9CB1-763F0FAE504E}"/>
            </a:ext>
          </a:extLst>
        </xdr:cNvPr>
        <xdr:cNvCxnSpPr/>
      </xdr:nvCxnSpPr>
      <xdr:spPr>
        <a:xfrm>
          <a:off x="13322300" y="4882142"/>
          <a:ext cx="7620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63991</xdr:rowOff>
    </xdr:from>
    <xdr:to>
      <xdr:col>64</xdr:col>
      <xdr:colOff>123825</xdr:colOff>
      <xdr:row>28</xdr:row>
      <xdr:rowOff>165591</xdr:rowOff>
    </xdr:to>
    <xdr:sp macro="" textlink="">
      <xdr:nvSpPr>
        <xdr:cNvPr id="147" name="楕円 146">
          <a:extLst>
            <a:ext uri="{FF2B5EF4-FFF2-40B4-BE49-F238E27FC236}">
              <a16:creationId xmlns:a16="http://schemas.microsoft.com/office/drawing/2014/main" id="{0B7F4F2C-5E34-4863-9D9D-8D36908887E7}"/>
            </a:ext>
          </a:extLst>
        </xdr:cNvPr>
        <xdr:cNvSpPr/>
      </xdr:nvSpPr>
      <xdr:spPr>
        <a:xfrm>
          <a:off x="12509500" y="48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81542</xdr:rowOff>
    </xdr:from>
    <xdr:to>
      <xdr:col>68</xdr:col>
      <xdr:colOff>73025</xdr:colOff>
      <xdr:row>28</xdr:row>
      <xdr:rowOff>114791</xdr:rowOff>
    </xdr:to>
    <xdr:cxnSp macro="">
      <xdr:nvCxnSpPr>
        <xdr:cNvPr id="148" name="直線コネクタ 147">
          <a:extLst>
            <a:ext uri="{FF2B5EF4-FFF2-40B4-BE49-F238E27FC236}">
              <a16:creationId xmlns:a16="http://schemas.microsoft.com/office/drawing/2014/main" id="{0477C6C2-77BC-4C37-971C-2B64F9C0186C}"/>
            </a:ext>
          </a:extLst>
        </xdr:cNvPr>
        <xdr:cNvCxnSpPr/>
      </xdr:nvCxnSpPr>
      <xdr:spPr>
        <a:xfrm flipV="1">
          <a:off x="12560300" y="4882142"/>
          <a:ext cx="762000" cy="3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109474</xdr:rowOff>
    </xdr:from>
    <xdr:to>
      <xdr:col>60</xdr:col>
      <xdr:colOff>123825</xdr:colOff>
      <xdr:row>29</xdr:row>
      <xdr:rowOff>39624</xdr:rowOff>
    </xdr:to>
    <xdr:sp macro="" textlink="">
      <xdr:nvSpPr>
        <xdr:cNvPr id="149" name="楕円 148">
          <a:extLst>
            <a:ext uri="{FF2B5EF4-FFF2-40B4-BE49-F238E27FC236}">
              <a16:creationId xmlns:a16="http://schemas.microsoft.com/office/drawing/2014/main" id="{0AFFCBE1-EEF0-4888-8707-04246C375D23}"/>
            </a:ext>
          </a:extLst>
        </xdr:cNvPr>
        <xdr:cNvSpPr/>
      </xdr:nvSpPr>
      <xdr:spPr>
        <a:xfrm>
          <a:off x="11747500" y="49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114791</xdr:rowOff>
    </xdr:from>
    <xdr:to>
      <xdr:col>64</xdr:col>
      <xdr:colOff>73025</xdr:colOff>
      <xdr:row>28</xdr:row>
      <xdr:rowOff>160274</xdr:rowOff>
    </xdr:to>
    <xdr:cxnSp macro="">
      <xdr:nvCxnSpPr>
        <xdr:cNvPr id="150" name="直線コネクタ 149">
          <a:extLst>
            <a:ext uri="{FF2B5EF4-FFF2-40B4-BE49-F238E27FC236}">
              <a16:creationId xmlns:a16="http://schemas.microsoft.com/office/drawing/2014/main" id="{9CEB8F6A-5DC5-4B7E-89AD-E6F51A0EB664}"/>
            </a:ext>
          </a:extLst>
        </xdr:cNvPr>
        <xdr:cNvCxnSpPr/>
      </xdr:nvCxnSpPr>
      <xdr:spPr>
        <a:xfrm flipV="1">
          <a:off x="11798300" y="4915391"/>
          <a:ext cx="762000" cy="4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1" name="n_1aveValue債務償還比率">
          <a:extLst>
            <a:ext uri="{FF2B5EF4-FFF2-40B4-BE49-F238E27FC236}">
              <a16:creationId xmlns:a16="http://schemas.microsoft.com/office/drawing/2014/main" id="{8C36514D-A9DB-404E-B194-C60ECA68C74B}"/>
            </a:ext>
          </a:extLst>
        </xdr:cNvPr>
        <xdr:cNvSpPr txBox="1"/>
      </xdr:nvSpPr>
      <xdr:spPr>
        <a:xfrm>
          <a:off x="13836727" y="450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52" name="n_2aveValue債務償還比率">
          <a:extLst>
            <a:ext uri="{FF2B5EF4-FFF2-40B4-BE49-F238E27FC236}">
              <a16:creationId xmlns:a16="http://schemas.microsoft.com/office/drawing/2014/main" id="{39D43D75-4B4F-4020-AB86-3ECF90E3DD13}"/>
            </a:ext>
          </a:extLst>
        </xdr:cNvPr>
        <xdr:cNvSpPr txBox="1"/>
      </xdr:nvSpPr>
      <xdr:spPr>
        <a:xfrm>
          <a:off x="13087427" y="449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122458</xdr:rowOff>
    </xdr:from>
    <xdr:ext cx="469744" cy="259045"/>
    <xdr:sp macro="" textlink="">
      <xdr:nvSpPr>
        <xdr:cNvPr id="153" name="n_3aveValue債務償還比率">
          <a:extLst>
            <a:ext uri="{FF2B5EF4-FFF2-40B4-BE49-F238E27FC236}">
              <a16:creationId xmlns:a16="http://schemas.microsoft.com/office/drawing/2014/main" id="{9B4E4A01-A15C-4A82-A134-87049C714AAF}"/>
            </a:ext>
          </a:extLst>
        </xdr:cNvPr>
        <xdr:cNvSpPr txBox="1"/>
      </xdr:nvSpPr>
      <xdr:spPr>
        <a:xfrm>
          <a:off x="12325427" y="4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148582</xdr:rowOff>
    </xdr:from>
    <xdr:ext cx="469744" cy="259045"/>
    <xdr:sp macro="" textlink="">
      <xdr:nvSpPr>
        <xdr:cNvPr id="154" name="n_4aveValue債務償還比率">
          <a:extLst>
            <a:ext uri="{FF2B5EF4-FFF2-40B4-BE49-F238E27FC236}">
              <a16:creationId xmlns:a16="http://schemas.microsoft.com/office/drawing/2014/main" id="{A6C45811-DD40-476F-96B3-B2F55FD3A73B}"/>
            </a:ext>
          </a:extLst>
        </xdr:cNvPr>
        <xdr:cNvSpPr txBox="1"/>
      </xdr:nvSpPr>
      <xdr:spPr>
        <a:xfrm>
          <a:off x="11563427" y="460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133905</xdr:rowOff>
    </xdr:from>
    <xdr:ext cx="469744" cy="259045"/>
    <xdr:sp macro="" textlink="">
      <xdr:nvSpPr>
        <xdr:cNvPr id="155" name="n_1mainValue債務償還比率">
          <a:extLst>
            <a:ext uri="{FF2B5EF4-FFF2-40B4-BE49-F238E27FC236}">
              <a16:creationId xmlns:a16="http://schemas.microsoft.com/office/drawing/2014/main" id="{8C778ED7-16E5-4294-852F-5F4FBEDCC50A}"/>
            </a:ext>
          </a:extLst>
        </xdr:cNvPr>
        <xdr:cNvSpPr txBox="1"/>
      </xdr:nvSpPr>
      <xdr:spPr>
        <a:xfrm>
          <a:off x="13836727" y="493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123469</xdr:rowOff>
    </xdr:from>
    <xdr:ext cx="469744" cy="259045"/>
    <xdr:sp macro="" textlink="">
      <xdr:nvSpPr>
        <xdr:cNvPr id="156" name="n_2mainValue債務償還比率">
          <a:extLst>
            <a:ext uri="{FF2B5EF4-FFF2-40B4-BE49-F238E27FC236}">
              <a16:creationId xmlns:a16="http://schemas.microsoft.com/office/drawing/2014/main" id="{15BBF842-A223-41C6-B0CA-32A869C9E56F}"/>
            </a:ext>
          </a:extLst>
        </xdr:cNvPr>
        <xdr:cNvSpPr txBox="1"/>
      </xdr:nvSpPr>
      <xdr:spPr>
        <a:xfrm>
          <a:off x="13087427" y="492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156718</xdr:rowOff>
    </xdr:from>
    <xdr:ext cx="469744" cy="259045"/>
    <xdr:sp macro="" textlink="">
      <xdr:nvSpPr>
        <xdr:cNvPr id="157" name="n_3mainValue債務償還比率">
          <a:extLst>
            <a:ext uri="{FF2B5EF4-FFF2-40B4-BE49-F238E27FC236}">
              <a16:creationId xmlns:a16="http://schemas.microsoft.com/office/drawing/2014/main" id="{B2147B38-E8A7-4876-B7CE-9083BCCE428B}"/>
            </a:ext>
          </a:extLst>
        </xdr:cNvPr>
        <xdr:cNvSpPr txBox="1"/>
      </xdr:nvSpPr>
      <xdr:spPr>
        <a:xfrm>
          <a:off x="12325427" y="495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30751</xdr:rowOff>
    </xdr:from>
    <xdr:ext cx="469744" cy="259045"/>
    <xdr:sp macro="" textlink="">
      <xdr:nvSpPr>
        <xdr:cNvPr id="158" name="n_4mainValue債務償還比率">
          <a:extLst>
            <a:ext uri="{FF2B5EF4-FFF2-40B4-BE49-F238E27FC236}">
              <a16:creationId xmlns:a16="http://schemas.microsoft.com/office/drawing/2014/main" id="{34ED2A29-4703-4FAA-8ED7-FC00D2445B4F}"/>
            </a:ext>
          </a:extLst>
        </xdr:cNvPr>
        <xdr:cNvSpPr txBox="1"/>
      </xdr:nvSpPr>
      <xdr:spPr>
        <a:xfrm>
          <a:off x="11563427"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D7964E78-CAA8-40A4-A6DA-8413002A2DC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E028BF65-7439-48FB-8D47-BD0542382EDC}"/>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E6BFEFF-A5EF-4D3D-850F-1308A9BF14E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34B6BA2-90AB-4A5B-91C1-147C89904BF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CCD21C6-074B-461F-9D23-3CD523BF1F3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789F6C9-3BD5-47F7-B5EB-35B6CB7D10F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6256A9-D2B9-4583-9BA0-53819AEB7AD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40BB7C-761C-49EC-A95B-C0978145B0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26D6B43-B098-4F94-96E5-EB330230884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9695E3-9657-4E2A-B12C-FA010722B8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148BCD1-1635-417D-8B7A-D32EE183DC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684602-DEF8-41DE-9672-ACA9393AE02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145627-3B6C-4CE1-B1D9-979A85BBEB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14F415-BA16-426F-ADCF-F374572A91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8789D7-7230-4445-86A8-21726901B2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0BAFCE-DF32-4453-A39E-79B71AB61B8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00B1AC-029F-4373-8553-B248B6D1C6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ADD0E93-D07A-4F40-AD11-00DC02D9B1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E9F063-6CBE-4C49-8164-74AE98B131C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A908AC8-C692-488D-A14E-B7907B2223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1B11550-C958-4AC0-A836-B779C78999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CAC0AD1-FB04-4EE5-9CE3-76E82A6D11D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3450F5-694B-40C1-B3E0-E1967E639B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613D93-7057-468D-96B9-06C8741273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6BEBEE-4AF3-4474-A3AD-1B45F47A9C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767ACC5-323B-468E-95FF-0F4B4F51E7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150F0AF-6911-4238-8DFD-80D62BDA70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699CEE9-5CE2-447C-BAEE-EBB7EA89154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17140CE-DA35-478C-8191-F4380B81052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D11C51-C5CE-40DF-AB3E-A86CDE0C33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B04AFF-A6C9-4EDF-AC12-DBF483954B0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BE9FEB-E9E2-471F-B108-57CCBBD11AB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9498D2-B9DC-45A2-8DD9-D4650AE0D10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3F4155-DF4D-4741-B11D-35D7CDBAE0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2B8584C-065F-4922-A26F-2843393D0AD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8512CA-EF7B-4F8C-8610-BD95B3A2A12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E8AEB5-FDCD-4A17-ABE6-E90AF3BAA8A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2C6E4F-6484-4B1C-8C3B-CB07ABD175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29656EC-20FE-4032-ADFF-3E46DA6A71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CAA95D0-15FB-4962-BFD2-3EE91F58D4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2B86E4-32BC-4923-9E6C-312D53B213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6E581C-42B3-4119-9060-8021E65DA29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C9A028-D220-4B04-9279-59B130EF3D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33080DA-7A16-4E49-90AB-D5B23CEE339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357BF3-4DB6-4CD4-B897-038E5C8FF03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1B0DD10-1901-4943-B1D7-E433292E081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FC02F6-CE41-4435-832D-F67BE2BA494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AD0166-B8EB-4275-BD26-B3B98317AA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6EE791-2D55-4F9B-98A4-C5A2E187C0BD}"/>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93190B-0EB1-4FDB-AA52-54C9D52CF2B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011F57-9C25-4E00-B652-C1684517E63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FA05342-0522-4AF2-B6B1-3A4005F07A5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1AC3DC1-DCDE-4264-AF93-DF0773E4F5E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07D6B08-E150-4FCC-80F2-FE8AC09F7A5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2EC8F73-21A7-48F1-9F9F-0CB2D33EB65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831F694-FEA9-4C5F-9665-3909E86AFF2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0CC3BE4-1999-4321-8EF9-D6A0126D702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34F6F6-2BE0-4CCE-B372-0636A741C49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5FAD3C6-6E10-4FD6-9F79-8E77305A4E8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D641B83-6FA4-43DF-ABA9-8F9458C5B5B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521EAEC-BAAA-4645-A44A-03477C7B034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7280820A-3F90-4E84-A1E1-254B12D44120}"/>
            </a:ext>
          </a:extLst>
        </xdr:cNvPr>
        <xdr:cNvCxnSpPr/>
      </xdr:nvCxnSpPr>
      <xdr:spPr>
        <a:xfrm flipV="1">
          <a:off x="4634865" y="569404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85DF01F9-9CB0-43C4-A0AC-0545E72294BB}"/>
            </a:ext>
          </a:extLst>
        </xdr:cNvPr>
        <xdr:cNvSpPr txBox="1"/>
      </xdr:nvSpPr>
      <xdr:spPr>
        <a:xfrm>
          <a:off x="4673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92A8963E-3BBF-4DC0-AFD4-CE9098B376DC}"/>
            </a:ext>
          </a:extLst>
        </xdr:cNvPr>
        <xdr:cNvCxnSpPr/>
      </xdr:nvCxnSpPr>
      <xdr:spPr>
        <a:xfrm>
          <a:off x="4546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8101B3B6-0673-440B-ADE4-D1F7CFC8D09A}"/>
            </a:ext>
          </a:extLst>
        </xdr:cNvPr>
        <xdr:cNvSpPr txBox="1"/>
      </xdr:nvSpPr>
      <xdr:spPr>
        <a:xfrm>
          <a:off x="4673600"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8F5CD01-BD66-4836-A2ED-D8331DC03865}"/>
            </a:ext>
          </a:extLst>
        </xdr:cNvPr>
        <xdr:cNvCxnSpPr/>
      </xdr:nvCxnSpPr>
      <xdr:spPr>
        <a:xfrm>
          <a:off x="4546600" y="569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97807</xdr:rowOff>
    </xdr:from>
    <xdr:ext cx="405111" cy="259045"/>
    <xdr:sp macro="" textlink="">
      <xdr:nvSpPr>
        <xdr:cNvPr id="62" name="【道路】&#10;有形固定資産減価償却率平均値テキスト">
          <a:extLst>
            <a:ext uri="{FF2B5EF4-FFF2-40B4-BE49-F238E27FC236}">
              <a16:creationId xmlns:a16="http://schemas.microsoft.com/office/drawing/2014/main" id="{1E58ADA7-E32A-4FA0-B710-5F0508C61AE2}"/>
            </a:ext>
          </a:extLst>
        </xdr:cNvPr>
        <xdr:cNvSpPr txBox="1"/>
      </xdr:nvSpPr>
      <xdr:spPr>
        <a:xfrm>
          <a:off x="4673600" y="6441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64FC4A98-3BE8-487E-A89C-D970E2DB3397}"/>
            </a:ext>
          </a:extLst>
        </xdr:cNvPr>
        <xdr:cNvSpPr/>
      </xdr:nvSpPr>
      <xdr:spPr>
        <a:xfrm>
          <a:off x="4584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F80F0C0C-4752-4E09-BB6A-E53820215F45}"/>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83082865-A0E7-4315-88ED-536376E818F4}"/>
            </a:ext>
          </a:extLst>
        </xdr:cNvPr>
        <xdr:cNvSpPr/>
      </xdr:nvSpPr>
      <xdr:spPr>
        <a:xfrm>
          <a:off x="2857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DCFF2424-64C1-4F63-8767-AFB23F072D11}"/>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DE3A298A-2F79-410D-ADF5-A4BE0489A025}"/>
            </a:ext>
          </a:extLst>
        </xdr:cNvPr>
        <xdr:cNvSpPr/>
      </xdr:nvSpPr>
      <xdr:spPr>
        <a:xfrm>
          <a:off x="1079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1311738-5909-44C8-8EF9-FA1D3B4E26D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779846-BDBE-4B74-B893-8DACF0B4D88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84A5A4-2A9C-4B3C-8D51-58BCE28AEF8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F8898D-4AC4-4F9B-9C91-D6C14CA51A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43B3781-0F7A-48DE-851B-9841E12B7D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135890</xdr:rowOff>
    </xdr:from>
    <xdr:to>
      <xdr:col>24</xdr:col>
      <xdr:colOff>114300</xdr:colOff>
      <xdr:row>39</xdr:row>
      <xdr:rowOff>66040</xdr:rowOff>
    </xdr:to>
    <xdr:sp macro="" textlink="">
      <xdr:nvSpPr>
        <xdr:cNvPr id="73" name="楕円 72">
          <a:extLst>
            <a:ext uri="{FF2B5EF4-FFF2-40B4-BE49-F238E27FC236}">
              <a16:creationId xmlns:a16="http://schemas.microsoft.com/office/drawing/2014/main" id="{21A9C75A-012E-4B68-AECB-3A2D9CF24E3C}"/>
            </a:ext>
          </a:extLst>
        </xdr:cNvPr>
        <xdr:cNvSpPr/>
      </xdr:nvSpPr>
      <xdr:spPr>
        <a:xfrm>
          <a:off x="4584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114317</xdr:rowOff>
    </xdr:from>
    <xdr:ext cx="405111" cy="259045"/>
    <xdr:sp macro="" textlink="">
      <xdr:nvSpPr>
        <xdr:cNvPr id="74" name="【道路】&#10;有形固定資産減価償却率該当値テキスト">
          <a:extLst>
            <a:ext uri="{FF2B5EF4-FFF2-40B4-BE49-F238E27FC236}">
              <a16:creationId xmlns:a16="http://schemas.microsoft.com/office/drawing/2014/main" id="{D339CFD9-DDA5-49DA-96DD-ECD3725CB271}"/>
            </a:ext>
          </a:extLst>
        </xdr:cNvPr>
        <xdr:cNvSpPr txBox="1"/>
      </xdr:nvSpPr>
      <xdr:spPr>
        <a:xfrm>
          <a:off x="467360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5" name="楕円 74">
          <a:extLst>
            <a:ext uri="{FF2B5EF4-FFF2-40B4-BE49-F238E27FC236}">
              <a16:creationId xmlns:a16="http://schemas.microsoft.com/office/drawing/2014/main" id="{30B0F859-D1DB-4A4C-811C-827544D40285}"/>
            </a:ext>
          </a:extLst>
        </xdr:cNvPr>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39</xdr:row>
      <xdr:rowOff>15240</xdr:rowOff>
    </xdr:to>
    <xdr:cxnSp macro="">
      <xdr:nvCxnSpPr>
        <xdr:cNvPr id="76" name="直線コネクタ 75">
          <a:extLst>
            <a:ext uri="{FF2B5EF4-FFF2-40B4-BE49-F238E27FC236}">
              <a16:creationId xmlns:a16="http://schemas.microsoft.com/office/drawing/2014/main" id="{33536FF8-272C-4D64-AD30-DD66FB347CEE}"/>
            </a:ext>
          </a:extLst>
        </xdr:cNvPr>
        <xdr:cNvCxnSpPr/>
      </xdr:nvCxnSpPr>
      <xdr:spPr>
        <a:xfrm>
          <a:off x="3797300" y="654177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107315</xdr:rowOff>
    </xdr:from>
    <xdr:to>
      <xdr:col>15</xdr:col>
      <xdr:colOff>101600</xdr:colOff>
      <xdr:row>38</xdr:row>
      <xdr:rowOff>37465</xdr:rowOff>
    </xdr:to>
    <xdr:sp macro="" textlink="">
      <xdr:nvSpPr>
        <xdr:cNvPr id="77" name="楕円 76">
          <a:extLst>
            <a:ext uri="{FF2B5EF4-FFF2-40B4-BE49-F238E27FC236}">
              <a16:creationId xmlns:a16="http://schemas.microsoft.com/office/drawing/2014/main" id="{8B92E73D-220F-43F7-9D28-4FB6461A943C}"/>
            </a:ext>
          </a:extLst>
        </xdr:cNvPr>
        <xdr:cNvSpPr/>
      </xdr:nvSpPr>
      <xdr:spPr>
        <a:xfrm>
          <a:off x="2857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158115</xdr:rowOff>
    </xdr:from>
    <xdr:to>
      <xdr:col>19</xdr:col>
      <xdr:colOff>177800</xdr:colOff>
      <xdr:row>38</xdr:row>
      <xdr:rowOff>26670</xdr:rowOff>
    </xdr:to>
    <xdr:cxnSp macro="">
      <xdr:nvCxnSpPr>
        <xdr:cNvPr id="78" name="直線コネクタ 77">
          <a:extLst>
            <a:ext uri="{FF2B5EF4-FFF2-40B4-BE49-F238E27FC236}">
              <a16:creationId xmlns:a16="http://schemas.microsoft.com/office/drawing/2014/main" id="{92D78CE7-ED93-4C22-8BAF-3C69DE9AA25B}"/>
            </a:ext>
          </a:extLst>
        </xdr:cNvPr>
        <xdr:cNvCxnSpPr/>
      </xdr:nvCxnSpPr>
      <xdr:spPr>
        <a:xfrm>
          <a:off x="2908300" y="65017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71120</xdr:rowOff>
    </xdr:from>
    <xdr:to>
      <xdr:col>10</xdr:col>
      <xdr:colOff>165100</xdr:colOff>
      <xdr:row>38</xdr:row>
      <xdr:rowOff>1270</xdr:rowOff>
    </xdr:to>
    <xdr:sp macro="" textlink="">
      <xdr:nvSpPr>
        <xdr:cNvPr id="79" name="楕円 78">
          <a:extLst>
            <a:ext uri="{FF2B5EF4-FFF2-40B4-BE49-F238E27FC236}">
              <a16:creationId xmlns:a16="http://schemas.microsoft.com/office/drawing/2014/main" id="{46CAEEA8-A0FF-4C73-AFD4-EC311C3A9D60}"/>
            </a:ext>
          </a:extLst>
        </xdr:cNvPr>
        <xdr:cNvSpPr/>
      </xdr:nvSpPr>
      <xdr:spPr>
        <a:xfrm>
          <a:off x="1968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121920</xdr:rowOff>
    </xdr:from>
    <xdr:to>
      <xdr:col>15</xdr:col>
      <xdr:colOff>50800</xdr:colOff>
      <xdr:row>37</xdr:row>
      <xdr:rowOff>158115</xdr:rowOff>
    </xdr:to>
    <xdr:cxnSp macro="">
      <xdr:nvCxnSpPr>
        <xdr:cNvPr id="80" name="直線コネクタ 79">
          <a:extLst>
            <a:ext uri="{FF2B5EF4-FFF2-40B4-BE49-F238E27FC236}">
              <a16:creationId xmlns:a16="http://schemas.microsoft.com/office/drawing/2014/main" id="{3533CCDA-7681-497F-B784-26348EDBD5E2}"/>
            </a:ext>
          </a:extLst>
        </xdr:cNvPr>
        <xdr:cNvCxnSpPr/>
      </xdr:nvCxnSpPr>
      <xdr:spPr>
        <a:xfrm>
          <a:off x="2019300" y="64655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38735</xdr:rowOff>
    </xdr:from>
    <xdr:to>
      <xdr:col>6</xdr:col>
      <xdr:colOff>38100</xdr:colOff>
      <xdr:row>37</xdr:row>
      <xdr:rowOff>140335</xdr:rowOff>
    </xdr:to>
    <xdr:sp macro="" textlink="">
      <xdr:nvSpPr>
        <xdr:cNvPr id="81" name="楕円 80">
          <a:extLst>
            <a:ext uri="{FF2B5EF4-FFF2-40B4-BE49-F238E27FC236}">
              <a16:creationId xmlns:a16="http://schemas.microsoft.com/office/drawing/2014/main" id="{214FF433-A24E-4531-9237-50D53B50BD8C}"/>
            </a:ext>
          </a:extLst>
        </xdr:cNvPr>
        <xdr:cNvSpPr/>
      </xdr:nvSpPr>
      <xdr:spPr>
        <a:xfrm>
          <a:off x="1079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89535</xdr:rowOff>
    </xdr:from>
    <xdr:to>
      <xdr:col>10</xdr:col>
      <xdr:colOff>114300</xdr:colOff>
      <xdr:row>37</xdr:row>
      <xdr:rowOff>121920</xdr:rowOff>
    </xdr:to>
    <xdr:cxnSp macro="">
      <xdr:nvCxnSpPr>
        <xdr:cNvPr id="82" name="直線コネクタ 81">
          <a:extLst>
            <a:ext uri="{FF2B5EF4-FFF2-40B4-BE49-F238E27FC236}">
              <a16:creationId xmlns:a16="http://schemas.microsoft.com/office/drawing/2014/main" id="{0B33186C-46A6-420F-ADEA-7EE0C90C4F12}"/>
            </a:ext>
          </a:extLst>
        </xdr:cNvPr>
        <xdr:cNvCxnSpPr/>
      </xdr:nvCxnSpPr>
      <xdr:spPr>
        <a:xfrm>
          <a:off x="1130300" y="64331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F28589FB-AD24-4E10-B9CE-D9CEFEE60A12}"/>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4" name="n_2aveValue【道路】&#10;有形固定資産減価償却率">
          <a:extLst>
            <a:ext uri="{FF2B5EF4-FFF2-40B4-BE49-F238E27FC236}">
              <a16:creationId xmlns:a16="http://schemas.microsoft.com/office/drawing/2014/main" id="{5275C7E4-0503-4968-97A7-9B04F2427B90}"/>
            </a:ext>
          </a:extLst>
        </xdr:cNvPr>
        <xdr:cNvSpPr txBox="1"/>
      </xdr:nvSpPr>
      <xdr:spPr>
        <a:xfrm>
          <a:off x="2705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81A7CF8F-4046-4E00-8169-2279666F127A}"/>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86" name="n_4aveValue【道路】&#10;有形固定資産減価償却率">
          <a:extLst>
            <a:ext uri="{FF2B5EF4-FFF2-40B4-BE49-F238E27FC236}">
              <a16:creationId xmlns:a16="http://schemas.microsoft.com/office/drawing/2014/main" id="{CA55BD05-AD08-4AEE-A779-6CB67FE29B41}"/>
            </a:ext>
          </a:extLst>
        </xdr:cNvPr>
        <xdr:cNvSpPr txBox="1"/>
      </xdr:nvSpPr>
      <xdr:spPr>
        <a:xfrm>
          <a:off x="927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93997</xdr:rowOff>
    </xdr:from>
    <xdr:ext cx="405111" cy="259045"/>
    <xdr:sp macro="" textlink="">
      <xdr:nvSpPr>
        <xdr:cNvPr id="87" name="n_1mainValue【道路】&#10;有形固定資産減価償却率">
          <a:extLst>
            <a:ext uri="{FF2B5EF4-FFF2-40B4-BE49-F238E27FC236}">
              <a16:creationId xmlns:a16="http://schemas.microsoft.com/office/drawing/2014/main" id="{F273B064-E355-4424-A6DF-698E635F3637}"/>
            </a:ext>
          </a:extLst>
        </xdr:cNvPr>
        <xdr:cNvSpPr txBox="1"/>
      </xdr:nvSpPr>
      <xdr:spPr>
        <a:xfrm>
          <a:off x="3582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1BEB22F7-0E0F-484D-AFDE-30C354186048}"/>
            </a:ext>
          </a:extLst>
        </xdr:cNvPr>
        <xdr:cNvSpPr txBox="1"/>
      </xdr:nvSpPr>
      <xdr:spPr>
        <a:xfrm>
          <a:off x="2705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17797</xdr:rowOff>
    </xdr:from>
    <xdr:ext cx="405111" cy="259045"/>
    <xdr:sp macro="" textlink="">
      <xdr:nvSpPr>
        <xdr:cNvPr id="89" name="n_3mainValue【道路】&#10;有形固定資産減価償却率">
          <a:extLst>
            <a:ext uri="{FF2B5EF4-FFF2-40B4-BE49-F238E27FC236}">
              <a16:creationId xmlns:a16="http://schemas.microsoft.com/office/drawing/2014/main" id="{C0DA0669-63D2-43DE-B120-C0EDDAAD4013}"/>
            </a:ext>
          </a:extLst>
        </xdr:cNvPr>
        <xdr:cNvSpPr txBox="1"/>
      </xdr:nvSpPr>
      <xdr:spPr>
        <a:xfrm>
          <a:off x="1816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156862</xdr:rowOff>
    </xdr:from>
    <xdr:ext cx="405111" cy="259045"/>
    <xdr:sp macro="" textlink="">
      <xdr:nvSpPr>
        <xdr:cNvPr id="90" name="n_4mainValue【道路】&#10;有形固定資産減価償却率">
          <a:extLst>
            <a:ext uri="{FF2B5EF4-FFF2-40B4-BE49-F238E27FC236}">
              <a16:creationId xmlns:a16="http://schemas.microsoft.com/office/drawing/2014/main" id="{25D4348B-B293-4DC7-9469-7BAAE1DA756E}"/>
            </a:ext>
          </a:extLst>
        </xdr:cNvPr>
        <xdr:cNvSpPr txBox="1"/>
      </xdr:nvSpPr>
      <xdr:spPr>
        <a:xfrm>
          <a:off x="927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D93E187-D92D-4F7A-BDDB-B225D9FE9A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2062420-B260-407D-8721-BF0C72FCD45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CCE1FBD-AE23-40B7-8F92-A614E18C543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DACBD6C-B32A-49E5-892E-B518D79393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F7F2072-8FCC-4109-B90D-FAF9D0419A4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1C2C5F3-EDBF-4047-A69B-712D9CDA494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0CF1668-3031-4817-BE2A-C1C35FABA1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E725BB0-0A0E-40B5-994B-140EB9A9CC7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075AECC-F4F8-4628-9C6F-BFC80E3CF77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597240D-FAF9-4497-83A6-4FA4F7B6D96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842AE8C-EB4E-493F-94C2-16C435B780A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25719343-DEF7-494F-9055-3C2A1A73523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0F5E898-EED0-4A16-BC69-E17C44A7CFA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FE76045-C4CE-494F-AA92-38D93AF363A9}"/>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F22E4D3-9A4C-417D-8786-118D04D5876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EB29AB8-8683-4D54-B738-3519E33D839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1CC65BB-81F9-419A-81BF-3E4F6DB4D90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499B1E1-C738-4839-9DB5-8B133672A807}"/>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F68B0E38-FB97-4A1D-86AF-D80F133FF5A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E89F467C-5653-4DA4-9828-FDE8E9E48E8C}"/>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6A9D77F5-4F0D-4105-9A43-1D1C221DEEB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F880AD1-4B14-4AB1-B6C5-3D5EDCEE702B}"/>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9B901DCB-94E8-4719-A836-75E2444EB1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C54D383-6F2B-4943-951F-2F23AA85FDB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4177418-DD6A-485C-BA4F-498353AE81B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6" name="直線コネクタ 115">
          <a:extLst>
            <a:ext uri="{FF2B5EF4-FFF2-40B4-BE49-F238E27FC236}">
              <a16:creationId xmlns:a16="http://schemas.microsoft.com/office/drawing/2014/main" id="{6A1220BD-05DD-4E73-9018-313DBE0A6DB0}"/>
            </a:ext>
          </a:extLst>
        </xdr:cNvPr>
        <xdr:cNvCxnSpPr/>
      </xdr:nvCxnSpPr>
      <xdr:spPr>
        <a:xfrm flipV="1">
          <a:off x="10476865" y="5751424"/>
          <a:ext cx="0" cy="142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7" name="【道路】&#10;一人当たり延長最小値テキスト">
          <a:extLst>
            <a:ext uri="{FF2B5EF4-FFF2-40B4-BE49-F238E27FC236}">
              <a16:creationId xmlns:a16="http://schemas.microsoft.com/office/drawing/2014/main" id="{244FC20E-EF3E-4B24-A066-1F2A634747EF}"/>
            </a:ext>
          </a:extLst>
        </xdr:cNvPr>
        <xdr:cNvSpPr txBox="1"/>
      </xdr:nvSpPr>
      <xdr:spPr>
        <a:xfrm>
          <a:off x="10515600" y="717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8" name="直線コネクタ 117">
          <a:extLst>
            <a:ext uri="{FF2B5EF4-FFF2-40B4-BE49-F238E27FC236}">
              <a16:creationId xmlns:a16="http://schemas.microsoft.com/office/drawing/2014/main" id="{2C2B6E98-52E8-4C9C-9A34-697CF3CA09FB}"/>
            </a:ext>
          </a:extLst>
        </xdr:cNvPr>
        <xdr:cNvCxnSpPr/>
      </xdr:nvCxnSpPr>
      <xdr:spPr>
        <a:xfrm>
          <a:off x="10388600" y="717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9" name="【道路】&#10;一人当たり延長最大値テキスト">
          <a:extLst>
            <a:ext uri="{FF2B5EF4-FFF2-40B4-BE49-F238E27FC236}">
              <a16:creationId xmlns:a16="http://schemas.microsoft.com/office/drawing/2014/main" id="{A13314B0-8D90-43C8-AAEA-A0EAEEA771FC}"/>
            </a:ext>
          </a:extLst>
        </xdr:cNvPr>
        <xdr:cNvSpPr txBox="1"/>
      </xdr:nvSpPr>
      <xdr:spPr>
        <a:xfrm>
          <a:off x="10515600" y="552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20" name="直線コネクタ 119">
          <a:extLst>
            <a:ext uri="{FF2B5EF4-FFF2-40B4-BE49-F238E27FC236}">
              <a16:creationId xmlns:a16="http://schemas.microsoft.com/office/drawing/2014/main" id="{B29FFEA6-439A-4690-966F-EA44C4D05CB0}"/>
            </a:ext>
          </a:extLst>
        </xdr:cNvPr>
        <xdr:cNvCxnSpPr/>
      </xdr:nvCxnSpPr>
      <xdr:spPr>
        <a:xfrm>
          <a:off x="10388600" y="5751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120838</xdr:rowOff>
    </xdr:from>
    <xdr:ext cx="534377" cy="259045"/>
    <xdr:sp macro="" textlink="">
      <xdr:nvSpPr>
        <xdr:cNvPr id="121" name="【道路】&#10;一人当たり延長平均値テキスト">
          <a:extLst>
            <a:ext uri="{FF2B5EF4-FFF2-40B4-BE49-F238E27FC236}">
              <a16:creationId xmlns:a16="http://schemas.microsoft.com/office/drawing/2014/main" id="{4C86F56E-C2AF-4085-9360-86340429AA57}"/>
            </a:ext>
          </a:extLst>
        </xdr:cNvPr>
        <xdr:cNvSpPr txBox="1"/>
      </xdr:nvSpPr>
      <xdr:spPr>
        <a:xfrm>
          <a:off x="10515600" y="663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22" name="フローチャート: 判断 121">
          <a:extLst>
            <a:ext uri="{FF2B5EF4-FFF2-40B4-BE49-F238E27FC236}">
              <a16:creationId xmlns:a16="http://schemas.microsoft.com/office/drawing/2014/main" id="{B4F8B898-18D3-49CF-A3DD-69249A0EDC49}"/>
            </a:ext>
          </a:extLst>
        </xdr:cNvPr>
        <xdr:cNvSpPr/>
      </xdr:nvSpPr>
      <xdr:spPr>
        <a:xfrm>
          <a:off x="10426700" y="665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3" name="フローチャート: 判断 122">
          <a:extLst>
            <a:ext uri="{FF2B5EF4-FFF2-40B4-BE49-F238E27FC236}">
              <a16:creationId xmlns:a16="http://schemas.microsoft.com/office/drawing/2014/main" id="{14CB77D6-65E0-482F-87A9-939D32293C5B}"/>
            </a:ext>
          </a:extLst>
        </xdr:cNvPr>
        <xdr:cNvSpPr/>
      </xdr:nvSpPr>
      <xdr:spPr>
        <a:xfrm>
          <a:off x="9588500" y="666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4" name="フローチャート: 判断 123">
          <a:extLst>
            <a:ext uri="{FF2B5EF4-FFF2-40B4-BE49-F238E27FC236}">
              <a16:creationId xmlns:a16="http://schemas.microsoft.com/office/drawing/2014/main" id="{19FE8CEC-BCD7-4460-AD2C-D8ADBB69A138}"/>
            </a:ext>
          </a:extLst>
        </xdr:cNvPr>
        <xdr:cNvSpPr/>
      </xdr:nvSpPr>
      <xdr:spPr>
        <a:xfrm>
          <a:off x="8699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5" name="フローチャート: 判断 124">
          <a:extLst>
            <a:ext uri="{FF2B5EF4-FFF2-40B4-BE49-F238E27FC236}">
              <a16:creationId xmlns:a16="http://schemas.microsoft.com/office/drawing/2014/main" id="{68785CFB-8F5A-44A9-B47F-94E4E45C6950}"/>
            </a:ext>
          </a:extLst>
        </xdr:cNvPr>
        <xdr:cNvSpPr/>
      </xdr:nvSpPr>
      <xdr:spPr>
        <a:xfrm>
          <a:off x="7810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6" name="フローチャート: 判断 125">
          <a:extLst>
            <a:ext uri="{FF2B5EF4-FFF2-40B4-BE49-F238E27FC236}">
              <a16:creationId xmlns:a16="http://schemas.microsoft.com/office/drawing/2014/main" id="{916BCB0B-AB5C-49F7-BFB2-5AC70FE8ED4C}"/>
            </a:ext>
          </a:extLst>
        </xdr:cNvPr>
        <xdr:cNvSpPr/>
      </xdr:nvSpPr>
      <xdr:spPr>
        <a:xfrm>
          <a:off x="6921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87431CF-5CF8-422E-92A0-D456A05D884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0EAE263-6583-428C-88EE-9C174E7ADA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21CB3D7-B992-44E9-B063-CB0534F0E16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B324107-5B57-4373-914E-5035B16FBED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6B0B88D-0B53-452B-BFFE-36F7C3481FE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60278</xdr:rowOff>
    </xdr:from>
    <xdr:to>
      <xdr:col>55</xdr:col>
      <xdr:colOff>50800</xdr:colOff>
      <xdr:row>38</xdr:row>
      <xdr:rowOff>161878</xdr:rowOff>
    </xdr:to>
    <xdr:sp macro="" textlink="">
      <xdr:nvSpPr>
        <xdr:cNvPr id="132" name="楕円 131">
          <a:extLst>
            <a:ext uri="{FF2B5EF4-FFF2-40B4-BE49-F238E27FC236}">
              <a16:creationId xmlns:a16="http://schemas.microsoft.com/office/drawing/2014/main" id="{BEB8CC12-8A71-4ADA-96B6-EAB0FF34362C}"/>
            </a:ext>
          </a:extLst>
        </xdr:cNvPr>
        <xdr:cNvSpPr/>
      </xdr:nvSpPr>
      <xdr:spPr>
        <a:xfrm>
          <a:off x="10426700" y="657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83155</xdr:rowOff>
    </xdr:from>
    <xdr:ext cx="534377" cy="259045"/>
    <xdr:sp macro="" textlink="">
      <xdr:nvSpPr>
        <xdr:cNvPr id="133" name="【道路】&#10;一人当たり延長該当値テキスト">
          <a:extLst>
            <a:ext uri="{FF2B5EF4-FFF2-40B4-BE49-F238E27FC236}">
              <a16:creationId xmlns:a16="http://schemas.microsoft.com/office/drawing/2014/main" id="{C648D936-EB87-4AB0-9EBE-1653E43958C6}"/>
            </a:ext>
          </a:extLst>
        </xdr:cNvPr>
        <xdr:cNvSpPr txBox="1"/>
      </xdr:nvSpPr>
      <xdr:spPr>
        <a:xfrm>
          <a:off x="10515600" y="64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77946</xdr:rowOff>
    </xdr:from>
    <xdr:to>
      <xdr:col>50</xdr:col>
      <xdr:colOff>165100</xdr:colOff>
      <xdr:row>39</xdr:row>
      <xdr:rowOff>8096</xdr:rowOff>
    </xdr:to>
    <xdr:sp macro="" textlink="">
      <xdr:nvSpPr>
        <xdr:cNvPr id="134" name="楕円 133">
          <a:extLst>
            <a:ext uri="{FF2B5EF4-FFF2-40B4-BE49-F238E27FC236}">
              <a16:creationId xmlns:a16="http://schemas.microsoft.com/office/drawing/2014/main" id="{A51C1AF1-A88B-49C2-A0D0-60708FBC8E9F}"/>
            </a:ext>
          </a:extLst>
        </xdr:cNvPr>
        <xdr:cNvSpPr/>
      </xdr:nvSpPr>
      <xdr:spPr>
        <a:xfrm>
          <a:off x="9588500" y="65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111078</xdr:rowOff>
    </xdr:from>
    <xdr:to>
      <xdr:col>55</xdr:col>
      <xdr:colOff>0</xdr:colOff>
      <xdr:row>38</xdr:row>
      <xdr:rowOff>128746</xdr:rowOff>
    </xdr:to>
    <xdr:cxnSp macro="">
      <xdr:nvCxnSpPr>
        <xdr:cNvPr id="135" name="直線コネクタ 134">
          <a:extLst>
            <a:ext uri="{FF2B5EF4-FFF2-40B4-BE49-F238E27FC236}">
              <a16:creationId xmlns:a16="http://schemas.microsoft.com/office/drawing/2014/main" id="{CE74B307-6045-4560-BE3B-4646FE7ECA16}"/>
            </a:ext>
          </a:extLst>
        </xdr:cNvPr>
        <xdr:cNvCxnSpPr/>
      </xdr:nvCxnSpPr>
      <xdr:spPr>
        <a:xfrm flipV="1">
          <a:off x="9639300" y="6626178"/>
          <a:ext cx="8382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86534</xdr:rowOff>
    </xdr:from>
    <xdr:to>
      <xdr:col>46</xdr:col>
      <xdr:colOff>38100</xdr:colOff>
      <xdr:row>39</xdr:row>
      <xdr:rowOff>16684</xdr:rowOff>
    </xdr:to>
    <xdr:sp macro="" textlink="">
      <xdr:nvSpPr>
        <xdr:cNvPr id="136" name="楕円 135">
          <a:extLst>
            <a:ext uri="{FF2B5EF4-FFF2-40B4-BE49-F238E27FC236}">
              <a16:creationId xmlns:a16="http://schemas.microsoft.com/office/drawing/2014/main" id="{DA184283-94FB-466C-94BB-426B2B319B52}"/>
            </a:ext>
          </a:extLst>
        </xdr:cNvPr>
        <xdr:cNvSpPr/>
      </xdr:nvSpPr>
      <xdr:spPr>
        <a:xfrm>
          <a:off x="8699500" y="660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128746</xdr:rowOff>
    </xdr:from>
    <xdr:to>
      <xdr:col>50</xdr:col>
      <xdr:colOff>114300</xdr:colOff>
      <xdr:row>38</xdr:row>
      <xdr:rowOff>137334</xdr:rowOff>
    </xdr:to>
    <xdr:cxnSp macro="">
      <xdr:nvCxnSpPr>
        <xdr:cNvPr id="137" name="直線コネクタ 136">
          <a:extLst>
            <a:ext uri="{FF2B5EF4-FFF2-40B4-BE49-F238E27FC236}">
              <a16:creationId xmlns:a16="http://schemas.microsoft.com/office/drawing/2014/main" id="{70D2CA4B-A9AC-466A-9D21-133EDA95F634}"/>
            </a:ext>
          </a:extLst>
        </xdr:cNvPr>
        <xdr:cNvCxnSpPr/>
      </xdr:nvCxnSpPr>
      <xdr:spPr>
        <a:xfrm flipV="1">
          <a:off x="8750300" y="6643846"/>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97768</xdr:rowOff>
    </xdr:from>
    <xdr:to>
      <xdr:col>41</xdr:col>
      <xdr:colOff>101600</xdr:colOff>
      <xdr:row>39</xdr:row>
      <xdr:rowOff>27918</xdr:rowOff>
    </xdr:to>
    <xdr:sp macro="" textlink="">
      <xdr:nvSpPr>
        <xdr:cNvPr id="138" name="楕円 137">
          <a:extLst>
            <a:ext uri="{FF2B5EF4-FFF2-40B4-BE49-F238E27FC236}">
              <a16:creationId xmlns:a16="http://schemas.microsoft.com/office/drawing/2014/main" id="{A0F3053A-A8FD-4B26-9CE0-9448F890A467}"/>
            </a:ext>
          </a:extLst>
        </xdr:cNvPr>
        <xdr:cNvSpPr/>
      </xdr:nvSpPr>
      <xdr:spPr>
        <a:xfrm>
          <a:off x="7810500" y="661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137334</xdr:rowOff>
    </xdr:from>
    <xdr:to>
      <xdr:col>45</xdr:col>
      <xdr:colOff>177800</xdr:colOff>
      <xdr:row>38</xdr:row>
      <xdr:rowOff>148568</xdr:rowOff>
    </xdr:to>
    <xdr:cxnSp macro="">
      <xdr:nvCxnSpPr>
        <xdr:cNvPr id="139" name="直線コネクタ 138">
          <a:extLst>
            <a:ext uri="{FF2B5EF4-FFF2-40B4-BE49-F238E27FC236}">
              <a16:creationId xmlns:a16="http://schemas.microsoft.com/office/drawing/2014/main" id="{B0A7374D-F366-4983-AB76-640ED4CC334F}"/>
            </a:ext>
          </a:extLst>
        </xdr:cNvPr>
        <xdr:cNvCxnSpPr/>
      </xdr:nvCxnSpPr>
      <xdr:spPr>
        <a:xfrm flipV="1">
          <a:off x="7861300" y="6652434"/>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116138</xdr:rowOff>
    </xdr:from>
    <xdr:to>
      <xdr:col>36</xdr:col>
      <xdr:colOff>165100</xdr:colOff>
      <xdr:row>39</xdr:row>
      <xdr:rowOff>46288</xdr:rowOff>
    </xdr:to>
    <xdr:sp macro="" textlink="">
      <xdr:nvSpPr>
        <xdr:cNvPr id="140" name="楕円 139">
          <a:extLst>
            <a:ext uri="{FF2B5EF4-FFF2-40B4-BE49-F238E27FC236}">
              <a16:creationId xmlns:a16="http://schemas.microsoft.com/office/drawing/2014/main" id="{8B90E5EA-915C-45DA-873E-1190D8CEFC96}"/>
            </a:ext>
          </a:extLst>
        </xdr:cNvPr>
        <xdr:cNvSpPr/>
      </xdr:nvSpPr>
      <xdr:spPr>
        <a:xfrm>
          <a:off x="6921500" y="663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148568</xdr:rowOff>
    </xdr:from>
    <xdr:to>
      <xdr:col>41</xdr:col>
      <xdr:colOff>50800</xdr:colOff>
      <xdr:row>38</xdr:row>
      <xdr:rowOff>166938</xdr:rowOff>
    </xdr:to>
    <xdr:cxnSp macro="">
      <xdr:nvCxnSpPr>
        <xdr:cNvPr id="141" name="直線コネクタ 140">
          <a:extLst>
            <a:ext uri="{FF2B5EF4-FFF2-40B4-BE49-F238E27FC236}">
              <a16:creationId xmlns:a16="http://schemas.microsoft.com/office/drawing/2014/main" id="{5AC39782-E5C9-4AD3-B516-3C8625D4E484}"/>
            </a:ext>
          </a:extLst>
        </xdr:cNvPr>
        <xdr:cNvCxnSpPr/>
      </xdr:nvCxnSpPr>
      <xdr:spPr>
        <a:xfrm flipV="1">
          <a:off x="6972300" y="6663668"/>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68717</xdr:rowOff>
    </xdr:from>
    <xdr:ext cx="534377" cy="259045"/>
    <xdr:sp macro="" textlink="">
      <xdr:nvSpPr>
        <xdr:cNvPr id="142" name="n_1aveValue【道路】&#10;一人当たり延長">
          <a:extLst>
            <a:ext uri="{FF2B5EF4-FFF2-40B4-BE49-F238E27FC236}">
              <a16:creationId xmlns:a16="http://schemas.microsoft.com/office/drawing/2014/main" id="{3CDF556F-437A-411C-8E5B-7EDDE4F214CB}"/>
            </a:ext>
          </a:extLst>
        </xdr:cNvPr>
        <xdr:cNvSpPr txBox="1"/>
      </xdr:nvSpPr>
      <xdr:spPr>
        <a:xfrm>
          <a:off x="9359411" y="67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82351</xdr:rowOff>
    </xdr:from>
    <xdr:ext cx="534377" cy="259045"/>
    <xdr:sp macro="" textlink="">
      <xdr:nvSpPr>
        <xdr:cNvPr id="143" name="n_2aveValue【道路】&#10;一人当たり延長">
          <a:extLst>
            <a:ext uri="{FF2B5EF4-FFF2-40B4-BE49-F238E27FC236}">
              <a16:creationId xmlns:a16="http://schemas.microsoft.com/office/drawing/2014/main" id="{2C2F2698-36EA-4D11-A665-8BE2C330C355}"/>
            </a:ext>
          </a:extLst>
        </xdr:cNvPr>
        <xdr:cNvSpPr txBox="1"/>
      </xdr:nvSpPr>
      <xdr:spPr>
        <a:xfrm>
          <a:off x="8483111" y="67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94712</xdr:rowOff>
    </xdr:from>
    <xdr:ext cx="534377" cy="259045"/>
    <xdr:sp macro="" textlink="">
      <xdr:nvSpPr>
        <xdr:cNvPr id="144" name="n_3aveValue【道路】&#10;一人当たり延長">
          <a:extLst>
            <a:ext uri="{FF2B5EF4-FFF2-40B4-BE49-F238E27FC236}">
              <a16:creationId xmlns:a16="http://schemas.microsoft.com/office/drawing/2014/main" id="{CB274D03-331C-44E7-B7B2-DEB36C6D6EAD}"/>
            </a:ext>
          </a:extLst>
        </xdr:cNvPr>
        <xdr:cNvSpPr txBox="1"/>
      </xdr:nvSpPr>
      <xdr:spPr>
        <a:xfrm>
          <a:off x="7594111" y="678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133884</xdr:rowOff>
    </xdr:from>
    <xdr:ext cx="534377" cy="259045"/>
    <xdr:sp macro="" textlink="">
      <xdr:nvSpPr>
        <xdr:cNvPr id="145" name="n_4aveValue【道路】&#10;一人当たり延長">
          <a:extLst>
            <a:ext uri="{FF2B5EF4-FFF2-40B4-BE49-F238E27FC236}">
              <a16:creationId xmlns:a16="http://schemas.microsoft.com/office/drawing/2014/main" id="{8FC300D8-2263-4971-9A2D-FBC1481B148D}"/>
            </a:ext>
          </a:extLst>
        </xdr:cNvPr>
        <xdr:cNvSpPr txBox="1"/>
      </xdr:nvSpPr>
      <xdr:spPr>
        <a:xfrm>
          <a:off x="6705111" y="682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24622</xdr:rowOff>
    </xdr:from>
    <xdr:ext cx="534377" cy="259045"/>
    <xdr:sp macro="" textlink="">
      <xdr:nvSpPr>
        <xdr:cNvPr id="146" name="n_1mainValue【道路】&#10;一人当たり延長">
          <a:extLst>
            <a:ext uri="{FF2B5EF4-FFF2-40B4-BE49-F238E27FC236}">
              <a16:creationId xmlns:a16="http://schemas.microsoft.com/office/drawing/2014/main" id="{4541370C-7538-4DE2-9458-34FB6BDF3DBE}"/>
            </a:ext>
          </a:extLst>
        </xdr:cNvPr>
        <xdr:cNvSpPr txBox="1"/>
      </xdr:nvSpPr>
      <xdr:spPr>
        <a:xfrm>
          <a:off x="9359411" y="63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33211</xdr:rowOff>
    </xdr:from>
    <xdr:ext cx="534377" cy="259045"/>
    <xdr:sp macro="" textlink="">
      <xdr:nvSpPr>
        <xdr:cNvPr id="147" name="n_2mainValue【道路】&#10;一人当たり延長">
          <a:extLst>
            <a:ext uri="{FF2B5EF4-FFF2-40B4-BE49-F238E27FC236}">
              <a16:creationId xmlns:a16="http://schemas.microsoft.com/office/drawing/2014/main" id="{981BB204-1587-4D07-A94C-8ABFBE0FA63D}"/>
            </a:ext>
          </a:extLst>
        </xdr:cNvPr>
        <xdr:cNvSpPr txBox="1"/>
      </xdr:nvSpPr>
      <xdr:spPr>
        <a:xfrm>
          <a:off x="8483111" y="63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44445</xdr:rowOff>
    </xdr:from>
    <xdr:ext cx="534377" cy="259045"/>
    <xdr:sp macro="" textlink="">
      <xdr:nvSpPr>
        <xdr:cNvPr id="148" name="n_3mainValue【道路】&#10;一人当たり延長">
          <a:extLst>
            <a:ext uri="{FF2B5EF4-FFF2-40B4-BE49-F238E27FC236}">
              <a16:creationId xmlns:a16="http://schemas.microsoft.com/office/drawing/2014/main" id="{18B8AD39-A388-441A-A320-80D8E7B891A1}"/>
            </a:ext>
          </a:extLst>
        </xdr:cNvPr>
        <xdr:cNvSpPr txBox="1"/>
      </xdr:nvSpPr>
      <xdr:spPr>
        <a:xfrm>
          <a:off x="7594111" y="638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62815</xdr:rowOff>
    </xdr:from>
    <xdr:ext cx="534377" cy="259045"/>
    <xdr:sp macro="" textlink="">
      <xdr:nvSpPr>
        <xdr:cNvPr id="149" name="n_4mainValue【道路】&#10;一人当たり延長">
          <a:extLst>
            <a:ext uri="{FF2B5EF4-FFF2-40B4-BE49-F238E27FC236}">
              <a16:creationId xmlns:a16="http://schemas.microsoft.com/office/drawing/2014/main" id="{57E0D476-0F45-4E60-B126-FAA61E79C735}"/>
            </a:ext>
          </a:extLst>
        </xdr:cNvPr>
        <xdr:cNvSpPr txBox="1"/>
      </xdr:nvSpPr>
      <xdr:spPr>
        <a:xfrm>
          <a:off x="6705111" y="640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F441DA82-A760-4222-8C1A-C3961B44B48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4B77839-C7C2-4AA1-9583-CE46D210BAE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34C12D5-CC61-4C44-B97A-E042428AE7E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5DC2CF7D-F8E7-4E8A-8A05-C96C055D1A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369B0C6A-F3C3-4603-885E-E73B407D574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1D8380E-C44C-4EB3-82EA-59899D33002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754B9CA-20EB-4AA8-AC81-FE01D19140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6E4693B-60E4-40AD-AAED-CD1FFFDA60A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EB6BA6E1-DE08-45D8-AAB3-D9D62A1D2FD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ECC3B30B-1A67-4193-8A7B-B985AF651BF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CA2B4792-3B18-4EF8-967D-027D3341E8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D2912FCC-F3B8-4CF5-BB47-D8C00D18503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D112198C-572A-4542-8E82-2082369966C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339F9C72-7CF3-4A88-973F-3F6D3D96842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D012CA0A-AC2C-44DD-B35E-A73F1ADCAB1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161ADF9A-153E-4348-AF0F-357186CE65A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273FDCEE-8746-427A-9441-EC7F6B3CFC1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1B1B162F-3D86-432B-AA5F-DDF39ED0B81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D913B0A7-FEC0-4F66-BBFF-D8446F2F0AB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9B9A2BFE-4593-463A-9DE6-F99B1D95934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D2744968-5189-425F-A6AA-650E9C26236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61DE43AD-A771-4395-9183-C860AB6B14F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244BD262-7678-4E1D-BC8E-AADF1F6C959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DE65044B-11E4-4724-B0FF-FAD125B341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A4E90E20-90EE-4EC7-B9DC-3B5DD84742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75" name="直線コネクタ 174">
          <a:extLst>
            <a:ext uri="{FF2B5EF4-FFF2-40B4-BE49-F238E27FC236}">
              <a16:creationId xmlns:a16="http://schemas.microsoft.com/office/drawing/2014/main" id="{4F47344F-5DB4-4B77-A8CF-58585E2E4A4C}"/>
            </a:ext>
          </a:extLst>
        </xdr:cNvPr>
        <xdr:cNvCxnSpPr/>
      </xdr:nvCxnSpPr>
      <xdr:spPr>
        <a:xfrm flipV="1">
          <a:off x="4634865" y="951302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886C8783-9503-4D95-A7A6-C86EAF87E666}"/>
            </a:ext>
          </a:extLst>
        </xdr:cNvPr>
        <xdr:cNvSpPr txBox="1"/>
      </xdr:nvSpPr>
      <xdr:spPr>
        <a:xfrm>
          <a:off x="4673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7" name="直線コネクタ 176">
          <a:extLst>
            <a:ext uri="{FF2B5EF4-FFF2-40B4-BE49-F238E27FC236}">
              <a16:creationId xmlns:a16="http://schemas.microsoft.com/office/drawing/2014/main" id="{C6656EE3-DFC9-4BE4-B06D-F587ECE0F4CD}"/>
            </a:ext>
          </a:extLst>
        </xdr:cNvPr>
        <xdr:cNvCxnSpPr/>
      </xdr:nvCxnSpPr>
      <xdr:spPr>
        <a:xfrm>
          <a:off x="4546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8" name="【橋りょう・トンネル】&#10;有形固定資産減価償却率最大値テキスト">
          <a:extLst>
            <a:ext uri="{FF2B5EF4-FFF2-40B4-BE49-F238E27FC236}">
              <a16:creationId xmlns:a16="http://schemas.microsoft.com/office/drawing/2014/main" id="{3F41E66E-2147-4B59-B52C-6614CCF8D403}"/>
            </a:ext>
          </a:extLst>
        </xdr:cNvPr>
        <xdr:cNvSpPr txBox="1"/>
      </xdr:nvSpPr>
      <xdr:spPr>
        <a:xfrm>
          <a:off x="4673600" y="928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9" name="直線コネクタ 178">
          <a:extLst>
            <a:ext uri="{FF2B5EF4-FFF2-40B4-BE49-F238E27FC236}">
              <a16:creationId xmlns:a16="http://schemas.microsoft.com/office/drawing/2014/main" id="{B8E60B69-67F7-4B22-8E83-1B26EADC1775}"/>
            </a:ext>
          </a:extLst>
        </xdr:cNvPr>
        <xdr:cNvCxnSpPr/>
      </xdr:nvCxnSpPr>
      <xdr:spPr>
        <a:xfrm>
          <a:off x="4546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34126</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79246A50-E0A4-4BAB-A10B-79048CFF145F}"/>
            </a:ext>
          </a:extLst>
        </xdr:cNvPr>
        <xdr:cNvSpPr txBox="1"/>
      </xdr:nvSpPr>
      <xdr:spPr>
        <a:xfrm>
          <a:off x="4673600" y="10321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81" name="フローチャート: 判断 180">
          <a:extLst>
            <a:ext uri="{FF2B5EF4-FFF2-40B4-BE49-F238E27FC236}">
              <a16:creationId xmlns:a16="http://schemas.microsoft.com/office/drawing/2014/main" id="{1522373C-8F84-4EF0-8C23-22B6FC841C45}"/>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2" name="フローチャート: 判断 181">
          <a:extLst>
            <a:ext uri="{FF2B5EF4-FFF2-40B4-BE49-F238E27FC236}">
              <a16:creationId xmlns:a16="http://schemas.microsoft.com/office/drawing/2014/main" id="{11D55BF8-77DA-47A9-9EBB-ACEAA4F00BB1}"/>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83" name="フローチャート: 判断 182">
          <a:extLst>
            <a:ext uri="{FF2B5EF4-FFF2-40B4-BE49-F238E27FC236}">
              <a16:creationId xmlns:a16="http://schemas.microsoft.com/office/drawing/2014/main" id="{C4996E36-E50B-460A-B398-9C90F2977653}"/>
            </a:ext>
          </a:extLst>
        </xdr:cNvPr>
        <xdr:cNvSpPr/>
      </xdr:nvSpPr>
      <xdr:spPr>
        <a:xfrm>
          <a:off x="2857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4" name="フローチャート: 判断 183">
          <a:extLst>
            <a:ext uri="{FF2B5EF4-FFF2-40B4-BE49-F238E27FC236}">
              <a16:creationId xmlns:a16="http://schemas.microsoft.com/office/drawing/2014/main" id="{196E2CA2-78F0-4D83-A955-C90B7D6D3262}"/>
            </a:ext>
          </a:extLst>
        </xdr:cNvPr>
        <xdr:cNvSpPr/>
      </xdr:nvSpPr>
      <xdr:spPr>
        <a:xfrm>
          <a:off x="1968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5" name="フローチャート: 判断 184">
          <a:extLst>
            <a:ext uri="{FF2B5EF4-FFF2-40B4-BE49-F238E27FC236}">
              <a16:creationId xmlns:a16="http://schemas.microsoft.com/office/drawing/2014/main" id="{900B3A29-3A78-4D0A-AB3A-5CEC5499FD5E}"/>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6F593B4-E79E-4BAA-B78A-40E3E5496A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497EED7-A2D5-4809-9ACC-FC2455A8A19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73FA2E0-F7B3-493C-984E-5832F46B91B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640CB68-FE63-44C2-B4D0-7196E57C73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1EF036BD-D9B9-4BB1-982C-046FB086BC0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91" name="楕円 190">
          <a:extLst>
            <a:ext uri="{FF2B5EF4-FFF2-40B4-BE49-F238E27FC236}">
              <a16:creationId xmlns:a16="http://schemas.microsoft.com/office/drawing/2014/main" id="{C45B7F84-653C-452F-85C2-4195D2D1EC29}"/>
            </a:ext>
          </a:extLst>
        </xdr:cNvPr>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53357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7CD355A-8A27-40B6-8EF8-9281C8D85803}"/>
            </a:ext>
          </a:extLst>
        </xdr:cNvPr>
        <xdr:cNvSpPr txBox="1"/>
      </xdr:nvSpPr>
      <xdr:spPr>
        <a:xfrm>
          <a:off x="4673600"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3" name="楕円 192">
          <a:extLst>
            <a:ext uri="{FF2B5EF4-FFF2-40B4-BE49-F238E27FC236}">
              <a16:creationId xmlns:a16="http://schemas.microsoft.com/office/drawing/2014/main" id="{096E2EEC-B788-493F-B416-C6535B335256}"/>
            </a:ext>
          </a:extLst>
        </xdr:cNvPr>
        <xdr:cNvSpPr/>
      </xdr:nvSpPr>
      <xdr:spPr>
        <a:xfrm>
          <a:off x="3746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125730</xdr:rowOff>
    </xdr:to>
    <xdr:cxnSp macro="">
      <xdr:nvCxnSpPr>
        <xdr:cNvPr id="194" name="直線コネクタ 193">
          <a:extLst>
            <a:ext uri="{FF2B5EF4-FFF2-40B4-BE49-F238E27FC236}">
              <a16:creationId xmlns:a16="http://schemas.microsoft.com/office/drawing/2014/main" id="{67FA91E4-1860-422B-8D3E-BA81B43DE5A8}"/>
            </a:ext>
          </a:extLst>
        </xdr:cNvPr>
        <xdr:cNvCxnSpPr/>
      </xdr:nvCxnSpPr>
      <xdr:spPr>
        <a:xfrm>
          <a:off x="3797300" y="107229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9616</xdr:rowOff>
    </xdr:from>
    <xdr:to>
      <xdr:col>15</xdr:col>
      <xdr:colOff>101600</xdr:colOff>
      <xdr:row>62</xdr:row>
      <xdr:rowOff>111216</xdr:rowOff>
    </xdr:to>
    <xdr:sp macro="" textlink="">
      <xdr:nvSpPr>
        <xdr:cNvPr id="195" name="楕円 194">
          <a:extLst>
            <a:ext uri="{FF2B5EF4-FFF2-40B4-BE49-F238E27FC236}">
              <a16:creationId xmlns:a16="http://schemas.microsoft.com/office/drawing/2014/main" id="{AA618228-8FA9-4813-9ED6-F1CD1AC1736B}"/>
            </a:ext>
          </a:extLst>
        </xdr:cNvPr>
        <xdr:cNvSpPr/>
      </xdr:nvSpPr>
      <xdr:spPr>
        <a:xfrm>
          <a:off x="2857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60416</xdr:rowOff>
    </xdr:from>
    <xdr:to>
      <xdr:col>19</xdr:col>
      <xdr:colOff>177800</xdr:colOff>
      <xdr:row>62</xdr:row>
      <xdr:rowOff>93073</xdr:rowOff>
    </xdr:to>
    <xdr:cxnSp macro="">
      <xdr:nvCxnSpPr>
        <xdr:cNvPr id="196" name="直線コネクタ 195">
          <a:extLst>
            <a:ext uri="{FF2B5EF4-FFF2-40B4-BE49-F238E27FC236}">
              <a16:creationId xmlns:a16="http://schemas.microsoft.com/office/drawing/2014/main" id="{83C4A7E1-9DAA-4488-80DE-EE723A8F10C6}"/>
            </a:ext>
          </a:extLst>
        </xdr:cNvPr>
        <xdr:cNvCxnSpPr/>
      </xdr:nvCxnSpPr>
      <xdr:spPr>
        <a:xfrm>
          <a:off x="2908300" y="106903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97" name="楕円 196">
          <a:extLst>
            <a:ext uri="{FF2B5EF4-FFF2-40B4-BE49-F238E27FC236}">
              <a16:creationId xmlns:a16="http://schemas.microsoft.com/office/drawing/2014/main" id="{4FCA9E66-C51E-4A6E-9D0A-F18F0FF6AA18}"/>
            </a:ext>
          </a:extLst>
        </xdr:cNvPr>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60416</xdr:rowOff>
    </xdr:to>
    <xdr:cxnSp macro="">
      <xdr:nvCxnSpPr>
        <xdr:cNvPr id="198" name="直線コネクタ 197">
          <a:extLst>
            <a:ext uri="{FF2B5EF4-FFF2-40B4-BE49-F238E27FC236}">
              <a16:creationId xmlns:a16="http://schemas.microsoft.com/office/drawing/2014/main" id="{7F8943A1-8DCE-44F8-997B-9564D66F7624}"/>
            </a:ext>
          </a:extLst>
        </xdr:cNvPr>
        <xdr:cNvCxnSpPr/>
      </xdr:nvCxnSpPr>
      <xdr:spPr>
        <a:xfrm>
          <a:off x="2019300" y="106576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199" name="楕円 198">
          <a:extLst>
            <a:ext uri="{FF2B5EF4-FFF2-40B4-BE49-F238E27FC236}">
              <a16:creationId xmlns:a16="http://schemas.microsoft.com/office/drawing/2014/main" id="{F8B44889-9871-417E-BB4C-F6EB7E7ADEF1}"/>
            </a:ext>
          </a:extLst>
        </xdr:cNvPr>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166551</xdr:rowOff>
    </xdr:from>
    <xdr:to>
      <xdr:col>10</xdr:col>
      <xdr:colOff>114300</xdr:colOff>
      <xdr:row>62</xdr:row>
      <xdr:rowOff>27759</xdr:rowOff>
    </xdr:to>
    <xdr:cxnSp macro="">
      <xdr:nvCxnSpPr>
        <xdr:cNvPr id="200" name="直線コネクタ 199">
          <a:extLst>
            <a:ext uri="{FF2B5EF4-FFF2-40B4-BE49-F238E27FC236}">
              <a16:creationId xmlns:a16="http://schemas.microsoft.com/office/drawing/2014/main" id="{D92267F8-9027-4CBF-8029-9801DD6DF0B3}"/>
            </a:ext>
          </a:extLst>
        </xdr:cNvPr>
        <xdr:cNvCxnSpPr/>
      </xdr:nvCxnSpPr>
      <xdr:spPr>
        <a:xfrm>
          <a:off x="1130300" y="106250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A735DB8-891B-4BDA-A4C6-DE13D6C3CEC6}"/>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104883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D3DF5682-61A3-4A0C-882F-F8E032491F86}"/>
            </a:ext>
          </a:extLst>
        </xdr:cNvPr>
        <xdr:cNvSpPr txBox="1"/>
      </xdr:nvSpPr>
      <xdr:spPr>
        <a:xfrm>
          <a:off x="2705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4A43D846-9B72-4AC3-AC08-171A1159E620}"/>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82CE4440-95D4-45C5-A30B-63B188E3BFD8}"/>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7F20081E-A512-479E-915C-B92F746D5F26}"/>
            </a:ext>
          </a:extLst>
        </xdr:cNvPr>
        <xdr:cNvSpPr txBox="1"/>
      </xdr:nvSpPr>
      <xdr:spPr>
        <a:xfrm>
          <a:off x="3582044" y="1076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102343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E9FDCD66-6039-4BA3-BCFA-B1283660EB71}"/>
            </a:ext>
          </a:extLst>
        </xdr:cNvPr>
        <xdr:cNvSpPr txBox="1"/>
      </xdr:nvSpPr>
      <xdr:spPr>
        <a:xfrm>
          <a:off x="2705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C77853D1-769A-4218-9996-A4B198E46940}"/>
            </a:ext>
          </a:extLst>
        </xdr:cNvPr>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B152693A-C1DE-4DB5-AC98-AE48939B6FC2}"/>
            </a:ext>
          </a:extLst>
        </xdr:cNvPr>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38E5AEE-6291-4826-8384-EAC5E354382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50D3562-036C-4400-9375-A8B7C304E8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1654A9A-5841-4181-986D-605392D34E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0A5A568-0D70-465C-B637-8702D6582C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E663CCD-EB5A-439F-B8DD-203ABDA5035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EE786402-7386-4722-883C-188A60C614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49B1B2B-881F-4ED0-B5BC-F49767D32AF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4723620-134A-4B65-82E1-875B518AE08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40DD74BF-139C-4628-8864-C087522C1D2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B9C7A3C-DEB8-41E5-A960-4A75A22A3D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E69DAAF1-96FB-4BD8-A4FE-68C3445E84D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97436B85-5CA3-466C-A4AB-A13A7BA1FB5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FFFED87-112B-4170-9095-695386C3F6E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2" name="テキスト ボックス 221">
          <a:extLst>
            <a:ext uri="{FF2B5EF4-FFF2-40B4-BE49-F238E27FC236}">
              <a16:creationId xmlns:a16="http://schemas.microsoft.com/office/drawing/2014/main" id="{C5488D56-D1B9-4299-BDC2-572E93AB3AD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DF49EDA2-CABD-45E7-A112-3F5D5481817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4" name="テキスト ボックス 223">
          <a:extLst>
            <a:ext uri="{FF2B5EF4-FFF2-40B4-BE49-F238E27FC236}">
              <a16:creationId xmlns:a16="http://schemas.microsoft.com/office/drawing/2014/main" id="{5AF2E1E0-2371-4BE8-B00F-18A0D2C172B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61344B7-1475-40AB-A8F9-F4C45D3B4CE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6" name="テキスト ボックス 225">
          <a:extLst>
            <a:ext uri="{FF2B5EF4-FFF2-40B4-BE49-F238E27FC236}">
              <a16:creationId xmlns:a16="http://schemas.microsoft.com/office/drawing/2014/main" id="{4CCA36A2-E9DB-46B4-9BB7-AEC977F4E93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C9577E22-8EFE-4E5C-88C5-46286195CAB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8" name="テキスト ボックス 227">
          <a:extLst>
            <a:ext uri="{FF2B5EF4-FFF2-40B4-BE49-F238E27FC236}">
              <a16:creationId xmlns:a16="http://schemas.microsoft.com/office/drawing/2014/main" id="{F7D6DDC9-469A-468F-8621-D4DF53FB36A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4083D1A-FA9D-433C-A3C3-182A5661A2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07374B6F-AE2C-44B0-864E-E10F5A99171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ABAE4C1-4A3B-41A1-8D44-63110333492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32" name="直線コネクタ 231">
          <a:extLst>
            <a:ext uri="{FF2B5EF4-FFF2-40B4-BE49-F238E27FC236}">
              <a16:creationId xmlns:a16="http://schemas.microsoft.com/office/drawing/2014/main" id="{5D7668E0-D846-47C5-AD1A-4A867305662A}"/>
            </a:ext>
          </a:extLst>
        </xdr:cNvPr>
        <xdr:cNvCxnSpPr/>
      </xdr:nvCxnSpPr>
      <xdr:spPr>
        <a:xfrm flipV="1">
          <a:off x="10476865" y="9772663"/>
          <a:ext cx="0" cy="127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56F2BAE7-5C49-4450-AC62-1823587D3D89}"/>
            </a:ext>
          </a:extLst>
        </xdr:cNvPr>
        <xdr:cNvSpPr txBox="1"/>
      </xdr:nvSpPr>
      <xdr:spPr>
        <a:xfrm>
          <a:off x="10515600" y="1104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34" name="直線コネクタ 233">
          <a:extLst>
            <a:ext uri="{FF2B5EF4-FFF2-40B4-BE49-F238E27FC236}">
              <a16:creationId xmlns:a16="http://schemas.microsoft.com/office/drawing/2014/main" id="{DE5CA2C9-C002-4323-9566-9B3E5C12DCFD}"/>
            </a:ext>
          </a:extLst>
        </xdr:cNvPr>
        <xdr:cNvCxnSpPr/>
      </xdr:nvCxnSpPr>
      <xdr:spPr>
        <a:xfrm>
          <a:off x="10388600" y="1104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0D486709-E873-4F84-9049-55BB86E608D1}"/>
            </a:ext>
          </a:extLst>
        </xdr:cNvPr>
        <xdr:cNvSpPr txBox="1"/>
      </xdr:nvSpPr>
      <xdr:spPr>
        <a:xfrm>
          <a:off x="10515600" y="9547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36" name="直線コネクタ 235">
          <a:extLst>
            <a:ext uri="{FF2B5EF4-FFF2-40B4-BE49-F238E27FC236}">
              <a16:creationId xmlns:a16="http://schemas.microsoft.com/office/drawing/2014/main" id="{38AF3099-9DA5-4696-822B-37ABD67F95FB}"/>
            </a:ext>
          </a:extLst>
        </xdr:cNvPr>
        <xdr:cNvCxnSpPr/>
      </xdr:nvCxnSpPr>
      <xdr:spPr>
        <a:xfrm>
          <a:off x="10388600" y="977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4ACE1C52-46D3-4FBD-907F-8AA10A1DAF69}"/>
            </a:ext>
          </a:extLst>
        </xdr:cNvPr>
        <xdr:cNvSpPr txBox="1"/>
      </xdr:nvSpPr>
      <xdr:spPr>
        <a:xfrm>
          <a:off x="10515600" y="106111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38" name="フローチャート: 判断 237">
          <a:extLst>
            <a:ext uri="{FF2B5EF4-FFF2-40B4-BE49-F238E27FC236}">
              <a16:creationId xmlns:a16="http://schemas.microsoft.com/office/drawing/2014/main" id="{826F98F8-CEB6-47B7-84C3-C5A6C6E050E3}"/>
            </a:ext>
          </a:extLst>
        </xdr:cNvPr>
        <xdr:cNvSpPr/>
      </xdr:nvSpPr>
      <xdr:spPr>
        <a:xfrm>
          <a:off x="10426700" y="107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9" name="フローチャート: 判断 238">
          <a:extLst>
            <a:ext uri="{FF2B5EF4-FFF2-40B4-BE49-F238E27FC236}">
              <a16:creationId xmlns:a16="http://schemas.microsoft.com/office/drawing/2014/main" id="{9E6AD81D-2A93-4B0A-B7ED-09E348A9FB11}"/>
            </a:ext>
          </a:extLst>
        </xdr:cNvPr>
        <xdr:cNvSpPr/>
      </xdr:nvSpPr>
      <xdr:spPr>
        <a:xfrm>
          <a:off x="9588500" y="107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40" name="フローチャート: 判断 239">
          <a:extLst>
            <a:ext uri="{FF2B5EF4-FFF2-40B4-BE49-F238E27FC236}">
              <a16:creationId xmlns:a16="http://schemas.microsoft.com/office/drawing/2014/main" id="{CC0165DB-99C1-4C23-8BE3-6CBF35C590F2}"/>
            </a:ext>
          </a:extLst>
        </xdr:cNvPr>
        <xdr:cNvSpPr/>
      </xdr:nvSpPr>
      <xdr:spPr>
        <a:xfrm>
          <a:off x="8699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41" name="フローチャート: 判断 240">
          <a:extLst>
            <a:ext uri="{FF2B5EF4-FFF2-40B4-BE49-F238E27FC236}">
              <a16:creationId xmlns:a16="http://schemas.microsoft.com/office/drawing/2014/main" id="{3A6631BA-2F6F-493B-B24B-68F190F02E1C}"/>
            </a:ext>
          </a:extLst>
        </xdr:cNvPr>
        <xdr:cNvSpPr/>
      </xdr:nvSpPr>
      <xdr:spPr>
        <a:xfrm>
          <a:off x="7810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42" name="フローチャート: 判断 241">
          <a:extLst>
            <a:ext uri="{FF2B5EF4-FFF2-40B4-BE49-F238E27FC236}">
              <a16:creationId xmlns:a16="http://schemas.microsoft.com/office/drawing/2014/main" id="{80A1B24D-69C7-40CE-BCD3-F0EFF0941E70}"/>
            </a:ext>
          </a:extLst>
        </xdr:cNvPr>
        <xdr:cNvSpPr/>
      </xdr:nvSpPr>
      <xdr:spPr>
        <a:xfrm>
          <a:off x="6921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1C7B3A0-4AB0-4EDD-8D29-4D8D59BBE5B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F3A604C-2A14-4321-8518-A3C5F72337D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E8ACFB1-4DB8-4B1D-A50F-DF43726135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AB9E09B-41B3-4191-8D2B-313C164901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9F8463E-6E50-483C-9025-0F0B0DB395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155022</xdr:rowOff>
    </xdr:from>
    <xdr:to>
      <xdr:col>55</xdr:col>
      <xdr:colOff>50800</xdr:colOff>
      <xdr:row>64</xdr:row>
      <xdr:rowOff>85172</xdr:rowOff>
    </xdr:to>
    <xdr:sp macro="" textlink="">
      <xdr:nvSpPr>
        <xdr:cNvPr id="248" name="楕円 247">
          <a:extLst>
            <a:ext uri="{FF2B5EF4-FFF2-40B4-BE49-F238E27FC236}">
              <a16:creationId xmlns:a16="http://schemas.microsoft.com/office/drawing/2014/main" id="{B81CD248-F2C1-43BF-B95C-2AEB5C4B5D01}"/>
            </a:ext>
          </a:extLst>
        </xdr:cNvPr>
        <xdr:cNvSpPr/>
      </xdr:nvSpPr>
      <xdr:spPr>
        <a:xfrm>
          <a:off x="10426700" y="1095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69949</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DB300190-15CE-4EA8-8660-AEDD3C0AF464}"/>
            </a:ext>
          </a:extLst>
        </xdr:cNvPr>
        <xdr:cNvSpPr txBox="1"/>
      </xdr:nvSpPr>
      <xdr:spPr>
        <a:xfrm>
          <a:off x="10515600" y="1087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156124</xdr:rowOff>
    </xdr:from>
    <xdr:to>
      <xdr:col>50</xdr:col>
      <xdr:colOff>165100</xdr:colOff>
      <xdr:row>64</xdr:row>
      <xdr:rowOff>86274</xdr:rowOff>
    </xdr:to>
    <xdr:sp macro="" textlink="">
      <xdr:nvSpPr>
        <xdr:cNvPr id="250" name="楕円 249">
          <a:extLst>
            <a:ext uri="{FF2B5EF4-FFF2-40B4-BE49-F238E27FC236}">
              <a16:creationId xmlns:a16="http://schemas.microsoft.com/office/drawing/2014/main" id="{9F406616-86D4-4E06-A637-E5054908A207}"/>
            </a:ext>
          </a:extLst>
        </xdr:cNvPr>
        <xdr:cNvSpPr/>
      </xdr:nvSpPr>
      <xdr:spPr>
        <a:xfrm>
          <a:off x="9588500" y="109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34372</xdr:rowOff>
    </xdr:from>
    <xdr:to>
      <xdr:col>55</xdr:col>
      <xdr:colOff>0</xdr:colOff>
      <xdr:row>64</xdr:row>
      <xdr:rowOff>35474</xdr:rowOff>
    </xdr:to>
    <xdr:cxnSp macro="">
      <xdr:nvCxnSpPr>
        <xdr:cNvPr id="251" name="直線コネクタ 250">
          <a:extLst>
            <a:ext uri="{FF2B5EF4-FFF2-40B4-BE49-F238E27FC236}">
              <a16:creationId xmlns:a16="http://schemas.microsoft.com/office/drawing/2014/main" id="{F296A37A-7756-4463-8E74-5544D3DE115C}"/>
            </a:ext>
          </a:extLst>
        </xdr:cNvPr>
        <xdr:cNvCxnSpPr/>
      </xdr:nvCxnSpPr>
      <xdr:spPr>
        <a:xfrm flipV="1">
          <a:off x="9639300" y="11007172"/>
          <a:ext cx="8382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156818</xdr:rowOff>
    </xdr:from>
    <xdr:to>
      <xdr:col>46</xdr:col>
      <xdr:colOff>38100</xdr:colOff>
      <xdr:row>64</xdr:row>
      <xdr:rowOff>86968</xdr:rowOff>
    </xdr:to>
    <xdr:sp macro="" textlink="">
      <xdr:nvSpPr>
        <xdr:cNvPr id="252" name="楕円 251">
          <a:extLst>
            <a:ext uri="{FF2B5EF4-FFF2-40B4-BE49-F238E27FC236}">
              <a16:creationId xmlns:a16="http://schemas.microsoft.com/office/drawing/2014/main" id="{601ACBC0-8702-4745-A47D-5FF2A6370859}"/>
            </a:ext>
          </a:extLst>
        </xdr:cNvPr>
        <xdr:cNvSpPr/>
      </xdr:nvSpPr>
      <xdr:spPr>
        <a:xfrm>
          <a:off x="8699500" y="1095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35474</xdr:rowOff>
    </xdr:from>
    <xdr:to>
      <xdr:col>50</xdr:col>
      <xdr:colOff>114300</xdr:colOff>
      <xdr:row>64</xdr:row>
      <xdr:rowOff>36168</xdr:rowOff>
    </xdr:to>
    <xdr:cxnSp macro="">
      <xdr:nvCxnSpPr>
        <xdr:cNvPr id="253" name="直線コネクタ 252">
          <a:extLst>
            <a:ext uri="{FF2B5EF4-FFF2-40B4-BE49-F238E27FC236}">
              <a16:creationId xmlns:a16="http://schemas.microsoft.com/office/drawing/2014/main" id="{7340FD80-724F-48A8-BCF5-A0E0A181D217}"/>
            </a:ext>
          </a:extLst>
        </xdr:cNvPr>
        <xdr:cNvCxnSpPr/>
      </xdr:nvCxnSpPr>
      <xdr:spPr>
        <a:xfrm flipV="1">
          <a:off x="8750300" y="11008274"/>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157409</xdr:rowOff>
    </xdr:from>
    <xdr:to>
      <xdr:col>41</xdr:col>
      <xdr:colOff>101600</xdr:colOff>
      <xdr:row>64</xdr:row>
      <xdr:rowOff>87559</xdr:rowOff>
    </xdr:to>
    <xdr:sp macro="" textlink="">
      <xdr:nvSpPr>
        <xdr:cNvPr id="254" name="楕円 253">
          <a:extLst>
            <a:ext uri="{FF2B5EF4-FFF2-40B4-BE49-F238E27FC236}">
              <a16:creationId xmlns:a16="http://schemas.microsoft.com/office/drawing/2014/main" id="{D69D2998-FBB8-4083-9260-66748E79D5C7}"/>
            </a:ext>
          </a:extLst>
        </xdr:cNvPr>
        <xdr:cNvSpPr/>
      </xdr:nvSpPr>
      <xdr:spPr>
        <a:xfrm>
          <a:off x="7810500" y="1095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36168</xdr:rowOff>
    </xdr:from>
    <xdr:to>
      <xdr:col>45</xdr:col>
      <xdr:colOff>177800</xdr:colOff>
      <xdr:row>64</xdr:row>
      <xdr:rowOff>36759</xdr:rowOff>
    </xdr:to>
    <xdr:cxnSp macro="">
      <xdr:nvCxnSpPr>
        <xdr:cNvPr id="255" name="直線コネクタ 254">
          <a:extLst>
            <a:ext uri="{FF2B5EF4-FFF2-40B4-BE49-F238E27FC236}">
              <a16:creationId xmlns:a16="http://schemas.microsoft.com/office/drawing/2014/main" id="{E9E8E6FA-35DC-429B-88B9-2A355D37A689}"/>
            </a:ext>
          </a:extLst>
        </xdr:cNvPr>
        <xdr:cNvCxnSpPr/>
      </xdr:nvCxnSpPr>
      <xdr:spPr>
        <a:xfrm flipV="1">
          <a:off x="7861300" y="11008968"/>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158092</xdr:rowOff>
    </xdr:from>
    <xdr:to>
      <xdr:col>36</xdr:col>
      <xdr:colOff>165100</xdr:colOff>
      <xdr:row>64</xdr:row>
      <xdr:rowOff>88242</xdr:rowOff>
    </xdr:to>
    <xdr:sp macro="" textlink="">
      <xdr:nvSpPr>
        <xdr:cNvPr id="256" name="楕円 255">
          <a:extLst>
            <a:ext uri="{FF2B5EF4-FFF2-40B4-BE49-F238E27FC236}">
              <a16:creationId xmlns:a16="http://schemas.microsoft.com/office/drawing/2014/main" id="{0F1B2696-97A2-430C-8AB3-1B994D8424D1}"/>
            </a:ext>
          </a:extLst>
        </xdr:cNvPr>
        <xdr:cNvSpPr/>
      </xdr:nvSpPr>
      <xdr:spPr>
        <a:xfrm>
          <a:off x="6921500" y="1095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36759</xdr:rowOff>
    </xdr:from>
    <xdr:to>
      <xdr:col>41</xdr:col>
      <xdr:colOff>50800</xdr:colOff>
      <xdr:row>64</xdr:row>
      <xdr:rowOff>37442</xdr:rowOff>
    </xdr:to>
    <xdr:cxnSp macro="">
      <xdr:nvCxnSpPr>
        <xdr:cNvPr id="257" name="直線コネクタ 256">
          <a:extLst>
            <a:ext uri="{FF2B5EF4-FFF2-40B4-BE49-F238E27FC236}">
              <a16:creationId xmlns:a16="http://schemas.microsoft.com/office/drawing/2014/main" id="{31A28EBB-A2BD-4021-B3AA-26AD0DB78FFB}"/>
            </a:ext>
          </a:extLst>
        </xdr:cNvPr>
        <xdr:cNvCxnSpPr/>
      </xdr:nvCxnSpPr>
      <xdr:spPr>
        <a:xfrm flipV="1">
          <a:off x="6972300" y="11009559"/>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5BD3E9FC-81B3-4A62-A45C-DED8912F1E76}"/>
            </a:ext>
          </a:extLst>
        </xdr:cNvPr>
        <xdr:cNvSpPr txBox="1"/>
      </xdr:nvSpPr>
      <xdr:spPr>
        <a:xfrm>
          <a:off x="9327095" y="1053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5F47D2F-5BD6-4C52-A8D1-7BFF5509E0E2}"/>
            </a:ext>
          </a:extLst>
        </xdr:cNvPr>
        <xdr:cNvSpPr txBox="1"/>
      </xdr:nvSpPr>
      <xdr:spPr>
        <a:xfrm>
          <a:off x="84507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90E6B21-E5AF-4EC1-9592-EA4249165457}"/>
            </a:ext>
          </a:extLst>
        </xdr:cNvPr>
        <xdr:cNvSpPr txBox="1"/>
      </xdr:nvSpPr>
      <xdr:spPr>
        <a:xfrm>
          <a:off x="7561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BEE00619-CE22-4401-B30C-992F56F00C42}"/>
            </a:ext>
          </a:extLst>
        </xdr:cNvPr>
        <xdr:cNvSpPr txBox="1"/>
      </xdr:nvSpPr>
      <xdr:spPr>
        <a:xfrm>
          <a:off x="6672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77401</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DEA335F5-4181-4BD2-A853-F61773A66AB9}"/>
            </a:ext>
          </a:extLst>
        </xdr:cNvPr>
        <xdr:cNvSpPr txBox="1"/>
      </xdr:nvSpPr>
      <xdr:spPr>
        <a:xfrm>
          <a:off x="9327095" y="11050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78095</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BC9AEBED-723A-4FE7-B59F-C23E73996898}"/>
            </a:ext>
          </a:extLst>
        </xdr:cNvPr>
        <xdr:cNvSpPr txBox="1"/>
      </xdr:nvSpPr>
      <xdr:spPr>
        <a:xfrm>
          <a:off x="8450795" y="1105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78686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EAE3882C-8012-4AD0-B634-958ABD525E05}"/>
            </a:ext>
          </a:extLst>
        </xdr:cNvPr>
        <xdr:cNvSpPr txBox="1"/>
      </xdr:nvSpPr>
      <xdr:spPr>
        <a:xfrm>
          <a:off x="7561795" y="1105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79369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DF31ED26-F688-42C4-94CC-56CFB2F6E8C3}"/>
            </a:ext>
          </a:extLst>
        </xdr:cNvPr>
        <xdr:cNvSpPr txBox="1"/>
      </xdr:nvSpPr>
      <xdr:spPr>
        <a:xfrm>
          <a:off x="6672795" y="110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C6982749-D0C0-487B-AA6A-8174459634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03F4CDD-A99D-4D59-BA5B-C2351FA8720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918DCC47-0DA8-4B32-B7EF-830AE92B670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A201F4DF-BD08-4A02-99A2-2E5AF35BC2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79BB09B-865B-432A-AC51-05DDA5897B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3AD2BF85-B7DF-4C60-833D-62E221309D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8BD432E-9A06-410B-8812-2CE701F60F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1D3CB98F-96DA-4F67-9C9A-B15A8915D8F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C04844A-EE94-4B6A-ABE2-6707DEB8C8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A53F186-B4C9-492E-A63E-C7FBC5F38D8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FCB4269-8FFE-44B7-AA59-4C1D3492A72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91ED4EB-3E3C-4E65-A2E1-4F0DB122A82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4585373-E4F1-436E-8679-5803B37A421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2A6969DC-442A-4C00-9A1F-B5512E013A4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511417ED-E339-436A-8229-0C3CBE2EDB1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87120A62-A743-4D25-A992-EF5333283AD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E8A56DED-8492-4EC0-B9D7-6DE1B335A00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26F788F-73C4-4DD9-8EE5-73F75600564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327591B7-A17A-4CB4-9E20-2995947E6FA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88E9457-0730-489D-BDAD-C3AFAF09899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D860A73F-9910-44CF-80E9-74F3D31F8E6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09E4ED2-4638-4350-ABFC-47A51D48701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1E927247-2F65-415B-8B50-A3D6714DE7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79C3EF4A-F4BB-4653-821E-42BAA26F00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CEFE7AE3-4E2D-4E9B-8915-618043D7382B}"/>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84088A9A-68DB-461E-8024-B035B3572FD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7BA05352-953D-4B2C-9521-97A1703BAD8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878BA5C-63D5-4FDE-8BFA-C131BFE71ED5}"/>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4" name="直線コネクタ 293">
          <a:extLst>
            <a:ext uri="{FF2B5EF4-FFF2-40B4-BE49-F238E27FC236}">
              <a16:creationId xmlns:a16="http://schemas.microsoft.com/office/drawing/2014/main" id="{69A52E92-6BB1-44BA-ACDD-30AAAB60DEDE}"/>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4683C03-4C17-4EBA-84E3-8FCF2FFC75EE}"/>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6" name="フローチャート: 判断 295">
          <a:extLst>
            <a:ext uri="{FF2B5EF4-FFF2-40B4-BE49-F238E27FC236}">
              <a16:creationId xmlns:a16="http://schemas.microsoft.com/office/drawing/2014/main" id="{5075393E-C483-4009-AD7D-F020268169BF}"/>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7" name="フローチャート: 判断 296">
          <a:extLst>
            <a:ext uri="{FF2B5EF4-FFF2-40B4-BE49-F238E27FC236}">
              <a16:creationId xmlns:a16="http://schemas.microsoft.com/office/drawing/2014/main" id="{48C9CB54-82F8-4196-A55D-5D0C60ECFDD6}"/>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8" name="フローチャート: 判断 297">
          <a:extLst>
            <a:ext uri="{FF2B5EF4-FFF2-40B4-BE49-F238E27FC236}">
              <a16:creationId xmlns:a16="http://schemas.microsoft.com/office/drawing/2014/main" id="{53B31FB9-0A5A-41AC-AFBE-3DDD7C5A12CD}"/>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99" name="フローチャート: 判断 298">
          <a:extLst>
            <a:ext uri="{FF2B5EF4-FFF2-40B4-BE49-F238E27FC236}">
              <a16:creationId xmlns:a16="http://schemas.microsoft.com/office/drawing/2014/main" id="{696798F3-6BF1-4744-8706-58AC51CD956A}"/>
            </a:ext>
          </a:extLst>
        </xdr:cNvPr>
        <xdr:cNvSpPr/>
      </xdr:nvSpPr>
      <xdr:spPr>
        <a:xfrm>
          <a:off x="1968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300" name="フローチャート: 判断 299">
          <a:extLst>
            <a:ext uri="{FF2B5EF4-FFF2-40B4-BE49-F238E27FC236}">
              <a16:creationId xmlns:a16="http://schemas.microsoft.com/office/drawing/2014/main" id="{54DADB43-6CF7-4934-A108-69827F1E0E1D}"/>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2233557-DAFB-4803-A5D1-3119509F33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02D30B3-D650-429E-9281-D2DBE0E53C0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189DDA5-2110-45BB-8EE7-62394DF6D54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A206575-FD21-4F71-98F2-BB81B1853B1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80D6D93-1FCF-4C69-B997-3099428CC7A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137795</xdr:rowOff>
    </xdr:from>
    <xdr:to>
      <xdr:col>24</xdr:col>
      <xdr:colOff>114300</xdr:colOff>
      <xdr:row>85</xdr:row>
      <xdr:rowOff>67945</xdr:rowOff>
    </xdr:to>
    <xdr:sp macro="" textlink="">
      <xdr:nvSpPr>
        <xdr:cNvPr id="306" name="楕円 305">
          <a:extLst>
            <a:ext uri="{FF2B5EF4-FFF2-40B4-BE49-F238E27FC236}">
              <a16:creationId xmlns:a16="http://schemas.microsoft.com/office/drawing/2014/main" id="{D7CCF848-F3C3-4755-87FC-A6DF7E0456B3}"/>
            </a:ext>
          </a:extLst>
        </xdr:cNvPr>
        <xdr:cNvSpPr/>
      </xdr:nvSpPr>
      <xdr:spPr>
        <a:xfrm>
          <a:off x="4584700" y="145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116222</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B381E098-6C05-4EFA-B273-175601D3B628}"/>
            </a:ext>
          </a:extLst>
        </xdr:cNvPr>
        <xdr:cNvSpPr txBox="1"/>
      </xdr:nvSpPr>
      <xdr:spPr>
        <a:xfrm>
          <a:off x="4673600"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132080</xdr:rowOff>
    </xdr:from>
    <xdr:to>
      <xdr:col>20</xdr:col>
      <xdr:colOff>38100</xdr:colOff>
      <xdr:row>85</xdr:row>
      <xdr:rowOff>62230</xdr:rowOff>
    </xdr:to>
    <xdr:sp macro="" textlink="">
      <xdr:nvSpPr>
        <xdr:cNvPr id="308" name="楕円 307">
          <a:extLst>
            <a:ext uri="{FF2B5EF4-FFF2-40B4-BE49-F238E27FC236}">
              <a16:creationId xmlns:a16="http://schemas.microsoft.com/office/drawing/2014/main" id="{B2544A63-CADA-4835-A2C4-E70735C91B36}"/>
            </a:ext>
          </a:extLst>
        </xdr:cNvPr>
        <xdr:cNvSpPr/>
      </xdr:nvSpPr>
      <xdr:spPr>
        <a:xfrm>
          <a:off x="3746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11430</xdr:rowOff>
    </xdr:from>
    <xdr:to>
      <xdr:col>24</xdr:col>
      <xdr:colOff>63500</xdr:colOff>
      <xdr:row>85</xdr:row>
      <xdr:rowOff>17145</xdr:rowOff>
    </xdr:to>
    <xdr:cxnSp macro="">
      <xdr:nvCxnSpPr>
        <xdr:cNvPr id="309" name="直線コネクタ 308">
          <a:extLst>
            <a:ext uri="{FF2B5EF4-FFF2-40B4-BE49-F238E27FC236}">
              <a16:creationId xmlns:a16="http://schemas.microsoft.com/office/drawing/2014/main" id="{8A498BDD-24AF-4989-9099-3736E2998A4A}"/>
            </a:ext>
          </a:extLst>
        </xdr:cNvPr>
        <xdr:cNvCxnSpPr/>
      </xdr:nvCxnSpPr>
      <xdr:spPr>
        <a:xfrm>
          <a:off x="3797300" y="145846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99695</xdr:rowOff>
    </xdr:from>
    <xdr:to>
      <xdr:col>15</xdr:col>
      <xdr:colOff>101600</xdr:colOff>
      <xdr:row>85</xdr:row>
      <xdr:rowOff>29845</xdr:rowOff>
    </xdr:to>
    <xdr:sp macro="" textlink="">
      <xdr:nvSpPr>
        <xdr:cNvPr id="310" name="楕円 309">
          <a:extLst>
            <a:ext uri="{FF2B5EF4-FFF2-40B4-BE49-F238E27FC236}">
              <a16:creationId xmlns:a16="http://schemas.microsoft.com/office/drawing/2014/main" id="{0DF61A67-CFF5-4E3B-99CD-A833A1DE4CFD}"/>
            </a:ext>
          </a:extLst>
        </xdr:cNvPr>
        <xdr:cNvSpPr/>
      </xdr:nvSpPr>
      <xdr:spPr>
        <a:xfrm>
          <a:off x="2857500" y="1450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150495</xdr:rowOff>
    </xdr:from>
    <xdr:to>
      <xdr:col>19</xdr:col>
      <xdr:colOff>177800</xdr:colOff>
      <xdr:row>85</xdr:row>
      <xdr:rowOff>11430</xdr:rowOff>
    </xdr:to>
    <xdr:cxnSp macro="">
      <xdr:nvCxnSpPr>
        <xdr:cNvPr id="311" name="直線コネクタ 310">
          <a:extLst>
            <a:ext uri="{FF2B5EF4-FFF2-40B4-BE49-F238E27FC236}">
              <a16:creationId xmlns:a16="http://schemas.microsoft.com/office/drawing/2014/main" id="{31EC08F2-0F81-439B-B00B-2D03ABABAF89}"/>
            </a:ext>
          </a:extLst>
        </xdr:cNvPr>
        <xdr:cNvCxnSpPr/>
      </xdr:nvCxnSpPr>
      <xdr:spPr>
        <a:xfrm>
          <a:off x="2908300" y="145522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65405</xdr:rowOff>
    </xdr:from>
    <xdr:to>
      <xdr:col>10</xdr:col>
      <xdr:colOff>165100</xdr:colOff>
      <xdr:row>84</xdr:row>
      <xdr:rowOff>167005</xdr:rowOff>
    </xdr:to>
    <xdr:sp macro="" textlink="">
      <xdr:nvSpPr>
        <xdr:cNvPr id="312" name="楕円 311">
          <a:extLst>
            <a:ext uri="{FF2B5EF4-FFF2-40B4-BE49-F238E27FC236}">
              <a16:creationId xmlns:a16="http://schemas.microsoft.com/office/drawing/2014/main" id="{C52D7CBC-3C2D-4A30-9346-CBBBDA7A83C9}"/>
            </a:ext>
          </a:extLst>
        </xdr:cNvPr>
        <xdr:cNvSpPr/>
      </xdr:nvSpPr>
      <xdr:spPr>
        <a:xfrm>
          <a:off x="1968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116205</xdr:rowOff>
    </xdr:from>
    <xdr:to>
      <xdr:col>15</xdr:col>
      <xdr:colOff>50800</xdr:colOff>
      <xdr:row>84</xdr:row>
      <xdr:rowOff>150495</xdr:rowOff>
    </xdr:to>
    <xdr:cxnSp macro="">
      <xdr:nvCxnSpPr>
        <xdr:cNvPr id="313" name="直線コネクタ 312">
          <a:extLst>
            <a:ext uri="{FF2B5EF4-FFF2-40B4-BE49-F238E27FC236}">
              <a16:creationId xmlns:a16="http://schemas.microsoft.com/office/drawing/2014/main" id="{6622D759-EDD6-4BDF-9AA5-E007140365B5}"/>
            </a:ext>
          </a:extLst>
        </xdr:cNvPr>
        <xdr:cNvCxnSpPr/>
      </xdr:nvCxnSpPr>
      <xdr:spPr>
        <a:xfrm>
          <a:off x="2019300" y="14518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25400</xdr:rowOff>
    </xdr:from>
    <xdr:to>
      <xdr:col>6</xdr:col>
      <xdr:colOff>38100</xdr:colOff>
      <xdr:row>84</xdr:row>
      <xdr:rowOff>127000</xdr:rowOff>
    </xdr:to>
    <xdr:sp macro="" textlink="">
      <xdr:nvSpPr>
        <xdr:cNvPr id="314" name="楕円 313">
          <a:extLst>
            <a:ext uri="{FF2B5EF4-FFF2-40B4-BE49-F238E27FC236}">
              <a16:creationId xmlns:a16="http://schemas.microsoft.com/office/drawing/2014/main" id="{1A61B817-A58D-4BB9-ABB8-7920B60C055B}"/>
            </a:ext>
          </a:extLst>
        </xdr:cNvPr>
        <xdr:cNvSpPr/>
      </xdr:nvSpPr>
      <xdr:spPr>
        <a:xfrm>
          <a:off x="1079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76200</xdr:rowOff>
    </xdr:from>
    <xdr:to>
      <xdr:col>10</xdr:col>
      <xdr:colOff>114300</xdr:colOff>
      <xdr:row>84</xdr:row>
      <xdr:rowOff>116205</xdr:rowOff>
    </xdr:to>
    <xdr:cxnSp macro="">
      <xdr:nvCxnSpPr>
        <xdr:cNvPr id="315" name="直線コネクタ 314">
          <a:extLst>
            <a:ext uri="{FF2B5EF4-FFF2-40B4-BE49-F238E27FC236}">
              <a16:creationId xmlns:a16="http://schemas.microsoft.com/office/drawing/2014/main" id="{B0F6969A-7E9D-48B5-A0A2-0D0873F45F0F}"/>
            </a:ext>
          </a:extLst>
        </xdr:cNvPr>
        <xdr:cNvCxnSpPr/>
      </xdr:nvCxnSpPr>
      <xdr:spPr>
        <a:xfrm>
          <a:off x="1130300" y="14478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6" name="n_1aveValue【公営住宅】&#10;有形固定資産減価償却率">
          <a:extLst>
            <a:ext uri="{FF2B5EF4-FFF2-40B4-BE49-F238E27FC236}">
              <a16:creationId xmlns:a16="http://schemas.microsoft.com/office/drawing/2014/main" id="{0E8A4E9F-BECA-4DB0-9694-7194A26E9D41}"/>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7" name="n_2aveValue【公営住宅】&#10;有形固定資産減価償却率">
          <a:extLst>
            <a:ext uri="{FF2B5EF4-FFF2-40B4-BE49-F238E27FC236}">
              <a16:creationId xmlns:a16="http://schemas.microsoft.com/office/drawing/2014/main" id="{A6C8F03C-DD76-4669-A70F-BBA294023A33}"/>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36847</xdr:rowOff>
    </xdr:from>
    <xdr:ext cx="405111" cy="259045"/>
    <xdr:sp macro="" textlink="">
      <xdr:nvSpPr>
        <xdr:cNvPr id="318" name="n_3aveValue【公営住宅】&#10;有形固定資産減価償却率">
          <a:extLst>
            <a:ext uri="{FF2B5EF4-FFF2-40B4-BE49-F238E27FC236}">
              <a16:creationId xmlns:a16="http://schemas.microsoft.com/office/drawing/2014/main" id="{CA0621ED-3BE1-44A0-8F43-283866134551}"/>
            </a:ext>
          </a:extLst>
        </xdr:cNvPr>
        <xdr:cNvSpPr txBox="1"/>
      </xdr:nvSpPr>
      <xdr:spPr>
        <a:xfrm>
          <a:off x="1816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19" name="n_4aveValue【公営住宅】&#10;有形固定資産減価償却率">
          <a:extLst>
            <a:ext uri="{FF2B5EF4-FFF2-40B4-BE49-F238E27FC236}">
              <a16:creationId xmlns:a16="http://schemas.microsoft.com/office/drawing/2014/main" id="{982AD530-6D9D-48AC-B4C1-298EC8F32154}"/>
            </a:ext>
          </a:extLst>
        </xdr:cNvPr>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53357</xdr:rowOff>
    </xdr:from>
    <xdr:ext cx="405111" cy="259045"/>
    <xdr:sp macro="" textlink="">
      <xdr:nvSpPr>
        <xdr:cNvPr id="320" name="n_1mainValue【公営住宅】&#10;有形固定資産減価償却率">
          <a:extLst>
            <a:ext uri="{FF2B5EF4-FFF2-40B4-BE49-F238E27FC236}">
              <a16:creationId xmlns:a16="http://schemas.microsoft.com/office/drawing/2014/main" id="{30A33527-0E4E-4297-AAB2-C0C1108E5133}"/>
            </a:ext>
          </a:extLst>
        </xdr:cNvPr>
        <xdr:cNvSpPr txBox="1"/>
      </xdr:nvSpPr>
      <xdr:spPr>
        <a:xfrm>
          <a:off x="35820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20972</xdr:rowOff>
    </xdr:from>
    <xdr:ext cx="405111" cy="259045"/>
    <xdr:sp macro="" textlink="">
      <xdr:nvSpPr>
        <xdr:cNvPr id="321" name="n_2mainValue【公営住宅】&#10;有形固定資産減価償却率">
          <a:extLst>
            <a:ext uri="{FF2B5EF4-FFF2-40B4-BE49-F238E27FC236}">
              <a16:creationId xmlns:a16="http://schemas.microsoft.com/office/drawing/2014/main" id="{42845C1E-F852-4B38-B5BB-86DA2CC62881}"/>
            </a:ext>
          </a:extLst>
        </xdr:cNvPr>
        <xdr:cNvSpPr txBox="1"/>
      </xdr:nvSpPr>
      <xdr:spPr>
        <a:xfrm>
          <a:off x="2705744" y="1459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158132</xdr:rowOff>
    </xdr:from>
    <xdr:ext cx="405111" cy="259045"/>
    <xdr:sp macro="" textlink="">
      <xdr:nvSpPr>
        <xdr:cNvPr id="322" name="n_3mainValue【公営住宅】&#10;有形固定資産減価償却率">
          <a:extLst>
            <a:ext uri="{FF2B5EF4-FFF2-40B4-BE49-F238E27FC236}">
              <a16:creationId xmlns:a16="http://schemas.microsoft.com/office/drawing/2014/main" id="{E41F5D52-3BFC-44D7-A6D0-601D96D169B4}"/>
            </a:ext>
          </a:extLst>
        </xdr:cNvPr>
        <xdr:cNvSpPr txBox="1"/>
      </xdr:nvSpPr>
      <xdr:spPr>
        <a:xfrm>
          <a:off x="18167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118127</xdr:rowOff>
    </xdr:from>
    <xdr:ext cx="405111" cy="259045"/>
    <xdr:sp macro="" textlink="">
      <xdr:nvSpPr>
        <xdr:cNvPr id="323" name="n_4mainValue【公営住宅】&#10;有形固定資産減価償却率">
          <a:extLst>
            <a:ext uri="{FF2B5EF4-FFF2-40B4-BE49-F238E27FC236}">
              <a16:creationId xmlns:a16="http://schemas.microsoft.com/office/drawing/2014/main" id="{27EF48A7-9CD8-4BCA-90D8-88B7B73C9144}"/>
            </a:ext>
          </a:extLst>
        </xdr:cNvPr>
        <xdr:cNvSpPr txBox="1"/>
      </xdr:nvSpPr>
      <xdr:spPr>
        <a:xfrm>
          <a:off x="927744" y="1451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0E609D7-6F28-4E5C-8A8A-783C673C12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AADE856-1ED8-4D18-ADEA-1918FD8115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8F29A6D-4206-45D8-AB40-AB0A08B424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24A8CD8E-4366-4F0D-B767-96169EB665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ADE108C0-628A-4AAE-9D01-80704DE709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0E776D1-B59C-4D50-B75A-3D4FC53ED4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E2D5CAB5-E633-4454-B5FA-D623FB19BCD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842D6CD-EE1D-4928-9E94-0DA17021631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7CCAF54-96DD-48AB-A5F4-269BE31E227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F06B3D8D-5D08-493F-B03C-4B89159974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B83143E7-8697-4A72-B4E0-6A29A53E518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034586EF-3D86-4C5E-8519-B87C1A25CAD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EA36D1DB-715A-45D6-B972-376832B3E44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AF80AD20-EE73-4D87-A5C9-A3CA53F173A8}"/>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A0BBF335-735D-476B-B364-9BDA50ED287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1D9A208D-80C0-4BB3-898E-918A280E875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C5AEDEF6-6E9B-4DDA-8D91-5AADA3FCAF0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AF1706AF-569D-45B9-8795-C14671B40E83}"/>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B368737E-913B-43F3-A238-958CC5654AD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a:extLst>
            <a:ext uri="{FF2B5EF4-FFF2-40B4-BE49-F238E27FC236}">
              <a16:creationId xmlns:a16="http://schemas.microsoft.com/office/drawing/2014/main" id="{F2B3ADE3-8E6B-4115-BB11-41599A578D7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5F24F5C-CF4F-49E8-950B-9E385E392C4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a:extLst>
            <a:ext uri="{FF2B5EF4-FFF2-40B4-BE49-F238E27FC236}">
              <a16:creationId xmlns:a16="http://schemas.microsoft.com/office/drawing/2014/main" id="{1CF35D24-B5BE-48E3-833F-5C959013CF31}"/>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D470A0E8-77A6-41BF-8D13-66203D708E6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a:extLst>
            <a:ext uri="{FF2B5EF4-FFF2-40B4-BE49-F238E27FC236}">
              <a16:creationId xmlns:a16="http://schemas.microsoft.com/office/drawing/2014/main" id="{76A1A07C-F57A-4844-9C71-D246EBE0779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707F90B9-11FF-4C6B-9C52-3B6B1605126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49" name="直線コネクタ 348">
          <a:extLst>
            <a:ext uri="{FF2B5EF4-FFF2-40B4-BE49-F238E27FC236}">
              <a16:creationId xmlns:a16="http://schemas.microsoft.com/office/drawing/2014/main" id="{B92EE6B2-1B96-40B7-AF15-6C6F167E279E}"/>
            </a:ext>
          </a:extLst>
        </xdr:cNvPr>
        <xdr:cNvCxnSpPr/>
      </xdr:nvCxnSpPr>
      <xdr:spPr>
        <a:xfrm flipV="1">
          <a:off x="10476865" y="13403906"/>
          <a:ext cx="0" cy="1498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50" name="【公営住宅】&#10;一人当たり面積最小値テキスト">
          <a:extLst>
            <a:ext uri="{FF2B5EF4-FFF2-40B4-BE49-F238E27FC236}">
              <a16:creationId xmlns:a16="http://schemas.microsoft.com/office/drawing/2014/main" id="{47977147-99CB-479A-9DF6-5F6B55AEFFF2}"/>
            </a:ext>
          </a:extLst>
        </xdr:cNvPr>
        <xdr:cNvSpPr txBox="1"/>
      </xdr:nvSpPr>
      <xdr:spPr>
        <a:xfrm>
          <a:off x="10515600" y="1490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51" name="直線コネクタ 350">
          <a:extLst>
            <a:ext uri="{FF2B5EF4-FFF2-40B4-BE49-F238E27FC236}">
              <a16:creationId xmlns:a16="http://schemas.microsoft.com/office/drawing/2014/main" id="{7E101AAF-F28B-40C1-83BE-C44980A4052A}"/>
            </a:ext>
          </a:extLst>
        </xdr:cNvPr>
        <xdr:cNvCxnSpPr/>
      </xdr:nvCxnSpPr>
      <xdr:spPr>
        <a:xfrm>
          <a:off x="10388600" y="1490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52" name="【公営住宅】&#10;一人当たり面積最大値テキスト">
          <a:extLst>
            <a:ext uri="{FF2B5EF4-FFF2-40B4-BE49-F238E27FC236}">
              <a16:creationId xmlns:a16="http://schemas.microsoft.com/office/drawing/2014/main" id="{622C7F12-9849-482B-9816-250776BD7D20}"/>
            </a:ext>
          </a:extLst>
        </xdr:cNvPr>
        <xdr:cNvSpPr txBox="1"/>
      </xdr:nvSpPr>
      <xdr:spPr>
        <a:xfrm>
          <a:off x="10515600" y="1317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53" name="直線コネクタ 352">
          <a:extLst>
            <a:ext uri="{FF2B5EF4-FFF2-40B4-BE49-F238E27FC236}">
              <a16:creationId xmlns:a16="http://schemas.microsoft.com/office/drawing/2014/main" id="{2CD6B066-5FA0-4ECA-9DE1-499AFB6A87D8}"/>
            </a:ext>
          </a:extLst>
        </xdr:cNvPr>
        <xdr:cNvCxnSpPr/>
      </xdr:nvCxnSpPr>
      <xdr:spPr>
        <a:xfrm>
          <a:off x="10388600" y="1340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54" name="【公営住宅】&#10;一人当たり面積平均値テキスト">
          <a:extLst>
            <a:ext uri="{FF2B5EF4-FFF2-40B4-BE49-F238E27FC236}">
              <a16:creationId xmlns:a16="http://schemas.microsoft.com/office/drawing/2014/main" id="{40794B4E-13FE-452C-9D01-21F4AC2C10EB}"/>
            </a:ext>
          </a:extLst>
        </xdr:cNvPr>
        <xdr:cNvSpPr txBox="1"/>
      </xdr:nvSpPr>
      <xdr:spPr>
        <a:xfrm>
          <a:off x="10515600" y="14673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55" name="フローチャート: 判断 354">
          <a:extLst>
            <a:ext uri="{FF2B5EF4-FFF2-40B4-BE49-F238E27FC236}">
              <a16:creationId xmlns:a16="http://schemas.microsoft.com/office/drawing/2014/main" id="{2E233945-7978-4817-8FAD-7A9D019107B1}"/>
            </a:ext>
          </a:extLst>
        </xdr:cNvPr>
        <xdr:cNvSpPr/>
      </xdr:nvSpPr>
      <xdr:spPr>
        <a:xfrm>
          <a:off x="10426700" y="1469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56" name="フローチャート: 判断 355">
          <a:extLst>
            <a:ext uri="{FF2B5EF4-FFF2-40B4-BE49-F238E27FC236}">
              <a16:creationId xmlns:a16="http://schemas.microsoft.com/office/drawing/2014/main" id="{5ED9148D-7A50-407F-89EB-01A0C8AC9A0B}"/>
            </a:ext>
          </a:extLst>
        </xdr:cNvPr>
        <xdr:cNvSpPr/>
      </xdr:nvSpPr>
      <xdr:spPr>
        <a:xfrm>
          <a:off x="9588500" y="1470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57" name="フローチャート: 判断 356">
          <a:extLst>
            <a:ext uri="{FF2B5EF4-FFF2-40B4-BE49-F238E27FC236}">
              <a16:creationId xmlns:a16="http://schemas.microsoft.com/office/drawing/2014/main" id="{8C258ACA-EF6A-49DC-8A74-BEA0A0AB5885}"/>
            </a:ext>
          </a:extLst>
        </xdr:cNvPr>
        <xdr:cNvSpPr/>
      </xdr:nvSpPr>
      <xdr:spPr>
        <a:xfrm>
          <a:off x="8699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58" name="フローチャート: 判断 357">
          <a:extLst>
            <a:ext uri="{FF2B5EF4-FFF2-40B4-BE49-F238E27FC236}">
              <a16:creationId xmlns:a16="http://schemas.microsoft.com/office/drawing/2014/main" id="{60850127-2C86-41BE-A799-D6221F14D471}"/>
            </a:ext>
          </a:extLst>
        </xdr:cNvPr>
        <xdr:cNvSpPr/>
      </xdr:nvSpPr>
      <xdr:spPr>
        <a:xfrm>
          <a:off x="7810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59" name="フローチャート: 判断 358">
          <a:extLst>
            <a:ext uri="{FF2B5EF4-FFF2-40B4-BE49-F238E27FC236}">
              <a16:creationId xmlns:a16="http://schemas.microsoft.com/office/drawing/2014/main" id="{EC039D04-D945-4903-B253-A18E8A0D503D}"/>
            </a:ext>
          </a:extLst>
        </xdr:cNvPr>
        <xdr:cNvSpPr/>
      </xdr:nvSpPr>
      <xdr:spPr>
        <a:xfrm>
          <a:off x="6921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D0BE224-8ACB-42FA-8923-91537EE145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6FBEAAE-10E7-4764-BC6C-EA33D3BCB68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92186A6-14F4-4118-9E11-622EA47AED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67470A0-44FF-4A4B-9FC9-7B73B00CDE2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92615A4-E7DD-453F-B7DF-8A79473A80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115643</xdr:rowOff>
    </xdr:from>
    <xdr:to>
      <xdr:col>55</xdr:col>
      <xdr:colOff>50800</xdr:colOff>
      <xdr:row>86</xdr:row>
      <xdr:rowOff>45793</xdr:rowOff>
    </xdr:to>
    <xdr:sp macro="" textlink="">
      <xdr:nvSpPr>
        <xdr:cNvPr id="365" name="楕円 364">
          <a:extLst>
            <a:ext uri="{FF2B5EF4-FFF2-40B4-BE49-F238E27FC236}">
              <a16:creationId xmlns:a16="http://schemas.microsoft.com/office/drawing/2014/main" id="{C2DFFAF7-61C2-41E4-8B54-AEAE89DB9CD9}"/>
            </a:ext>
          </a:extLst>
        </xdr:cNvPr>
        <xdr:cNvSpPr/>
      </xdr:nvSpPr>
      <xdr:spPr>
        <a:xfrm>
          <a:off x="10426700" y="146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138520</xdr:rowOff>
    </xdr:from>
    <xdr:ext cx="469744" cy="259045"/>
    <xdr:sp macro="" textlink="">
      <xdr:nvSpPr>
        <xdr:cNvPr id="366" name="【公営住宅】&#10;一人当たり面積該当値テキスト">
          <a:extLst>
            <a:ext uri="{FF2B5EF4-FFF2-40B4-BE49-F238E27FC236}">
              <a16:creationId xmlns:a16="http://schemas.microsoft.com/office/drawing/2014/main" id="{D41B4B05-B483-48A5-A5EF-14943229589B}"/>
            </a:ext>
          </a:extLst>
        </xdr:cNvPr>
        <xdr:cNvSpPr txBox="1"/>
      </xdr:nvSpPr>
      <xdr:spPr>
        <a:xfrm>
          <a:off x="10515600" y="1454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120214</xdr:rowOff>
    </xdr:from>
    <xdr:to>
      <xdr:col>50</xdr:col>
      <xdr:colOff>165100</xdr:colOff>
      <xdr:row>86</xdr:row>
      <xdr:rowOff>50364</xdr:rowOff>
    </xdr:to>
    <xdr:sp macro="" textlink="">
      <xdr:nvSpPr>
        <xdr:cNvPr id="367" name="楕円 366">
          <a:extLst>
            <a:ext uri="{FF2B5EF4-FFF2-40B4-BE49-F238E27FC236}">
              <a16:creationId xmlns:a16="http://schemas.microsoft.com/office/drawing/2014/main" id="{7B335F91-05D0-4186-9900-6A58D45127F8}"/>
            </a:ext>
          </a:extLst>
        </xdr:cNvPr>
        <xdr:cNvSpPr/>
      </xdr:nvSpPr>
      <xdr:spPr>
        <a:xfrm>
          <a:off x="9588500" y="1469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166443</xdr:rowOff>
    </xdr:from>
    <xdr:to>
      <xdr:col>55</xdr:col>
      <xdr:colOff>0</xdr:colOff>
      <xdr:row>85</xdr:row>
      <xdr:rowOff>171014</xdr:rowOff>
    </xdr:to>
    <xdr:cxnSp macro="">
      <xdr:nvCxnSpPr>
        <xdr:cNvPr id="368" name="直線コネクタ 367">
          <a:extLst>
            <a:ext uri="{FF2B5EF4-FFF2-40B4-BE49-F238E27FC236}">
              <a16:creationId xmlns:a16="http://schemas.microsoft.com/office/drawing/2014/main" id="{7D964805-BBF2-49B8-99C2-DF40C0DAAD28}"/>
            </a:ext>
          </a:extLst>
        </xdr:cNvPr>
        <xdr:cNvCxnSpPr/>
      </xdr:nvCxnSpPr>
      <xdr:spPr>
        <a:xfrm flipV="1">
          <a:off x="9639300" y="14739693"/>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123154</xdr:rowOff>
    </xdr:from>
    <xdr:to>
      <xdr:col>46</xdr:col>
      <xdr:colOff>38100</xdr:colOff>
      <xdr:row>86</xdr:row>
      <xdr:rowOff>53304</xdr:rowOff>
    </xdr:to>
    <xdr:sp macro="" textlink="">
      <xdr:nvSpPr>
        <xdr:cNvPr id="369" name="楕円 368">
          <a:extLst>
            <a:ext uri="{FF2B5EF4-FFF2-40B4-BE49-F238E27FC236}">
              <a16:creationId xmlns:a16="http://schemas.microsoft.com/office/drawing/2014/main" id="{8438B4F7-A5D8-43ED-9CC4-B36F94442095}"/>
            </a:ext>
          </a:extLst>
        </xdr:cNvPr>
        <xdr:cNvSpPr/>
      </xdr:nvSpPr>
      <xdr:spPr>
        <a:xfrm>
          <a:off x="8699500" y="1469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171014</xdr:rowOff>
    </xdr:from>
    <xdr:to>
      <xdr:col>50</xdr:col>
      <xdr:colOff>114300</xdr:colOff>
      <xdr:row>86</xdr:row>
      <xdr:rowOff>2504</xdr:rowOff>
    </xdr:to>
    <xdr:cxnSp macro="">
      <xdr:nvCxnSpPr>
        <xdr:cNvPr id="370" name="直線コネクタ 369">
          <a:extLst>
            <a:ext uri="{FF2B5EF4-FFF2-40B4-BE49-F238E27FC236}">
              <a16:creationId xmlns:a16="http://schemas.microsoft.com/office/drawing/2014/main" id="{B7FE9DBB-CBEC-4F06-888A-8F2C3F36C09F}"/>
            </a:ext>
          </a:extLst>
        </xdr:cNvPr>
        <xdr:cNvCxnSpPr/>
      </xdr:nvCxnSpPr>
      <xdr:spPr>
        <a:xfrm flipV="1">
          <a:off x="8750300" y="14744264"/>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120977</xdr:rowOff>
    </xdr:from>
    <xdr:to>
      <xdr:col>41</xdr:col>
      <xdr:colOff>101600</xdr:colOff>
      <xdr:row>86</xdr:row>
      <xdr:rowOff>51127</xdr:rowOff>
    </xdr:to>
    <xdr:sp macro="" textlink="">
      <xdr:nvSpPr>
        <xdr:cNvPr id="371" name="楕円 370">
          <a:extLst>
            <a:ext uri="{FF2B5EF4-FFF2-40B4-BE49-F238E27FC236}">
              <a16:creationId xmlns:a16="http://schemas.microsoft.com/office/drawing/2014/main" id="{E3C805C2-5598-46F4-9ABE-0683B2A34CF3}"/>
            </a:ext>
          </a:extLst>
        </xdr:cNvPr>
        <xdr:cNvSpPr/>
      </xdr:nvSpPr>
      <xdr:spPr>
        <a:xfrm>
          <a:off x="7810500" y="1469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327</xdr:rowOff>
    </xdr:from>
    <xdr:to>
      <xdr:col>45</xdr:col>
      <xdr:colOff>177800</xdr:colOff>
      <xdr:row>86</xdr:row>
      <xdr:rowOff>2504</xdr:rowOff>
    </xdr:to>
    <xdr:cxnSp macro="">
      <xdr:nvCxnSpPr>
        <xdr:cNvPr id="372" name="直線コネクタ 371">
          <a:extLst>
            <a:ext uri="{FF2B5EF4-FFF2-40B4-BE49-F238E27FC236}">
              <a16:creationId xmlns:a16="http://schemas.microsoft.com/office/drawing/2014/main" id="{F58EEC00-6503-4EF6-AC75-520758513CF7}"/>
            </a:ext>
          </a:extLst>
        </xdr:cNvPr>
        <xdr:cNvCxnSpPr/>
      </xdr:nvCxnSpPr>
      <xdr:spPr>
        <a:xfrm>
          <a:off x="7861300" y="1474502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123916</xdr:rowOff>
    </xdr:from>
    <xdr:to>
      <xdr:col>36</xdr:col>
      <xdr:colOff>165100</xdr:colOff>
      <xdr:row>86</xdr:row>
      <xdr:rowOff>54066</xdr:rowOff>
    </xdr:to>
    <xdr:sp macro="" textlink="">
      <xdr:nvSpPr>
        <xdr:cNvPr id="373" name="楕円 372">
          <a:extLst>
            <a:ext uri="{FF2B5EF4-FFF2-40B4-BE49-F238E27FC236}">
              <a16:creationId xmlns:a16="http://schemas.microsoft.com/office/drawing/2014/main" id="{D3117A48-CFDB-4A2C-8841-3F96D255B0B9}"/>
            </a:ext>
          </a:extLst>
        </xdr:cNvPr>
        <xdr:cNvSpPr/>
      </xdr:nvSpPr>
      <xdr:spPr>
        <a:xfrm>
          <a:off x="6921500" y="1469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327</xdr:rowOff>
    </xdr:from>
    <xdr:to>
      <xdr:col>41</xdr:col>
      <xdr:colOff>50800</xdr:colOff>
      <xdr:row>86</xdr:row>
      <xdr:rowOff>3266</xdr:rowOff>
    </xdr:to>
    <xdr:cxnSp macro="">
      <xdr:nvCxnSpPr>
        <xdr:cNvPr id="374" name="直線コネクタ 373">
          <a:extLst>
            <a:ext uri="{FF2B5EF4-FFF2-40B4-BE49-F238E27FC236}">
              <a16:creationId xmlns:a16="http://schemas.microsoft.com/office/drawing/2014/main" id="{2B029945-8CD5-4FE2-8D09-D8EF331C0F9D}"/>
            </a:ext>
          </a:extLst>
        </xdr:cNvPr>
        <xdr:cNvCxnSpPr/>
      </xdr:nvCxnSpPr>
      <xdr:spPr>
        <a:xfrm flipV="1">
          <a:off x="6972300" y="14745027"/>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75" name="n_1aveValue【公営住宅】&#10;一人当たり面積">
          <a:extLst>
            <a:ext uri="{FF2B5EF4-FFF2-40B4-BE49-F238E27FC236}">
              <a16:creationId xmlns:a16="http://schemas.microsoft.com/office/drawing/2014/main" id="{C1BD2374-68D7-4079-A8ED-1572D0745DAC}"/>
            </a:ext>
          </a:extLst>
        </xdr:cNvPr>
        <xdr:cNvSpPr txBox="1"/>
      </xdr:nvSpPr>
      <xdr:spPr>
        <a:xfrm>
          <a:off x="9391727" y="147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76" name="n_2aveValue【公営住宅】&#10;一人当たり面積">
          <a:extLst>
            <a:ext uri="{FF2B5EF4-FFF2-40B4-BE49-F238E27FC236}">
              <a16:creationId xmlns:a16="http://schemas.microsoft.com/office/drawing/2014/main" id="{789FE6BE-99EC-4825-B4B3-E211F02EC29E}"/>
            </a:ext>
          </a:extLst>
        </xdr:cNvPr>
        <xdr:cNvSpPr txBox="1"/>
      </xdr:nvSpPr>
      <xdr:spPr>
        <a:xfrm>
          <a:off x="85154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77" name="n_3aveValue【公営住宅】&#10;一人当たり面積">
          <a:extLst>
            <a:ext uri="{FF2B5EF4-FFF2-40B4-BE49-F238E27FC236}">
              <a16:creationId xmlns:a16="http://schemas.microsoft.com/office/drawing/2014/main" id="{B03D6C35-1176-4B0D-B0BD-04A1AF50C33D}"/>
            </a:ext>
          </a:extLst>
        </xdr:cNvPr>
        <xdr:cNvSpPr txBox="1"/>
      </xdr:nvSpPr>
      <xdr:spPr>
        <a:xfrm>
          <a:off x="7626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64352</xdr:rowOff>
    </xdr:from>
    <xdr:ext cx="469744" cy="259045"/>
    <xdr:sp macro="" textlink="">
      <xdr:nvSpPr>
        <xdr:cNvPr id="378" name="n_4aveValue【公営住宅】&#10;一人当たり面積">
          <a:extLst>
            <a:ext uri="{FF2B5EF4-FFF2-40B4-BE49-F238E27FC236}">
              <a16:creationId xmlns:a16="http://schemas.microsoft.com/office/drawing/2014/main" id="{DE5465A1-F7A6-47DD-9675-87FDC18E4C42}"/>
            </a:ext>
          </a:extLst>
        </xdr:cNvPr>
        <xdr:cNvSpPr txBox="1"/>
      </xdr:nvSpPr>
      <xdr:spPr>
        <a:xfrm>
          <a:off x="6737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66891</xdr:rowOff>
    </xdr:from>
    <xdr:ext cx="469744" cy="259045"/>
    <xdr:sp macro="" textlink="">
      <xdr:nvSpPr>
        <xdr:cNvPr id="379" name="n_1mainValue【公営住宅】&#10;一人当たり面積">
          <a:extLst>
            <a:ext uri="{FF2B5EF4-FFF2-40B4-BE49-F238E27FC236}">
              <a16:creationId xmlns:a16="http://schemas.microsoft.com/office/drawing/2014/main" id="{B052F2F4-0D86-46E2-9976-18965B0D14ED}"/>
            </a:ext>
          </a:extLst>
        </xdr:cNvPr>
        <xdr:cNvSpPr txBox="1"/>
      </xdr:nvSpPr>
      <xdr:spPr>
        <a:xfrm>
          <a:off x="9391727" y="1446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69831</xdr:rowOff>
    </xdr:from>
    <xdr:ext cx="469744" cy="259045"/>
    <xdr:sp macro="" textlink="">
      <xdr:nvSpPr>
        <xdr:cNvPr id="380" name="n_2mainValue【公営住宅】&#10;一人当たり面積">
          <a:extLst>
            <a:ext uri="{FF2B5EF4-FFF2-40B4-BE49-F238E27FC236}">
              <a16:creationId xmlns:a16="http://schemas.microsoft.com/office/drawing/2014/main" id="{F7B869F8-7DF6-40B6-99AA-A362DA006BBF}"/>
            </a:ext>
          </a:extLst>
        </xdr:cNvPr>
        <xdr:cNvSpPr txBox="1"/>
      </xdr:nvSpPr>
      <xdr:spPr>
        <a:xfrm>
          <a:off x="8515427" y="1447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67654</xdr:rowOff>
    </xdr:from>
    <xdr:ext cx="469744" cy="259045"/>
    <xdr:sp macro="" textlink="">
      <xdr:nvSpPr>
        <xdr:cNvPr id="381" name="n_3mainValue【公営住宅】&#10;一人当たり面積">
          <a:extLst>
            <a:ext uri="{FF2B5EF4-FFF2-40B4-BE49-F238E27FC236}">
              <a16:creationId xmlns:a16="http://schemas.microsoft.com/office/drawing/2014/main" id="{8D0737AD-3D07-401A-9BD2-EBA131E9B98F}"/>
            </a:ext>
          </a:extLst>
        </xdr:cNvPr>
        <xdr:cNvSpPr txBox="1"/>
      </xdr:nvSpPr>
      <xdr:spPr>
        <a:xfrm>
          <a:off x="7626427" y="1446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70593</xdr:rowOff>
    </xdr:from>
    <xdr:ext cx="469744" cy="259045"/>
    <xdr:sp macro="" textlink="">
      <xdr:nvSpPr>
        <xdr:cNvPr id="382" name="n_4mainValue【公営住宅】&#10;一人当たり面積">
          <a:extLst>
            <a:ext uri="{FF2B5EF4-FFF2-40B4-BE49-F238E27FC236}">
              <a16:creationId xmlns:a16="http://schemas.microsoft.com/office/drawing/2014/main" id="{4E6FAFD2-E932-424D-A33F-493D9FE6A7A9}"/>
            </a:ext>
          </a:extLst>
        </xdr:cNvPr>
        <xdr:cNvSpPr txBox="1"/>
      </xdr:nvSpPr>
      <xdr:spPr>
        <a:xfrm>
          <a:off x="6737427" y="1447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38478A1C-171E-4006-970E-BB4E4A507F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6C4BF042-FAB2-442F-9DB8-E047B87DA35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D791210-E254-46E8-BD1F-708AB509F7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1DFDAFC-BAB6-40C9-9EB4-6E92A853FE3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23250E0-CC9F-4953-A7BD-4D0BFD9D16E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87D1D83-2D3D-479B-B3CA-04327B02D9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9CBABD2-857C-4E59-A72F-74616456265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BF8C5C4-2DF5-42A2-86BF-DB2FA8B26E8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CF4B8249-0906-4595-9C77-5859D6D5B1F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DD3666F-2AC9-49A6-A649-F968126D5CB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F2E844D6-3A5A-4CC3-BED1-B3F3F7B1C9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14779B33-CC6C-4278-9A43-564A6FDCC0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86E434E0-A6EC-40C5-94C4-CF6B58EDE3C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8F749116-B930-40D2-9FD3-38101D5E1D8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360D5BCD-31F2-4639-8A50-B64B39793A6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CA6F6C02-B1C9-4923-B3AB-35EFCA355F0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70E40B44-2710-452B-A97C-64D745ED1E7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F2C4958D-B211-44B6-BC4C-CA60E2739BB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B3D9516C-6BF0-41A1-9019-5276379D4A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68A8226-A7BA-4D76-811E-1BCAB34EEE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CD73F9D7-D3B6-43EB-A8F1-83AABDE519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9E4DF710-4972-4F1C-B905-C6B7F5F4ED6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F8DA1F4A-364B-4F1D-822B-8AE5BB81F4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25C8BDE5-8E58-4AC6-AC41-06A53E6E35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9999D503-FFD7-410F-8D04-FBC133CD5B7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6831AAC-62C9-4646-AD33-5529056BF26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4DD9E5B5-8668-423F-8279-4FA38BE4CD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A8300491-363F-4B80-8F7A-332C6D27E00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98723652-1E00-45AF-AA82-6351C40C699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DA4D542E-3A71-4BEF-BC47-498DA0DD9F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F9B9331C-BC81-4920-BC97-1D5507A291C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92E514C-580D-4EDD-998A-CDF95748AAC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2AA69328-5C8E-4910-B9D5-5389AA4C6F7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D3E87F0D-46CB-466E-9851-755DF9EC7E0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FE9E37FF-0DFA-47BE-BE99-E423583F4D2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6FDF2090-0BE0-42B2-806F-BBFEFF6FCE8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9" name="テキスト ボックス 418">
          <a:extLst>
            <a:ext uri="{FF2B5EF4-FFF2-40B4-BE49-F238E27FC236}">
              <a16:creationId xmlns:a16="http://schemas.microsoft.com/office/drawing/2014/main" id="{94A1A2AB-D0DD-4BBE-9F05-8A31094DC32F}"/>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2FD3F269-8FB0-4700-9819-69917298607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0D36478B-715A-4E7E-82F3-6F304A0B410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2" name="直線コネクタ 421">
          <a:extLst>
            <a:ext uri="{FF2B5EF4-FFF2-40B4-BE49-F238E27FC236}">
              <a16:creationId xmlns:a16="http://schemas.microsoft.com/office/drawing/2014/main" id="{195A0779-BFE2-44A7-BB3E-7306CC482C06}"/>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EF3357BB-A8D0-43F1-8987-49E635C3CE46}"/>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4" name="直線コネクタ 423">
          <a:extLst>
            <a:ext uri="{FF2B5EF4-FFF2-40B4-BE49-F238E27FC236}">
              <a16:creationId xmlns:a16="http://schemas.microsoft.com/office/drawing/2014/main" id="{87AB16AD-5839-4BE8-8EF5-0B6349F74497}"/>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31247B32-50D6-403C-AEF3-5DB51989D7F9}"/>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6" name="直線コネクタ 425">
          <a:extLst>
            <a:ext uri="{FF2B5EF4-FFF2-40B4-BE49-F238E27FC236}">
              <a16:creationId xmlns:a16="http://schemas.microsoft.com/office/drawing/2014/main" id="{E457F5E3-E769-448A-9D9D-EE5EF451B01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191FF1FD-2075-4895-8F25-95A92520F994}"/>
            </a:ext>
          </a:extLst>
        </xdr:cNvPr>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28" name="フローチャート: 判断 427">
          <a:extLst>
            <a:ext uri="{FF2B5EF4-FFF2-40B4-BE49-F238E27FC236}">
              <a16:creationId xmlns:a16="http://schemas.microsoft.com/office/drawing/2014/main" id="{3D19E861-00CF-42C5-B080-573F3C903F4B}"/>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429" name="フローチャート: 判断 428">
          <a:extLst>
            <a:ext uri="{FF2B5EF4-FFF2-40B4-BE49-F238E27FC236}">
              <a16:creationId xmlns:a16="http://schemas.microsoft.com/office/drawing/2014/main" id="{F013DA49-8B11-4507-93B2-BC7E22C198D4}"/>
            </a:ext>
          </a:extLst>
        </xdr:cNvPr>
        <xdr:cNvSpPr/>
      </xdr:nvSpPr>
      <xdr:spPr>
        <a:xfrm>
          <a:off x="15430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430" name="フローチャート: 判断 429">
          <a:extLst>
            <a:ext uri="{FF2B5EF4-FFF2-40B4-BE49-F238E27FC236}">
              <a16:creationId xmlns:a16="http://schemas.microsoft.com/office/drawing/2014/main" id="{45041748-5C36-4F47-BB15-849FBF84E212}"/>
            </a:ext>
          </a:extLst>
        </xdr:cNvPr>
        <xdr:cNvSpPr/>
      </xdr:nvSpPr>
      <xdr:spPr>
        <a:xfrm>
          <a:off x="14541500" y="636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431" name="フローチャート: 判断 430">
          <a:extLst>
            <a:ext uri="{FF2B5EF4-FFF2-40B4-BE49-F238E27FC236}">
              <a16:creationId xmlns:a16="http://schemas.microsoft.com/office/drawing/2014/main" id="{D84E1CEF-9E1C-4894-9512-D57A5870EAE0}"/>
            </a:ext>
          </a:extLst>
        </xdr:cNvPr>
        <xdr:cNvSpPr/>
      </xdr:nvSpPr>
      <xdr:spPr>
        <a:xfrm>
          <a:off x="1365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432" name="フローチャート: 判断 431">
          <a:extLst>
            <a:ext uri="{FF2B5EF4-FFF2-40B4-BE49-F238E27FC236}">
              <a16:creationId xmlns:a16="http://schemas.microsoft.com/office/drawing/2014/main" id="{6322DF55-02C4-408E-BBC9-0B3EFFA3D23A}"/>
            </a:ext>
          </a:extLst>
        </xdr:cNvPr>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7A62C98-C4FA-41E0-927C-41C89842748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1C6599B-46D9-4240-AF2D-EAF8C2661B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484EEBD-D1FB-440D-BD86-BF288C24EB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FEE847CF-66E7-4931-9C4F-848241B0BBD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427E9E3-1852-4539-BD0F-DF3B2F4522D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163830</xdr:rowOff>
    </xdr:from>
    <xdr:to>
      <xdr:col>85</xdr:col>
      <xdr:colOff>177800</xdr:colOff>
      <xdr:row>34</xdr:row>
      <xdr:rowOff>93980</xdr:rowOff>
    </xdr:to>
    <xdr:sp macro="" textlink="">
      <xdr:nvSpPr>
        <xdr:cNvPr id="438" name="楕円 437">
          <a:extLst>
            <a:ext uri="{FF2B5EF4-FFF2-40B4-BE49-F238E27FC236}">
              <a16:creationId xmlns:a16="http://schemas.microsoft.com/office/drawing/2014/main" id="{85A444DF-D108-4FB5-BF1E-401C4BB30DEB}"/>
            </a:ext>
          </a:extLst>
        </xdr:cNvPr>
        <xdr:cNvSpPr/>
      </xdr:nvSpPr>
      <xdr:spPr>
        <a:xfrm>
          <a:off x="162687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15257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F1189DFD-1F6B-41E8-9A34-9108E54F81BC}"/>
            </a:ext>
          </a:extLst>
        </xdr:cNvPr>
        <xdr:cNvSpPr txBox="1"/>
      </xdr:nvSpPr>
      <xdr:spPr>
        <a:xfrm>
          <a:off x="16357600" y="567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128270</xdr:rowOff>
    </xdr:from>
    <xdr:to>
      <xdr:col>81</xdr:col>
      <xdr:colOff>101600</xdr:colOff>
      <xdr:row>34</xdr:row>
      <xdr:rowOff>58420</xdr:rowOff>
    </xdr:to>
    <xdr:sp macro="" textlink="">
      <xdr:nvSpPr>
        <xdr:cNvPr id="440" name="楕円 439">
          <a:extLst>
            <a:ext uri="{FF2B5EF4-FFF2-40B4-BE49-F238E27FC236}">
              <a16:creationId xmlns:a16="http://schemas.microsoft.com/office/drawing/2014/main" id="{D95CCD01-32DB-41A5-874E-A00E1B4FEA86}"/>
            </a:ext>
          </a:extLst>
        </xdr:cNvPr>
        <xdr:cNvSpPr/>
      </xdr:nvSpPr>
      <xdr:spPr>
        <a:xfrm>
          <a:off x="15430500" y="578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7620</xdr:rowOff>
    </xdr:from>
    <xdr:to>
      <xdr:col>85</xdr:col>
      <xdr:colOff>127000</xdr:colOff>
      <xdr:row>34</xdr:row>
      <xdr:rowOff>43180</xdr:rowOff>
    </xdr:to>
    <xdr:cxnSp macro="">
      <xdr:nvCxnSpPr>
        <xdr:cNvPr id="441" name="直線コネクタ 440">
          <a:extLst>
            <a:ext uri="{FF2B5EF4-FFF2-40B4-BE49-F238E27FC236}">
              <a16:creationId xmlns:a16="http://schemas.microsoft.com/office/drawing/2014/main" id="{8C55DAB8-E403-4785-B1B8-A321DF447AA8}"/>
            </a:ext>
          </a:extLst>
        </xdr:cNvPr>
        <xdr:cNvCxnSpPr/>
      </xdr:nvCxnSpPr>
      <xdr:spPr>
        <a:xfrm>
          <a:off x="15481300" y="5836920"/>
          <a:ext cx="8382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96520</xdr:rowOff>
    </xdr:from>
    <xdr:to>
      <xdr:col>76</xdr:col>
      <xdr:colOff>165100</xdr:colOff>
      <xdr:row>34</xdr:row>
      <xdr:rowOff>26670</xdr:rowOff>
    </xdr:to>
    <xdr:sp macro="" textlink="">
      <xdr:nvSpPr>
        <xdr:cNvPr id="442" name="楕円 441">
          <a:extLst>
            <a:ext uri="{FF2B5EF4-FFF2-40B4-BE49-F238E27FC236}">
              <a16:creationId xmlns:a16="http://schemas.microsoft.com/office/drawing/2014/main" id="{395BEC22-1A30-4DCD-83E4-FCEF1AF947EF}"/>
            </a:ext>
          </a:extLst>
        </xdr:cNvPr>
        <xdr:cNvSpPr/>
      </xdr:nvSpPr>
      <xdr:spPr>
        <a:xfrm>
          <a:off x="14541500" y="57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147320</xdr:rowOff>
    </xdr:from>
    <xdr:to>
      <xdr:col>81</xdr:col>
      <xdr:colOff>50800</xdr:colOff>
      <xdr:row>34</xdr:row>
      <xdr:rowOff>7620</xdr:rowOff>
    </xdr:to>
    <xdr:cxnSp macro="">
      <xdr:nvCxnSpPr>
        <xdr:cNvPr id="443" name="直線コネクタ 442">
          <a:extLst>
            <a:ext uri="{FF2B5EF4-FFF2-40B4-BE49-F238E27FC236}">
              <a16:creationId xmlns:a16="http://schemas.microsoft.com/office/drawing/2014/main" id="{FFB9BA4D-54DF-4E01-B2F8-5AA2F6754E1B}"/>
            </a:ext>
          </a:extLst>
        </xdr:cNvPr>
        <xdr:cNvCxnSpPr/>
      </xdr:nvCxnSpPr>
      <xdr:spPr>
        <a:xfrm>
          <a:off x="14592300" y="580517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54610</xdr:rowOff>
    </xdr:from>
    <xdr:to>
      <xdr:col>72</xdr:col>
      <xdr:colOff>38100</xdr:colOff>
      <xdr:row>33</xdr:row>
      <xdr:rowOff>156210</xdr:rowOff>
    </xdr:to>
    <xdr:sp macro="" textlink="">
      <xdr:nvSpPr>
        <xdr:cNvPr id="444" name="楕円 443">
          <a:extLst>
            <a:ext uri="{FF2B5EF4-FFF2-40B4-BE49-F238E27FC236}">
              <a16:creationId xmlns:a16="http://schemas.microsoft.com/office/drawing/2014/main" id="{D4B6B1C6-3950-4FDA-90D0-1BA775345D52}"/>
            </a:ext>
          </a:extLst>
        </xdr:cNvPr>
        <xdr:cNvSpPr/>
      </xdr:nvSpPr>
      <xdr:spPr>
        <a:xfrm>
          <a:off x="13652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105410</xdr:rowOff>
    </xdr:from>
    <xdr:to>
      <xdr:col>76</xdr:col>
      <xdr:colOff>114300</xdr:colOff>
      <xdr:row>33</xdr:row>
      <xdr:rowOff>147320</xdr:rowOff>
    </xdr:to>
    <xdr:cxnSp macro="">
      <xdr:nvCxnSpPr>
        <xdr:cNvPr id="445" name="直線コネクタ 444">
          <a:extLst>
            <a:ext uri="{FF2B5EF4-FFF2-40B4-BE49-F238E27FC236}">
              <a16:creationId xmlns:a16="http://schemas.microsoft.com/office/drawing/2014/main" id="{0423F20D-D45C-41C0-8CB3-929F4664BAD7}"/>
            </a:ext>
          </a:extLst>
        </xdr:cNvPr>
        <xdr:cNvCxnSpPr/>
      </xdr:nvCxnSpPr>
      <xdr:spPr>
        <a:xfrm>
          <a:off x="13703300" y="5763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168910</xdr:rowOff>
    </xdr:from>
    <xdr:to>
      <xdr:col>67</xdr:col>
      <xdr:colOff>101600</xdr:colOff>
      <xdr:row>34</xdr:row>
      <xdr:rowOff>99060</xdr:rowOff>
    </xdr:to>
    <xdr:sp macro="" textlink="">
      <xdr:nvSpPr>
        <xdr:cNvPr id="446" name="楕円 445">
          <a:extLst>
            <a:ext uri="{FF2B5EF4-FFF2-40B4-BE49-F238E27FC236}">
              <a16:creationId xmlns:a16="http://schemas.microsoft.com/office/drawing/2014/main" id="{435BF212-BA07-4D1A-9FC7-B6283B817520}"/>
            </a:ext>
          </a:extLst>
        </xdr:cNvPr>
        <xdr:cNvSpPr/>
      </xdr:nvSpPr>
      <xdr:spPr>
        <a:xfrm>
          <a:off x="12763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105410</xdr:rowOff>
    </xdr:from>
    <xdr:to>
      <xdr:col>71</xdr:col>
      <xdr:colOff>177800</xdr:colOff>
      <xdr:row>34</xdr:row>
      <xdr:rowOff>48260</xdr:rowOff>
    </xdr:to>
    <xdr:cxnSp macro="">
      <xdr:nvCxnSpPr>
        <xdr:cNvPr id="447" name="直線コネクタ 446">
          <a:extLst>
            <a:ext uri="{FF2B5EF4-FFF2-40B4-BE49-F238E27FC236}">
              <a16:creationId xmlns:a16="http://schemas.microsoft.com/office/drawing/2014/main" id="{B03A2800-ABDD-4CFC-8B2F-372B8ACFE123}"/>
            </a:ext>
          </a:extLst>
        </xdr:cNvPr>
        <xdr:cNvCxnSpPr/>
      </xdr:nvCxnSpPr>
      <xdr:spPr>
        <a:xfrm flipV="1">
          <a:off x="12814300" y="5763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7DBBC80B-D524-46BB-A82E-0C210469BC4E}"/>
            </a:ext>
          </a:extLst>
        </xdr:cNvPr>
        <xdr:cNvSpPr txBox="1"/>
      </xdr:nvSpPr>
      <xdr:spPr>
        <a:xfrm>
          <a:off x="152660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6157DC1B-0AD7-403D-9511-3FA853F8AB5C}"/>
            </a:ext>
          </a:extLst>
        </xdr:cNvPr>
        <xdr:cNvSpPr txBox="1"/>
      </xdr:nvSpPr>
      <xdr:spPr>
        <a:xfrm>
          <a:off x="14389744" y="6459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101617</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1E11B350-2877-4D41-8D53-CD1DA2337B82}"/>
            </a:ext>
          </a:extLst>
        </xdr:cNvPr>
        <xdr:cNvSpPr txBox="1"/>
      </xdr:nvSpPr>
      <xdr:spPr>
        <a:xfrm>
          <a:off x="13500744" y="644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68597</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F26C1CB5-8260-4B66-BF11-0C559F885615}"/>
            </a:ext>
          </a:extLst>
        </xdr:cNvPr>
        <xdr:cNvSpPr txBox="1"/>
      </xdr:nvSpPr>
      <xdr:spPr>
        <a:xfrm>
          <a:off x="12611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74947</xdr:rowOff>
    </xdr:from>
    <xdr:ext cx="340478" cy="259045"/>
    <xdr:sp macro="" textlink="">
      <xdr:nvSpPr>
        <xdr:cNvPr id="452" name="n_1mainValue【認定こども園・幼稚園・保育所】&#10;有形固定資産減価償却率">
          <a:extLst>
            <a:ext uri="{FF2B5EF4-FFF2-40B4-BE49-F238E27FC236}">
              <a16:creationId xmlns:a16="http://schemas.microsoft.com/office/drawing/2014/main" id="{6D79DBEA-B2ED-49B4-9738-80489CFE3433}"/>
            </a:ext>
          </a:extLst>
        </xdr:cNvPr>
        <xdr:cNvSpPr txBox="1"/>
      </xdr:nvSpPr>
      <xdr:spPr>
        <a:xfrm>
          <a:off x="15298361" y="5561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43197</xdr:rowOff>
    </xdr:from>
    <xdr:ext cx="340478" cy="259045"/>
    <xdr:sp macro="" textlink="">
      <xdr:nvSpPr>
        <xdr:cNvPr id="453" name="n_2mainValue【認定こども園・幼稚園・保育所】&#10;有形固定資産減価償却率">
          <a:extLst>
            <a:ext uri="{FF2B5EF4-FFF2-40B4-BE49-F238E27FC236}">
              <a16:creationId xmlns:a16="http://schemas.microsoft.com/office/drawing/2014/main" id="{D7F1DF48-BD6B-49B6-8A9D-248098A8DF14}"/>
            </a:ext>
          </a:extLst>
        </xdr:cNvPr>
        <xdr:cNvSpPr txBox="1"/>
      </xdr:nvSpPr>
      <xdr:spPr>
        <a:xfrm>
          <a:off x="14422061" y="55295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1287</xdr:rowOff>
    </xdr:from>
    <xdr:ext cx="340478" cy="259045"/>
    <xdr:sp macro="" textlink="">
      <xdr:nvSpPr>
        <xdr:cNvPr id="454" name="n_3mainValue【認定こども園・幼稚園・保育所】&#10;有形固定資産減価償却率">
          <a:extLst>
            <a:ext uri="{FF2B5EF4-FFF2-40B4-BE49-F238E27FC236}">
              <a16:creationId xmlns:a16="http://schemas.microsoft.com/office/drawing/2014/main" id="{4000AEDA-0C45-4DE0-A542-E976591E9C40}"/>
            </a:ext>
          </a:extLst>
        </xdr:cNvPr>
        <xdr:cNvSpPr txBox="1"/>
      </xdr:nvSpPr>
      <xdr:spPr>
        <a:xfrm>
          <a:off x="13533061" y="5487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115587</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A1FE6EA1-3777-4458-8EB3-F6E2F219DF61}"/>
            </a:ext>
          </a:extLst>
        </xdr:cNvPr>
        <xdr:cNvSpPr txBox="1"/>
      </xdr:nvSpPr>
      <xdr:spPr>
        <a:xfrm>
          <a:off x="12611744" y="560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22362CB9-0D6E-461A-B314-15BAD18EA9B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8A4972D1-78C0-49D0-801C-83E03BEDF66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BE42A3A7-0DDF-4315-8457-66A22C71FC7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4E2B805D-0FB3-4A32-9F2F-5D097DF75DC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8AC15D5E-1051-480F-8985-00E30F1DE88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8FA309B6-D756-413B-9C10-4A601F8107E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CE017B87-4F71-42B9-BE20-0D4B7523F7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3948935B-330E-42CB-9B68-19BDBF8FFF0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4F4D1E56-F4EC-45BE-BED7-5C46721296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645B9E28-BBFE-430A-AFCD-17D06E1B95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6" name="直線コネクタ 465">
          <a:extLst>
            <a:ext uri="{FF2B5EF4-FFF2-40B4-BE49-F238E27FC236}">
              <a16:creationId xmlns:a16="http://schemas.microsoft.com/office/drawing/2014/main" id="{EB3BED48-8103-4F0F-AACB-553D5838480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7" name="テキスト ボックス 466">
          <a:extLst>
            <a:ext uri="{FF2B5EF4-FFF2-40B4-BE49-F238E27FC236}">
              <a16:creationId xmlns:a16="http://schemas.microsoft.com/office/drawing/2014/main" id="{CB9756B2-AEC5-427F-9207-02495613F2D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8" name="直線コネクタ 467">
          <a:extLst>
            <a:ext uri="{FF2B5EF4-FFF2-40B4-BE49-F238E27FC236}">
              <a16:creationId xmlns:a16="http://schemas.microsoft.com/office/drawing/2014/main" id="{88EA335B-22FE-47CB-96DE-829807769A0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9" name="テキスト ボックス 468">
          <a:extLst>
            <a:ext uri="{FF2B5EF4-FFF2-40B4-BE49-F238E27FC236}">
              <a16:creationId xmlns:a16="http://schemas.microsoft.com/office/drawing/2014/main" id="{B75E303A-4E35-43FC-A7BC-4C4DBA0E50AE}"/>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0" name="直線コネクタ 469">
          <a:extLst>
            <a:ext uri="{FF2B5EF4-FFF2-40B4-BE49-F238E27FC236}">
              <a16:creationId xmlns:a16="http://schemas.microsoft.com/office/drawing/2014/main" id="{14840120-DC26-46EF-BA6F-A48105D59C3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1" name="テキスト ボックス 470">
          <a:extLst>
            <a:ext uri="{FF2B5EF4-FFF2-40B4-BE49-F238E27FC236}">
              <a16:creationId xmlns:a16="http://schemas.microsoft.com/office/drawing/2014/main" id="{A55E1453-3434-4FE7-A16E-41A206CC161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2" name="直線コネクタ 471">
          <a:extLst>
            <a:ext uri="{FF2B5EF4-FFF2-40B4-BE49-F238E27FC236}">
              <a16:creationId xmlns:a16="http://schemas.microsoft.com/office/drawing/2014/main" id="{0E4907A4-E706-44B9-8112-C2DF2E65A87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3" name="テキスト ボックス 472">
          <a:extLst>
            <a:ext uri="{FF2B5EF4-FFF2-40B4-BE49-F238E27FC236}">
              <a16:creationId xmlns:a16="http://schemas.microsoft.com/office/drawing/2014/main" id="{B93F9CED-C020-4FE9-BC5A-A63FE363D26A}"/>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4" name="直線コネクタ 473">
          <a:extLst>
            <a:ext uri="{FF2B5EF4-FFF2-40B4-BE49-F238E27FC236}">
              <a16:creationId xmlns:a16="http://schemas.microsoft.com/office/drawing/2014/main" id="{5061C28F-E16F-4074-A482-E1CF640511B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5" name="テキスト ボックス 474">
          <a:extLst>
            <a:ext uri="{FF2B5EF4-FFF2-40B4-BE49-F238E27FC236}">
              <a16:creationId xmlns:a16="http://schemas.microsoft.com/office/drawing/2014/main" id="{25E6EEB5-E172-45C7-B28B-BEE5A852BE4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6" name="直線コネクタ 475">
          <a:extLst>
            <a:ext uri="{FF2B5EF4-FFF2-40B4-BE49-F238E27FC236}">
              <a16:creationId xmlns:a16="http://schemas.microsoft.com/office/drawing/2014/main" id="{6B776752-DCB9-44AF-A152-1D8005462868}"/>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7" name="テキスト ボックス 476">
          <a:extLst>
            <a:ext uri="{FF2B5EF4-FFF2-40B4-BE49-F238E27FC236}">
              <a16:creationId xmlns:a16="http://schemas.microsoft.com/office/drawing/2014/main" id="{DDB54EE4-3D47-4982-B13D-E09F0A867CB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BECE4129-73AF-4F43-88F2-D45CE2CB69C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93AA3DF7-D3DC-458E-937A-9CD3A7F06A6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D958BC44-8EE3-4C10-8BD8-D7C882EB8AA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481" name="直線コネクタ 480">
          <a:extLst>
            <a:ext uri="{FF2B5EF4-FFF2-40B4-BE49-F238E27FC236}">
              <a16:creationId xmlns:a16="http://schemas.microsoft.com/office/drawing/2014/main" id="{6625420B-A0F8-4209-9CA4-66967EC91262}"/>
            </a:ext>
          </a:extLst>
        </xdr:cNvPr>
        <xdr:cNvCxnSpPr/>
      </xdr:nvCxnSpPr>
      <xdr:spPr>
        <a:xfrm flipV="1">
          <a:off x="22160864" y="5818958"/>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96D05947-43B8-49CB-B678-DBDDE83DC092}"/>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3" name="直線コネクタ 482">
          <a:extLst>
            <a:ext uri="{FF2B5EF4-FFF2-40B4-BE49-F238E27FC236}">
              <a16:creationId xmlns:a16="http://schemas.microsoft.com/office/drawing/2014/main" id="{5F846C60-AA8F-4255-B1E3-E69C4929AA4A}"/>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DC648484-54A1-41C4-B8DD-EAC102099E8B}"/>
            </a:ext>
          </a:extLst>
        </xdr:cNvPr>
        <xdr:cNvSpPr txBox="1"/>
      </xdr:nvSpPr>
      <xdr:spPr>
        <a:xfrm>
          <a:off x="22199600" y="559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485" name="直線コネクタ 484">
          <a:extLst>
            <a:ext uri="{FF2B5EF4-FFF2-40B4-BE49-F238E27FC236}">
              <a16:creationId xmlns:a16="http://schemas.microsoft.com/office/drawing/2014/main" id="{D8CF5DAC-D205-4443-91DE-3AFEE486F0DF}"/>
            </a:ext>
          </a:extLst>
        </xdr:cNvPr>
        <xdr:cNvCxnSpPr/>
      </xdr:nvCxnSpPr>
      <xdr:spPr>
        <a:xfrm>
          <a:off x="22072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602D0844-26A7-42C8-91A9-E7AC1C249FEC}"/>
            </a:ext>
          </a:extLst>
        </xdr:cNvPr>
        <xdr:cNvSpPr txBox="1"/>
      </xdr:nvSpPr>
      <xdr:spPr>
        <a:xfrm>
          <a:off x="22199600" y="66185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487" name="フローチャート: 判断 486">
          <a:extLst>
            <a:ext uri="{FF2B5EF4-FFF2-40B4-BE49-F238E27FC236}">
              <a16:creationId xmlns:a16="http://schemas.microsoft.com/office/drawing/2014/main" id="{E9A25A0C-0D43-4ECF-B05E-6F13287B0FD7}"/>
            </a:ext>
          </a:extLst>
        </xdr:cNvPr>
        <xdr:cNvSpPr/>
      </xdr:nvSpPr>
      <xdr:spPr>
        <a:xfrm>
          <a:off x="221107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488" name="フローチャート: 判断 487">
          <a:extLst>
            <a:ext uri="{FF2B5EF4-FFF2-40B4-BE49-F238E27FC236}">
              <a16:creationId xmlns:a16="http://schemas.microsoft.com/office/drawing/2014/main" id="{B521E5D8-7D02-4DB4-8CA9-64E833B6BD3F}"/>
            </a:ext>
          </a:extLst>
        </xdr:cNvPr>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89" name="フローチャート: 判断 488">
          <a:extLst>
            <a:ext uri="{FF2B5EF4-FFF2-40B4-BE49-F238E27FC236}">
              <a16:creationId xmlns:a16="http://schemas.microsoft.com/office/drawing/2014/main" id="{810E6D9D-A64B-4565-AD53-41DD412A59E9}"/>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490" name="フローチャート: 判断 489">
          <a:extLst>
            <a:ext uri="{FF2B5EF4-FFF2-40B4-BE49-F238E27FC236}">
              <a16:creationId xmlns:a16="http://schemas.microsoft.com/office/drawing/2014/main" id="{BB70FEBD-5958-4DD8-8BD2-5C654DE58BA5}"/>
            </a:ext>
          </a:extLst>
        </xdr:cNvPr>
        <xdr:cNvSpPr/>
      </xdr:nvSpPr>
      <xdr:spPr>
        <a:xfrm>
          <a:off x="19494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491" name="フローチャート: 判断 490">
          <a:extLst>
            <a:ext uri="{FF2B5EF4-FFF2-40B4-BE49-F238E27FC236}">
              <a16:creationId xmlns:a16="http://schemas.microsoft.com/office/drawing/2014/main" id="{52D33AE9-EBB8-4271-A9FD-8230A2A9D5B2}"/>
            </a:ext>
          </a:extLst>
        </xdr:cNvPr>
        <xdr:cNvSpPr/>
      </xdr:nvSpPr>
      <xdr:spPr>
        <a:xfrm>
          <a:off x="18605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559A74C-477D-470B-BEE7-8934CB54E04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F3FA11D-C6CB-4303-AC4C-0DCC41FEB63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9CEFD41-A1C8-4352-B0A1-5C84B8C8AF3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66333DD-0FA2-49E8-9907-47CB8BB1D1B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67203E8-8483-4DE9-9AA4-B0EFEBDAEF2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110308</xdr:rowOff>
    </xdr:from>
    <xdr:to>
      <xdr:col>116</xdr:col>
      <xdr:colOff>114300</xdr:colOff>
      <xdr:row>34</xdr:row>
      <xdr:rowOff>40458</xdr:rowOff>
    </xdr:to>
    <xdr:sp macro="" textlink="">
      <xdr:nvSpPr>
        <xdr:cNvPr id="497" name="楕円 496">
          <a:extLst>
            <a:ext uri="{FF2B5EF4-FFF2-40B4-BE49-F238E27FC236}">
              <a16:creationId xmlns:a16="http://schemas.microsoft.com/office/drawing/2014/main" id="{4CE71877-DEDD-4D7A-A7A7-C62FF258AD70}"/>
            </a:ext>
          </a:extLst>
        </xdr:cNvPr>
        <xdr:cNvSpPr/>
      </xdr:nvSpPr>
      <xdr:spPr>
        <a:xfrm>
          <a:off x="22110700" y="57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63335</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17268618-FB22-4799-9977-1D79821586FE}"/>
            </a:ext>
          </a:extLst>
        </xdr:cNvPr>
        <xdr:cNvSpPr txBox="1"/>
      </xdr:nvSpPr>
      <xdr:spPr>
        <a:xfrm>
          <a:off x="22199600" y="572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149497</xdr:rowOff>
    </xdr:from>
    <xdr:to>
      <xdr:col>112</xdr:col>
      <xdr:colOff>38100</xdr:colOff>
      <xdr:row>34</xdr:row>
      <xdr:rowOff>79647</xdr:rowOff>
    </xdr:to>
    <xdr:sp macro="" textlink="">
      <xdr:nvSpPr>
        <xdr:cNvPr id="499" name="楕円 498">
          <a:extLst>
            <a:ext uri="{FF2B5EF4-FFF2-40B4-BE49-F238E27FC236}">
              <a16:creationId xmlns:a16="http://schemas.microsoft.com/office/drawing/2014/main" id="{D9F55E94-F5A2-4F3B-96FC-62A7B81DDEED}"/>
            </a:ext>
          </a:extLst>
        </xdr:cNvPr>
        <xdr:cNvSpPr/>
      </xdr:nvSpPr>
      <xdr:spPr>
        <a:xfrm>
          <a:off x="21272500" y="58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161108</xdr:rowOff>
    </xdr:from>
    <xdr:to>
      <xdr:col>116</xdr:col>
      <xdr:colOff>63500</xdr:colOff>
      <xdr:row>34</xdr:row>
      <xdr:rowOff>28847</xdr:rowOff>
    </xdr:to>
    <xdr:cxnSp macro="">
      <xdr:nvCxnSpPr>
        <xdr:cNvPr id="500" name="直線コネクタ 499">
          <a:extLst>
            <a:ext uri="{FF2B5EF4-FFF2-40B4-BE49-F238E27FC236}">
              <a16:creationId xmlns:a16="http://schemas.microsoft.com/office/drawing/2014/main" id="{4D03064B-1536-4724-8E6D-9DE936EBBBFD}"/>
            </a:ext>
          </a:extLst>
        </xdr:cNvPr>
        <xdr:cNvCxnSpPr/>
      </xdr:nvCxnSpPr>
      <xdr:spPr>
        <a:xfrm flipV="1">
          <a:off x="21323300" y="581895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2540</xdr:rowOff>
    </xdr:from>
    <xdr:to>
      <xdr:col>107</xdr:col>
      <xdr:colOff>101600</xdr:colOff>
      <xdr:row>34</xdr:row>
      <xdr:rowOff>104140</xdr:rowOff>
    </xdr:to>
    <xdr:sp macro="" textlink="">
      <xdr:nvSpPr>
        <xdr:cNvPr id="501" name="楕円 500">
          <a:extLst>
            <a:ext uri="{FF2B5EF4-FFF2-40B4-BE49-F238E27FC236}">
              <a16:creationId xmlns:a16="http://schemas.microsoft.com/office/drawing/2014/main" id="{7BAFA04C-811D-4DA6-AFC6-F0B24554B1A9}"/>
            </a:ext>
          </a:extLst>
        </xdr:cNvPr>
        <xdr:cNvSpPr/>
      </xdr:nvSpPr>
      <xdr:spPr>
        <a:xfrm>
          <a:off x="20383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28847</xdr:rowOff>
    </xdr:from>
    <xdr:to>
      <xdr:col>111</xdr:col>
      <xdr:colOff>177800</xdr:colOff>
      <xdr:row>34</xdr:row>
      <xdr:rowOff>53340</xdr:rowOff>
    </xdr:to>
    <xdr:cxnSp macro="">
      <xdr:nvCxnSpPr>
        <xdr:cNvPr id="502" name="直線コネクタ 501">
          <a:extLst>
            <a:ext uri="{FF2B5EF4-FFF2-40B4-BE49-F238E27FC236}">
              <a16:creationId xmlns:a16="http://schemas.microsoft.com/office/drawing/2014/main" id="{95547A12-198C-49A7-8C15-153B9FAB1128}"/>
            </a:ext>
          </a:extLst>
        </xdr:cNvPr>
        <xdr:cNvCxnSpPr/>
      </xdr:nvCxnSpPr>
      <xdr:spPr>
        <a:xfrm flipV="1">
          <a:off x="20434300" y="58581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30299</xdr:rowOff>
    </xdr:from>
    <xdr:to>
      <xdr:col>102</xdr:col>
      <xdr:colOff>165100</xdr:colOff>
      <xdr:row>34</xdr:row>
      <xdr:rowOff>131899</xdr:rowOff>
    </xdr:to>
    <xdr:sp macro="" textlink="">
      <xdr:nvSpPr>
        <xdr:cNvPr id="503" name="楕円 502">
          <a:extLst>
            <a:ext uri="{FF2B5EF4-FFF2-40B4-BE49-F238E27FC236}">
              <a16:creationId xmlns:a16="http://schemas.microsoft.com/office/drawing/2014/main" id="{7F95C08C-3A90-4880-887A-4DE2E64A04D0}"/>
            </a:ext>
          </a:extLst>
        </xdr:cNvPr>
        <xdr:cNvSpPr/>
      </xdr:nvSpPr>
      <xdr:spPr>
        <a:xfrm>
          <a:off x="19494500" y="58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53340</xdr:rowOff>
    </xdr:from>
    <xdr:to>
      <xdr:col>107</xdr:col>
      <xdr:colOff>50800</xdr:colOff>
      <xdr:row>34</xdr:row>
      <xdr:rowOff>81099</xdr:rowOff>
    </xdr:to>
    <xdr:cxnSp macro="">
      <xdr:nvCxnSpPr>
        <xdr:cNvPr id="504" name="直線コネクタ 503">
          <a:extLst>
            <a:ext uri="{FF2B5EF4-FFF2-40B4-BE49-F238E27FC236}">
              <a16:creationId xmlns:a16="http://schemas.microsoft.com/office/drawing/2014/main" id="{7E3232A8-9954-471B-84D7-15C197D773C5}"/>
            </a:ext>
          </a:extLst>
        </xdr:cNvPr>
        <xdr:cNvCxnSpPr/>
      </xdr:nvCxnSpPr>
      <xdr:spPr>
        <a:xfrm flipV="1">
          <a:off x="19545300" y="58826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20501</xdr:rowOff>
    </xdr:from>
    <xdr:to>
      <xdr:col>98</xdr:col>
      <xdr:colOff>38100</xdr:colOff>
      <xdr:row>36</xdr:row>
      <xdr:rowOff>122101</xdr:rowOff>
    </xdr:to>
    <xdr:sp macro="" textlink="">
      <xdr:nvSpPr>
        <xdr:cNvPr id="505" name="楕円 504">
          <a:extLst>
            <a:ext uri="{FF2B5EF4-FFF2-40B4-BE49-F238E27FC236}">
              <a16:creationId xmlns:a16="http://schemas.microsoft.com/office/drawing/2014/main" id="{0B5B48A9-B205-43FA-A52D-3D72F2336EB6}"/>
            </a:ext>
          </a:extLst>
        </xdr:cNvPr>
        <xdr:cNvSpPr/>
      </xdr:nvSpPr>
      <xdr:spPr>
        <a:xfrm>
          <a:off x="18605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81099</xdr:rowOff>
    </xdr:from>
    <xdr:to>
      <xdr:col>102</xdr:col>
      <xdr:colOff>114300</xdr:colOff>
      <xdr:row>36</xdr:row>
      <xdr:rowOff>71301</xdr:rowOff>
    </xdr:to>
    <xdr:cxnSp macro="">
      <xdr:nvCxnSpPr>
        <xdr:cNvPr id="506" name="直線コネクタ 505">
          <a:extLst>
            <a:ext uri="{FF2B5EF4-FFF2-40B4-BE49-F238E27FC236}">
              <a16:creationId xmlns:a16="http://schemas.microsoft.com/office/drawing/2014/main" id="{05399287-FC38-4B6B-AC61-3EAD6950913A}"/>
            </a:ext>
          </a:extLst>
        </xdr:cNvPr>
        <xdr:cNvCxnSpPr/>
      </xdr:nvCxnSpPr>
      <xdr:spPr>
        <a:xfrm flipV="1">
          <a:off x="18656300" y="5910399"/>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BF997FFE-928C-42C7-856E-8D0CE8027423}"/>
            </a:ext>
          </a:extLst>
        </xdr:cNvPr>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9D814B1A-AAE6-4585-B13A-E3983887DF61}"/>
            </a:ext>
          </a:extLst>
        </xdr:cNvPr>
        <xdr:cNvSpPr txBox="1"/>
      </xdr:nvSpPr>
      <xdr:spPr>
        <a:xfrm>
          <a:off x="20199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80571</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F198E012-6134-4C20-86F8-1B191400E3CA}"/>
            </a:ext>
          </a:extLst>
        </xdr:cNvPr>
        <xdr:cNvSpPr txBox="1"/>
      </xdr:nvSpPr>
      <xdr:spPr>
        <a:xfrm>
          <a:off x="19310427" y="67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98533</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0781E634-FCA2-4FAB-BAC5-77890D03592B}"/>
            </a:ext>
          </a:extLst>
        </xdr:cNvPr>
        <xdr:cNvSpPr txBox="1"/>
      </xdr:nvSpPr>
      <xdr:spPr>
        <a:xfrm>
          <a:off x="18421427" y="678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96174</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B942B423-0174-4EAC-B6C4-D8C6DD08F1DD}"/>
            </a:ext>
          </a:extLst>
        </xdr:cNvPr>
        <xdr:cNvSpPr txBox="1"/>
      </xdr:nvSpPr>
      <xdr:spPr>
        <a:xfrm>
          <a:off x="21075727" y="558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120667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125EC74C-8840-4B67-98E9-AC70BC1F4164}"/>
            </a:ext>
          </a:extLst>
        </xdr:cNvPr>
        <xdr:cNvSpPr txBox="1"/>
      </xdr:nvSpPr>
      <xdr:spPr>
        <a:xfrm>
          <a:off x="20199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148426</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5FD2AD9-3842-478E-8A05-8A5ED55CAE4F}"/>
            </a:ext>
          </a:extLst>
        </xdr:cNvPr>
        <xdr:cNvSpPr txBox="1"/>
      </xdr:nvSpPr>
      <xdr:spPr>
        <a:xfrm>
          <a:off x="19310427" y="563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138628</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97F2A1BE-92A5-4DB9-8A6C-4ECAB6095576}"/>
            </a:ext>
          </a:extLst>
        </xdr:cNvPr>
        <xdr:cNvSpPr txBox="1"/>
      </xdr:nvSpPr>
      <xdr:spPr>
        <a:xfrm>
          <a:off x="18421427" y="59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5E17E5F1-C9BA-4BDF-B3AC-10CBE59892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820B711E-0048-42B3-9E05-6198B1928F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FD476C41-0553-43BA-8860-C6D77D3523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A6365903-3629-439C-A9FE-4D840BB1D3B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22B484AE-9CDA-4C25-A09F-CAB7296B899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9024E1F8-E363-475A-9625-753FE35914E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D1A59887-0E16-4367-B0BA-F1EF681CA2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F6618C59-212C-4F5F-AE71-96696CD2662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16AC30AD-A99D-4EA7-B678-55809BD147C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8F1F8F32-4870-4C68-A609-5D3D450FF11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814ECF03-4273-49F4-84EF-781D380394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993FC450-82DF-4F67-AE6A-160612444AF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0C0FBE99-AB91-426E-B03D-C90BF3BCD9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CB74DA1F-7B35-45C4-9289-7D6C95E64B2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C2AB2561-F5BD-49F2-8362-4F2F1B2784D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04C70982-413D-48AB-93F4-3B982E08697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DBB44579-33CC-49FB-A79B-1659EA50D76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9C7DD75F-E0F0-4553-A34D-9ABF6AE63B7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67CAEDBF-30B6-4042-B3F0-98ECB1B7F7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25DCD121-82A4-4E2C-B025-8E85B2273C2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EBA546CD-0855-447D-B63C-7EA3535E396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EC58FE3C-758A-4A31-9D85-73C016DE0B7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D381EB83-C2DF-44FB-8E8C-AA390A86067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EA83A46C-B758-4E3A-AC8B-7B5C8A1FC7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539" name="直線コネクタ 538">
          <a:extLst>
            <a:ext uri="{FF2B5EF4-FFF2-40B4-BE49-F238E27FC236}">
              <a16:creationId xmlns:a16="http://schemas.microsoft.com/office/drawing/2014/main" id="{163E2DBC-C459-4CCC-BF6B-553B9352F0BD}"/>
            </a:ext>
          </a:extLst>
        </xdr:cNvPr>
        <xdr:cNvCxnSpPr/>
      </xdr:nvCxnSpPr>
      <xdr:spPr>
        <a:xfrm flipV="1">
          <a:off x="16318864" y="95783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644FB6DC-2516-4AF5-A3EF-AF8A09903193}"/>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541" name="直線コネクタ 540">
          <a:extLst>
            <a:ext uri="{FF2B5EF4-FFF2-40B4-BE49-F238E27FC236}">
              <a16:creationId xmlns:a16="http://schemas.microsoft.com/office/drawing/2014/main" id="{DD063D0A-DB9F-4A66-A716-4462EAC39EDD}"/>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F4C865A1-5F57-4178-8856-6DEB626082A4}"/>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43" name="直線コネクタ 542">
          <a:extLst>
            <a:ext uri="{FF2B5EF4-FFF2-40B4-BE49-F238E27FC236}">
              <a16:creationId xmlns:a16="http://schemas.microsoft.com/office/drawing/2014/main" id="{B7108B1C-35BB-4D4B-8808-4FBCF673CF89}"/>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7E98D3C0-4F27-4AF4-BBFD-40080DD2DEB4}"/>
            </a:ext>
          </a:extLst>
        </xdr:cNvPr>
        <xdr:cNvSpPr txBox="1"/>
      </xdr:nvSpPr>
      <xdr:spPr>
        <a:xfrm>
          <a:off x="16357600" y="1030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545" name="フローチャート: 判断 544">
          <a:extLst>
            <a:ext uri="{FF2B5EF4-FFF2-40B4-BE49-F238E27FC236}">
              <a16:creationId xmlns:a16="http://schemas.microsoft.com/office/drawing/2014/main" id="{ADDC992F-5EC3-4321-A54F-BEE9C3750F0D}"/>
            </a:ext>
          </a:extLst>
        </xdr:cNvPr>
        <xdr:cNvSpPr/>
      </xdr:nvSpPr>
      <xdr:spPr>
        <a:xfrm>
          <a:off x="162687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46" name="フローチャート: 判断 545">
          <a:extLst>
            <a:ext uri="{FF2B5EF4-FFF2-40B4-BE49-F238E27FC236}">
              <a16:creationId xmlns:a16="http://schemas.microsoft.com/office/drawing/2014/main" id="{765E4A17-90EC-4F9A-92BA-EF133B11B55D}"/>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547" name="フローチャート: 判断 546">
          <a:extLst>
            <a:ext uri="{FF2B5EF4-FFF2-40B4-BE49-F238E27FC236}">
              <a16:creationId xmlns:a16="http://schemas.microsoft.com/office/drawing/2014/main" id="{D1CBA68F-5E49-4784-9FA4-18CB8C949FCE}"/>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8" name="フローチャート: 判断 547">
          <a:extLst>
            <a:ext uri="{FF2B5EF4-FFF2-40B4-BE49-F238E27FC236}">
              <a16:creationId xmlns:a16="http://schemas.microsoft.com/office/drawing/2014/main" id="{3D62CD62-4B3C-4176-88D9-22EF09AA48F3}"/>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9" name="フローチャート: 判断 548">
          <a:extLst>
            <a:ext uri="{FF2B5EF4-FFF2-40B4-BE49-F238E27FC236}">
              <a16:creationId xmlns:a16="http://schemas.microsoft.com/office/drawing/2014/main" id="{088ABBAA-D3BE-4BE4-8519-EC8BC4E66637}"/>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40F30D5-B69C-4DFC-A636-9E5E33BA47A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8F29B0BC-B23B-4A5A-93E4-AF3CAE533A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B72602FC-5804-4E82-B1AC-45CB1C80B99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4CA4F76-020A-4EB1-8626-561E699FA1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755CA858-D1CB-42C3-92D0-3AD1548C31E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55" name="楕円 554">
          <a:extLst>
            <a:ext uri="{FF2B5EF4-FFF2-40B4-BE49-F238E27FC236}">
              <a16:creationId xmlns:a16="http://schemas.microsoft.com/office/drawing/2014/main" id="{8DEAB7F3-8718-41A4-BBBF-68591B1DB645}"/>
            </a:ext>
          </a:extLst>
        </xdr:cNvPr>
        <xdr:cNvSpPr/>
      </xdr:nvSpPr>
      <xdr:spPr>
        <a:xfrm>
          <a:off x="16268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55897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BB6F2CF9-1440-4D03-95F8-62F3EF3D33C8}"/>
            </a:ext>
          </a:extLst>
        </xdr:cNvPr>
        <xdr:cNvSpPr txBox="1"/>
      </xdr:nvSpPr>
      <xdr:spPr>
        <a:xfrm>
          <a:off x="16357600"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162560</xdr:rowOff>
    </xdr:from>
    <xdr:to>
      <xdr:col>81</xdr:col>
      <xdr:colOff>101600</xdr:colOff>
      <xdr:row>60</xdr:row>
      <xdr:rowOff>92710</xdr:rowOff>
    </xdr:to>
    <xdr:sp macro="" textlink="">
      <xdr:nvSpPr>
        <xdr:cNvPr id="557" name="楕円 556">
          <a:extLst>
            <a:ext uri="{FF2B5EF4-FFF2-40B4-BE49-F238E27FC236}">
              <a16:creationId xmlns:a16="http://schemas.microsoft.com/office/drawing/2014/main" id="{00CEDF8F-349C-4D9A-9692-07E52C36458D}"/>
            </a:ext>
          </a:extLst>
        </xdr:cNvPr>
        <xdr:cNvSpPr/>
      </xdr:nvSpPr>
      <xdr:spPr>
        <a:xfrm>
          <a:off x="15430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41910</xdr:rowOff>
    </xdr:from>
    <xdr:to>
      <xdr:col>85</xdr:col>
      <xdr:colOff>127000</xdr:colOff>
      <xdr:row>60</xdr:row>
      <xdr:rowOff>83820</xdr:rowOff>
    </xdr:to>
    <xdr:cxnSp macro="">
      <xdr:nvCxnSpPr>
        <xdr:cNvPr id="558" name="直線コネクタ 557">
          <a:extLst>
            <a:ext uri="{FF2B5EF4-FFF2-40B4-BE49-F238E27FC236}">
              <a16:creationId xmlns:a16="http://schemas.microsoft.com/office/drawing/2014/main" id="{22619E6D-4064-44C2-B12A-0362D9805596}"/>
            </a:ext>
          </a:extLst>
        </xdr:cNvPr>
        <xdr:cNvCxnSpPr/>
      </xdr:nvCxnSpPr>
      <xdr:spPr>
        <a:xfrm>
          <a:off x="15481300" y="103289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59" name="楕円 558">
          <a:extLst>
            <a:ext uri="{FF2B5EF4-FFF2-40B4-BE49-F238E27FC236}">
              <a16:creationId xmlns:a16="http://schemas.microsoft.com/office/drawing/2014/main" id="{0258E874-0A16-4065-B1CF-FA3A8A342CCC}"/>
            </a:ext>
          </a:extLst>
        </xdr:cNvPr>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41910</xdr:rowOff>
    </xdr:to>
    <xdr:cxnSp macro="">
      <xdr:nvCxnSpPr>
        <xdr:cNvPr id="560" name="直線コネクタ 559">
          <a:extLst>
            <a:ext uri="{FF2B5EF4-FFF2-40B4-BE49-F238E27FC236}">
              <a16:creationId xmlns:a16="http://schemas.microsoft.com/office/drawing/2014/main" id="{C9201A8C-905A-4C91-A073-1BE9BBB47080}"/>
            </a:ext>
          </a:extLst>
        </xdr:cNvPr>
        <xdr:cNvCxnSpPr/>
      </xdr:nvCxnSpPr>
      <xdr:spPr>
        <a:xfrm>
          <a:off x="14592300" y="102870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73025</xdr:rowOff>
    </xdr:from>
    <xdr:to>
      <xdr:col>72</xdr:col>
      <xdr:colOff>38100</xdr:colOff>
      <xdr:row>60</xdr:row>
      <xdr:rowOff>3175</xdr:rowOff>
    </xdr:to>
    <xdr:sp macro="" textlink="">
      <xdr:nvSpPr>
        <xdr:cNvPr id="561" name="楕円 560">
          <a:extLst>
            <a:ext uri="{FF2B5EF4-FFF2-40B4-BE49-F238E27FC236}">
              <a16:creationId xmlns:a16="http://schemas.microsoft.com/office/drawing/2014/main" id="{93612472-4039-42F0-ACAE-7DCD3F685C0C}"/>
            </a:ext>
          </a:extLst>
        </xdr:cNvPr>
        <xdr:cNvSpPr/>
      </xdr:nvSpPr>
      <xdr:spPr>
        <a:xfrm>
          <a:off x="13652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123825</xdr:rowOff>
    </xdr:from>
    <xdr:to>
      <xdr:col>76</xdr:col>
      <xdr:colOff>114300</xdr:colOff>
      <xdr:row>60</xdr:row>
      <xdr:rowOff>0</xdr:rowOff>
    </xdr:to>
    <xdr:cxnSp macro="">
      <xdr:nvCxnSpPr>
        <xdr:cNvPr id="562" name="直線コネクタ 561">
          <a:extLst>
            <a:ext uri="{FF2B5EF4-FFF2-40B4-BE49-F238E27FC236}">
              <a16:creationId xmlns:a16="http://schemas.microsoft.com/office/drawing/2014/main" id="{CEF50A2B-EF1B-46F3-A74C-CFC5724052A1}"/>
            </a:ext>
          </a:extLst>
        </xdr:cNvPr>
        <xdr:cNvCxnSpPr/>
      </xdr:nvCxnSpPr>
      <xdr:spPr>
        <a:xfrm>
          <a:off x="13703300" y="10239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50165</xdr:rowOff>
    </xdr:from>
    <xdr:to>
      <xdr:col>67</xdr:col>
      <xdr:colOff>101600</xdr:colOff>
      <xdr:row>59</xdr:row>
      <xdr:rowOff>151765</xdr:rowOff>
    </xdr:to>
    <xdr:sp macro="" textlink="">
      <xdr:nvSpPr>
        <xdr:cNvPr id="563" name="楕円 562">
          <a:extLst>
            <a:ext uri="{FF2B5EF4-FFF2-40B4-BE49-F238E27FC236}">
              <a16:creationId xmlns:a16="http://schemas.microsoft.com/office/drawing/2014/main" id="{5B5D9F55-E9C5-4BFB-A82C-CAC2810E6BC1}"/>
            </a:ext>
          </a:extLst>
        </xdr:cNvPr>
        <xdr:cNvSpPr/>
      </xdr:nvSpPr>
      <xdr:spPr>
        <a:xfrm>
          <a:off x="12763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59</xdr:row>
      <xdr:rowOff>123825</xdr:rowOff>
    </xdr:to>
    <xdr:cxnSp macro="">
      <xdr:nvCxnSpPr>
        <xdr:cNvPr id="564" name="直線コネクタ 563">
          <a:extLst>
            <a:ext uri="{FF2B5EF4-FFF2-40B4-BE49-F238E27FC236}">
              <a16:creationId xmlns:a16="http://schemas.microsoft.com/office/drawing/2014/main" id="{5D5669F8-9ECD-42A3-BCBA-05D361748357}"/>
            </a:ext>
          </a:extLst>
        </xdr:cNvPr>
        <xdr:cNvCxnSpPr/>
      </xdr:nvCxnSpPr>
      <xdr:spPr>
        <a:xfrm>
          <a:off x="12814300" y="102165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565" name="n_1aveValue【学校施設】&#10;有形固定資産減価償却率">
          <a:extLst>
            <a:ext uri="{FF2B5EF4-FFF2-40B4-BE49-F238E27FC236}">
              <a16:creationId xmlns:a16="http://schemas.microsoft.com/office/drawing/2014/main" id="{666E53B2-5958-4B4A-96D5-21BC4146208C}"/>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566" name="n_2aveValue【学校施設】&#10;有形固定資産減価償却率">
          <a:extLst>
            <a:ext uri="{FF2B5EF4-FFF2-40B4-BE49-F238E27FC236}">
              <a16:creationId xmlns:a16="http://schemas.microsoft.com/office/drawing/2014/main" id="{DA2289B6-6DEE-48A5-A342-44989CE60002}"/>
            </a:ext>
          </a:extLst>
        </xdr:cNvPr>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567" name="n_3aveValue【学校施設】&#10;有形固定資産減価償却率">
          <a:extLst>
            <a:ext uri="{FF2B5EF4-FFF2-40B4-BE49-F238E27FC236}">
              <a16:creationId xmlns:a16="http://schemas.microsoft.com/office/drawing/2014/main" id="{843E8DD7-D36B-4227-A754-A07F36516C5F}"/>
            </a:ext>
          </a:extLst>
        </xdr:cNvPr>
        <xdr:cNvSpPr txBox="1"/>
      </xdr:nvSpPr>
      <xdr:spPr>
        <a:xfrm>
          <a:off x="13500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568" name="n_4aveValue【学校施設】&#10;有形固定資産減価償却率">
          <a:extLst>
            <a:ext uri="{FF2B5EF4-FFF2-40B4-BE49-F238E27FC236}">
              <a16:creationId xmlns:a16="http://schemas.microsoft.com/office/drawing/2014/main" id="{94116441-24D5-495B-9FA8-809F1171E16E}"/>
            </a:ext>
          </a:extLst>
        </xdr:cNvPr>
        <xdr:cNvSpPr txBox="1"/>
      </xdr:nvSpPr>
      <xdr:spPr>
        <a:xfrm>
          <a:off x="12611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109237</xdr:rowOff>
    </xdr:from>
    <xdr:ext cx="405111" cy="259045"/>
    <xdr:sp macro="" textlink="">
      <xdr:nvSpPr>
        <xdr:cNvPr id="569" name="n_1mainValue【学校施設】&#10;有形固定資産減価償却率">
          <a:extLst>
            <a:ext uri="{FF2B5EF4-FFF2-40B4-BE49-F238E27FC236}">
              <a16:creationId xmlns:a16="http://schemas.microsoft.com/office/drawing/2014/main" id="{F3C5AE93-AE22-4E1A-B5D0-4A589B85BE36}"/>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70" name="n_2mainValue【学校施設】&#10;有形固定資産減価償却率">
          <a:extLst>
            <a:ext uri="{FF2B5EF4-FFF2-40B4-BE49-F238E27FC236}">
              <a16:creationId xmlns:a16="http://schemas.microsoft.com/office/drawing/2014/main" id="{E3B173B0-1985-44F2-B5FE-45EEB2A3BCE9}"/>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571" name="n_3mainValue【学校施設】&#10;有形固定資産減価償却率">
          <a:extLst>
            <a:ext uri="{FF2B5EF4-FFF2-40B4-BE49-F238E27FC236}">
              <a16:creationId xmlns:a16="http://schemas.microsoft.com/office/drawing/2014/main" id="{AC3F77ED-C0E0-4934-9624-367975278C57}"/>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572" name="n_4mainValue【学校施設】&#10;有形固定資産減価償却率">
          <a:extLst>
            <a:ext uri="{FF2B5EF4-FFF2-40B4-BE49-F238E27FC236}">
              <a16:creationId xmlns:a16="http://schemas.microsoft.com/office/drawing/2014/main" id="{9A51CCF1-514D-4F59-BCC7-DC28C26B9D4E}"/>
            </a:ext>
          </a:extLst>
        </xdr:cNvPr>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78F7113E-B00E-4FBA-8DDF-EF884580D34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E6700F45-AEF0-4B93-BB91-B261200917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20FC37EF-EA58-4280-A255-CCD67BFC35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DD8CD327-E370-468A-A5CB-D55AA82DF8F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F56DCDD9-CAA3-4EB7-A7FE-A432678CF8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BAA32F27-A300-4A1A-BB93-5CFBA0A8392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EAF29DD7-0A06-43D8-912A-3123CBF667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FA478283-AB0E-4FBB-AB34-B4892DB46B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C7BD74FB-6BDC-495B-9128-7AA90E1041B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C29D20F3-86B9-4E52-B0C1-FC0E1A7E9A2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a:extLst>
            <a:ext uri="{FF2B5EF4-FFF2-40B4-BE49-F238E27FC236}">
              <a16:creationId xmlns:a16="http://schemas.microsoft.com/office/drawing/2014/main" id="{A8D9C923-5459-499D-8255-393A30C5D3E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a:extLst>
            <a:ext uri="{FF2B5EF4-FFF2-40B4-BE49-F238E27FC236}">
              <a16:creationId xmlns:a16="http://schemas.microsoft.com/office/drawing/2014/main" id="{D5E9482D-A763-4B98-9945-C0CB98274A5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a:extLst>
            <a:ext uri="{FF2B5EF4-FFF2-40B4-BE49-F238E27FC236}">
              <a16:creationId xmlns:a16="http://schemas.microsoft.com/office/drawing/2014/main" id="{EC3C026B-AC4D-424D-A926-41DD55644A2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a:extLst>
            <a:ext uri="{FF2B5EF4-FFF2-40B4-BE49-F238E27FC236}">
              <a16:creationId xmlns:a16="http://schemas.microsoft.com/office/drawing/2014/main" id="{BD872141-C0DE-4707-9B9D-D6D446CFCD1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a:extLst>
            <a:ext uri="{FF2B5EF4-FFF2-40B4-BE49-F238E27FC236}">
              <a16:creationId xmlns:a16="http://schemas.microsoft.com/office/drawing/2014/main" id="{A8ACFBC2-2813-4AB7-BDA9-B94FDD9ABF5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a:extLst>
            <a:ext uri="{FF2B5EF4-FFF2-40B4-BE49-F238E27FC236}">
              <a16:creationId xmlns:a16="http://schemas.microsoft.com/office/drawing/2014/main" id="{8CA97DA6-00FD-4C31-B442-97E6A32EDF3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a:extLst>
            <a:ext uri="{FF2B5EF4-FFF2-40B4-BE49-F238E27FC236}">
              <a16:creationId xmlns:a16="http://schemas.microsoft.com/office/drawing/2014/main" id="{B973B251-73BC-4CE1-87A8-519F6B2E1B1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a:extLst>
            <a:ext uri="{FF2B5EF4-FFF2-40B4-BE49-F238E27FC236}">
              <a16:creationId xmlns:a16="http://schemas.microsoft.com/office/drawing/2014/main" id="{77E6F51D-0264-44EB-9382-53644663783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a:extLst>
            <a:ext uri="{FF2B5EF4-FFF2-40B4-BE49-F238E27FC236}">
              <a16:creationId xmlns:a16="http://schemas.microsoft.com/office/drawing/2014/main" id="{C81B6076-CAA8-4F9F-917C-F6F738DE337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a:extLst>
            <a:ext uri="{FF2B5EF4-FFF2-40B4-BE49-F238E27FC236}">
              <a16:creationId xmlns:a16="http://schemas.microsoft.com/office/drawing/2014/main" id="{BD5EB682-8539-4E10-A706-1355AF50A5E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63C4489B-3F9B-4CB9-B371-7FE9AADC3D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a:extLst>
            <a:ext uri="{FF2B5EF4-FFF2-40B4-BE49-F238E27FC236}">
              <a16:creationId xmlns:a16="http://schemas.microsoft.com/office/drawing/2014/main" id="{4E6C2A35-0DEC-4C5C-A70A-042A59A4809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99D4B53B-E71B-44AA-B52E-3F41EC5C39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596" name="直線コネクタ 595">
          <a:extLst>
            <a:ext uri="{FF2B5EF4-FFF2-40B4-BE49-F238E27FC236}">
              <a16:creationId xmlns:a16="http://schemas.microsoft.com/office/drawing/2014/main" id="{306A9C4F-690E-4ED2-8292-2AC4A8C15C89}"/>
            </a:ext>
          </a:extLst>
        </xdr:cNvPr>
        <xdr:cNvCxnSpPr/>
      </xdr:nvCxnSpPr>
      <xdr:spPr>
        <a:xfrm flipV="1">
          <a:off x="22160864" y="9617393"/>
          <a:ext cx="0" cy="1289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597" name="【学校施設】&#10;一人当たり面積最小値テキスト">
          <a:extLst>
            <a:ext uri="{FF2B5EF4-FFF2-40B4-BE49-F238E27FC236}">
              <a16:creationId xmlns:a16="http://schemas.microsoft.com/office/drawing/2014/main" id="{984F5FB1-9FBC-4ADF-8435-4E5A6EAF44F4}"/>
            </a:ext>
          </a:extLst>
        </xdr:cNvPr>
        <xdr:cNvSpPr txBox="1"/>
      </xdr:nvSpPr>
      <xdr:spPr>
        <a:xfrm>
          <a:off x="22199600"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598" name="直線コネクタ 597">
          <a:extLst>
            <a:ext uri="{FF2B5EF4-FFF2-40B4-BE49-F238E27FC236}">
              <a16:creationId xmlns:a16="http://schemas.microsoft.com/office/drawing/2014/main" id="{E7504470-7BBF-4121-8E4B-0BA0D6604534}"/>
            </a:ext>
          </a:extLst>
        </xdr:cNvPr>
        <xdr:cNvCxnSpPr/>
      </xdr:nvCxnSpPr>
      <xdr:spPr>
        <a:xfrm>
          <a:off x="22072600" y="109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599" name="【学校施設】&#10;一人当たり面積最大値テキスト">
          <a:extLst>
            <a:ext uri="{FF2B5EF4-FFF2-40B4-BE49-F238E27FC236}">
              <a16:creationId xmlns:a16="http://schemas.microsoft.com/office/drawing/2014/main" id="{9457DFC2-9540-4726-B155-F5CF265BCEB5}"/>
            </a:ext>
          </a:extLst>
        </xdr:cNvPr>
        <xdr:cNvSpPr txBox="1"/>
      </xdr:nvSpPr>
      <xdr:spPr>
        <a:xfrm>
          <a:off x="22199600" y="93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00" name="直線コネクタ 599">
          <a:extLst>
            <a:ext uri="{FF2B5EF4-FFF2-40B4-BE49-F238E27FC236}">
              <a16:creationId xmlns:a16="http://schemas.microsoft.com/office/drawing/2014/main" id="{007CA36C-FD9D-49FC-B0AF-3568721C93F8}"/>
            </a:ext>
          </a:extLst>
        </xdr:cNvPr>
        <xdr:cNvCxnSpPr/>
      </xdr:nvCxnSpPr>
      <xdr:spPr>
        <a:xfrm>
          <a:off x="22072600" y="96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01" name="【学校施設】&#10;一人当たり面積平均値テキスト">
          <a:extLst>
            <a:ext uri="{FF2B5EF4-FFF2-40B4-BE49-F238E27FC236}">
              <a16:creationId xmlns:a16="http://schemas.microsoft.com/office/drawing/2014/main" id="{EEE56F51-4230-4FAC-BC6B-16D4D2A4023D}"/>
            </a:ext>
          </a:extLst>
        </xdr:cNvPr>
        <xdr:cNvSpPr txBox="1"/>
      </xdr:nvSpPr>
      <xdr:spPr>
        <a:xfrm>
          <a:off x="22199600" y="10327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02" name="フローチャート: 判断 601">
          <a:extLst>
            <a:ext uri="{FF2B5EF4-FFF2-40B4-BE49-F238E27FC236}">
              <a16:creationId xmlns:a16="http://schemas.microsoft.com/office/drawing/2014/main" id="{861E2FC4-5616-4CC8-982C-6990D8038C1B}"/>
            </a:ext>
          </a:extLst>
        </xdr:cNvPr>
        <xdr:cNvSpPr/>
      </xdr:nvSpPr>
      <xdr:spPr>
        <a:xfrm>
          <a:off x="22110700" y="1047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03" name="フローチャート: 判断 602">
          <a:extLst>
            <a:ext uri="{FF2B5EF4-FFF2-40B4-BE49-F238E27FC236}">
              <a16:creationId xmlns:a16="http://schemas.microsoft.com/office/drawing/2014/main" id="{69442D73-8F4F-4BF5-AEC9-EEB17C78210D}"/>
            </a:ext>
          </a:extLst>
        </xdr:cNvPr>
        <xdr:cNvSpPr/>
      </xdr:nvSpPr>
      <xdr:spPr>
        <a:xfrm>
          <a:off x="21272500" y="1047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04" name="フローチャート: 判断 603">
          <a:extLst>
            <a:ext uri="{FF2B5EF4-FFF2-40B4-BE49-F238E27FC236}">
              <a16:creationId xmlns:a16="http://schemas.microsoft.com/office/drawing/2014/main" id="{C7EC594C-E343-4773-A225-2684E0C205B3}"/>
            </a:ext>
          </a:extLst>
        </xdr:cNvPr>
        <xdr:cNvSpPr/>
      </xdr:nvSpPr>
      <xdr:spPr>
        <a:xfrm>
          <a:off x="20383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05" name="フローチャート: 判断 604">
          <a:extLst>
            <a:ext uri="{FF2B5EF4-FFF2-40B4-BE49-F238E27FC236}">
              <a16:creationId xmlns:a16="http://schemas.microsoft.com/office/drawing/2014/main" id="{56CB0F71-7057-420C-B8F1-9E2116BF09C2}"/>
            </a:ext>
          </a:extLst>
        </xdr:cNvPr>
        <xdr:cNvSpPr/>
      </xdr:nvSpPr>
      <xdr:spPr>
        <a:xfrm>
          <a:off x="19494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06" name="フローチャート: 判断 605">
          <a:extLst>
            <a:ext uri="{FF2B5EF4-FFF2-40B4-BE49-F238E27FC236}">
              <a16:creationId xmlns:a16="http://schemas.microsoft.com/office/drawing/2014/main" id="{FBFCA78E-04E9-4FA3-B2C9-73C9EF7926EF}"/>
            </a:ext>
          </a:extLst>
        </xdr:cNvPr>
        <xdr:cNvSpPr/>
      </xdr:nvSpPr>
      <xdr:spPr>
        <a:xfrm>
          <a:off x="18605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B35BC43-C0E0-4F73-A9B4-33C18B78C5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B715678F-8BAA-42D1-BDDB-ECEA0FFC26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9654D20-E19D-4B9B-B5EB-EF171DAF069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E392D173-843F-4A92-9F28-DA354DBB07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A5DC4AE3-4104-46AE-BE67-D215962CD4A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34925</xdr:rowOff>
    </xdr:from>
    <xdr:to>
      <xdr:col>116</xdr:col>
      <xdr:colOff>114300</xdr:colOff>
      <xdr:row>62</xdr:row>
      <xdr:rowOff>136525</xdr:rowOff>
    </xdr:to>
    <xdr:sp macro="" textlink="">
      <xdr:nvSpPr>
        <xdr:cNvPr id="612" name="楕円 611">
          <a:extLst>
            <a:ext uri="{FF2B5EF4-FFF2-40B4-BE49-F238E27FC236}">
              <a16:creationId xmlns:a16="http://schemas.microsoft.com/office/drawing/2014/main" id="{377492B9-F38F-4A2B-918C-EDA8745A6256}"/>
            </a:ext>
          </a:extLst>
        </xdr:cNvPr>
        <xdr:cNvSpPr/>
      </xdr:nvSpPr>
      <xdr:spPr>
        <a:xfrm>
          <a:off x="221107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13352</xdr:rowOff>
    </xdr:from>
    <xdr:ext cx="469744" cy="259045"/>
    <xdr:sp macro="" textlink="">
      <xdr:nvSpPr>
        <xdr:cNvPr id="613" name="【学校施設】&#10;一人当たり面積該当値テキスト">
          <a:extLst>
            <a:ext uri="{FF2B5EF4-FFF2-40B4-BE49-F238E27FC236}">
              <a16:creationId xmlns:a16="http://schemas.microsoft.com/office/drawing/2014/main" id="{B18F3CCC-6B3C-4556-B238-6C346B6D5F25}"/>
            </a:ext>
          </a:extLst>
        </xdr:cNvPr>
        <xdr:cNvSpPr txBox="1"/>
      </xdr:nvSpPr>
      <xdr:spPr>
        <a:xfrm>
          <a:off x="22199600"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43879</xdr:rowOff>
    </xdr:from>
    <xdr:to>
      <xdr:col>112</xdr:col>
      <xdr:colOff>38100</xdr:colOff>
      <xdr:row>62</xdr:row>
      <xdr:rowOff>145479</xdr:rowOff>
    </xdr:to>
    <xdr:sp macro="" textlink="">
      <xdr:nvSpPr>
        <xdr:cNvPr id="614" name="楕円 613">
          <a:extLst>
            <a:ext uri="{FF2B5EF4-FFF2-40B4-BE49-F238E27FC236}">
              <a16:creationId xmlns:a16="http://schemas.microsoft.com/office/drawing/2014/main" id="{CC456080-6608-45C0-ACC5-4F642C7593C5}"/>
            </a:ext>
          </a:extLst>
        </xdr:cNvPr>
        <xdr:cNvSpPr/>
      </xdr:nvSpPr>
      <xdr:spPr>
        <a:xfrm>
          <a:off x="21272500" y="106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85725</xdr:rowOff>
    </xdr:from>
    <xdr:to>
      <xdr:col>116</xdr:col>
      <xdr:colOff>63500</xdr:colOff>
      <xdr:row>62</xdr:row>
      <xdr:rowOff>94679</xdr:rowOff>
    </xdr:to>
    <xdr:cxnSp macro="">
      <xdr:nvCxnSpPr>
        <xdr:cNvPr id="615" name="直線コネクタ 614">
          <a:extLst>
            <a:ext uri="{FF2B5EF4-FFF2-40B4-BE49-F238E27FC236}">
              <a16:creationId xmlns:a16="http://schemas.microsoft.com/office/drawing/2014/main" id="{917E4A1E-DD8E-45CD-BCD1-8C85294E8B85}"/>
            </a:ext>
          </a:extLst>
        </xdr:cNvPr>
        <xdr:cNvCxnSpPr/>
      </xdr:nvCxnSpPr>
      <xdr:spPr>
        <a:xfrm flipV="1">
          <a:off x="21323300" y="10715625"/>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49403</xdr:rowOff>
    </xdr:from>
    <xdr:to>
      <xdr:col>107</xdr:col>
      <xdr:colOff>101600</xdr:colOff>
      <xdr:row>62</xdr:row>
      <xdr:rowOff>151003</xdr:rowOff>
    </xdr:to>
    <xdr:sp macro="" textlink="">
      <xdr:nvSpPr>
        <xdr:cNvPr id="616" name="楕円 615">
          <a:extLst>
            <a:ext uri="{FF2B5EF4-FFF2-40B4-BE49-F238E27FC236}">
              <a16:creationId xmlns:a16="http://schemas.microsoft.com/office/drawing/2014/main" id="{A5283D4A-7B5A-4DFA-A4BC-63C948A46779}"/>
            </a:ext>
          </a:extLst>
        </xdr:cNvPr>
        <xdr:cNvSpPr/>
      </xdr:nvSpPr>
      <xdr:spPr>
        <a:xfrm>
          <a:off x="20383500" y="106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94679</xdr:rowOff>
    </xdr:from>
    <xdr:to>
      <xdr:col>111</xdr:col>
      <xdr:colOff>177800</xdr:colOff>
      <xdr:row>62</xdr:row>
      <xdr:rowOff>100203</xdr:rowOff>
    </xdr:to>
    <xdr:cxnSp macro="">
      <xdr:nvCxnSpPr>
        <xdr:cNvPr id="617" name="直線コネクタ 616">
          <a:extLst>
            <a:ext uri="{FF2B5EF4-FFF2-40B4-BE49-F238E27FC236}">
              <a16:creationId xmlns:a16="http://schemas.microsoft.com/office/drawing/2014/main" id="{C5A823A8-92E5-4864-8530-BBF6B9085DB1}"/>
            </a:ext>
          </a:extLst>
        </xdr:cNvPr>
        <xdr:cNvCxnSpPr/>
      </xdr:nvCxnSpPr>
      <xdr:spPr>
        <a:xfrm flipV="1">
          <a:off x="20434300" y="10724579"/>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53975</xdr:rowOff>
    </xdr:from>
    <xdr:to>
      <xdr:col>102</xdr:col>
      <xdr:colOff>165100</xdr:colOff>
      <xdr:row>62</xdr:row>
      <xdr:rowOff>155575</xdr:rowOff>
    </xdr:to>
    <xdr:sp macro="" textlink="">
      <xdr:nvSpPr>
        <xdr:cNvPr id="618" name="楕円 617">
          <a:extLst>
            <a:ext uri="{FF2B5EF4-FFF2-40B4-BE49-F238E27FC236}">
              <a16:creationId xmlns:a16="http://schemas.microsoft.com/office/drawing/2014/main" id="{6BDF580D-5129-4931-917C-4BA2A98BD9FA}"/>
            </a:ext>
          </a:extLst>
        </xdr:cNvPr>
        <xdr:cNvSpPr/>
      </xdr:nvSpPr>
      <xdr:spPr>
        <a:xfrm>
          <a:off x="19494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100203</xdr:rowOff>
    </xdr:from>
    <xdr:to>
      <xdr:col>107</xdr:col>
      <xdr:colOff>50800</xdr:colOff>
      <xdr:row>62</xdr:row>
      <xdr:rowOff>104775</xdr:rowOff>
    </xdr:to>
    <xdr:cxnSp macro="">
      <xdr:nvCxnSpPr>
        <xdr:cNvPr id="619" name="直線コネクタ 618">
          <a:extLst>
            <a:ext uri="{FF2B5EF4-FFF2-40B4-BE49-F238E27FC236}">
              <a16:creationId xmlns:a16="http://schemas.microsoft.com/office/drawing/2014/main" id="{BF583B03-93CE-4F6B-84D5-E85DC5E5FA97}"/>
            </a:ext>
          </a:extLst>
        </xdr:cNvPr>
        <xdr:cNvCxnSpPr/>
      </xdr:nvCxnSpPr>
      <xdr:spPr>
        <a:xfrm flipV="1">
          <a:off x="19545300" y="1073010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20" name="楕円 619">
          <a:extLst>
            <a:ext uri="{FF2B5EF4-FFF2-40B4-BE49-F238E27FC236}">
              <a16:creationId xmlns:a16="http://schemas.microsoft.com/office/drawing/2014/main" id="{B3CDBF17-9317-42C3-8E93-48BF926D19B6}"/>
            </a:ext>
          </a:extLst>
        </xdr:cNvPr>
        <xdr:cNvSpPr/>
      </xdr:nvSpPr>
      <xdr:spPr>
        <a:xfrm>
          <a:off x="18605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104775</xdr:rowOff>
    </xdr:from>
    <xdr:to>
      <xdr:col>102</xdr:col>
      <xdr:colOff>114300</xdr:colOff>
      <xdr:row>62</xdr:row>
      <xdr:rowOff>110490</xdr:rowOff>
    </xdr:to>
    <xdr:cxnSp macro="">
      <xdr:nvCxnSpPr>
        <xdr:cNvPr id="621" name="直線コネクタ 620">
          <a:extLst>
            <a:ext uri="{FF2B5EF4-FFF2-40B4-BE49-F238E27FC236}">
              <a16:creationId xmlns:a16="http://schemas.microsoft.com/office/drawing/2014/main" id="{5815AEC1-685E-41AA-B378-5ECA6166D482}"/>
            </a:ext>
          </a:extLst>
        </xdr:cNvPr>
        <xdr:cNvCxnSpPr/>
      </xdr:nvCxnSpPr>
      <xdr:spPr>
        <a:xfrm flipV="1">
          <a:off x="18656300" y="107346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22" name="n_1aveValue【学校施設】&#10;一人当たり面積">
          <a:extLst>
            <a:ext uri="{FF2B5EF4-FFF2-40B4-BE49-F238E27FC236}">
              <a16:creationId xmlns:a16="http://schemas.microsoft.com/office/drawing/2014/main" id="{C5CECDE2-FEDE-4DA9-BF38-2D9E0500B793}"/>
            </a:ext>
          </a:extLst>
        </xdr:cNvPr>
        <xdr:cNvSpPr txBox="1"/>
      </xdr:nvSpPr>
      <xdr:spPr>
        <a:xfrm>
          <a:off x="21075727" y="102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23" name="n_2aveValue【学校施設】&#10;一人当たり面積">
          <a:extLst>
            <a:ext uri="{FF2B5EF4-FFF2-40B4-BE49-F238E27FC236}">
              <a16:creationId xmlns:a16="http://schemas.microsoft.com/office/drawing/2014/main" id="{737184DF-1C6A-4418-ABDA-DCA27479A375}"/>
            </a:ext>
          </a:extLst>
        </xdr:cNvPr>
        <xdr:cNvSpPr txBox="1"/>
      </xdr:nvSpPr>
      <xdr:spPr>
        <a:xfrm>
          <a:off x="201994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24" name="n_3aveValue【学校施設】&#10;一人当たり面積">
          <a:extLst>
            <a:ext uri="{FF2B5EF4-FFF2-40B4-BE49-F238E27FC236}">
              <a16:creationId xmlns:a16="http://schemas.microsoft.com/office/drawing/2014/main" id="{4ED74D17-B3AE-4028-AF5F-C198AA8262F7}"/>
            </a:ext>
          </a:extLst>
        </xdr:cNvPr>
        <xdr:cNvSpPr txBox="1"/>
      </xdr:nvSpPr>
      <xdr:spPr>
        <a:xfrm>
          <a:off x="19310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25" name="n_4aveValue【学校施設】&#10;一人当たり面積">
          <a:extLst>
            <a:ext uri="{FF2B5EF4-FFF2-40B4-BE49-F238E27FC236}">
              <a16:creationId xmlns:a16="http://schemas.microsoft.com/office/drawing/2014/main" id="{65933095-AEA2-4029-8126-8A798E97740C}"/>
            </a:ext>
          </a:extLst>
        </xdr:cNvPr>
        <xdr:cNvSpPr txBox="1"/>
      </xdr:nvSpPr>
      <xdr:spPr>
        <a:xfrm>
          <a:off x="18421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136606</xdr:rowOff>
    </xdr:from>
    <xdr:ext cx="469744" cy="259045"/>
    <xdr:sp macro="" textlink="">
      <xdr:nvSpPr>
        <xdr:cNvPr id="626" name="n_1mainValue【学校施設】&#10;一人当たり面積">
          <a:extLst>
            <a:ext uri="{FF2B5EF4-FFF2-40B4-BE49-F238E27FC236}">
              <a16:creationId xmlns:a16="http://schemas.microsoft.com/office/drawing/2014/main" id="{A8A3FF0A-269E-467C-AE86-AF9B839A180D}"/>
            </a:ext>
          </a:extLst>
        </xdr:cNvPr>
        <xdr:cNvSpPr txBox="1"/>
      </xdr:nvSpPr>
      <xdr:spPr>
        <a:xfrm>
          <a:off x="21075727" y="1076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142130</xdr:rowOff>
    </xdr:from>
    <xdr:ext cx="469744" cy="259045"/>
    <xdr:sp macro="" textlink="">
      <xdr:nvSpPr>
        <xdr:cNvPr id="627" name="n_2mainValue【学校施設】&#10;一人当たり面積">
          <a:extLst>
            <a:ext uri="{FF2B5EF4-FFF2-40B4-BE49-F238E27FC236}">
              <a16:creationId xmlns:a16="http://schemas.microsoft.com/office/drawing/2014/main" id="{37CCFE4E-2711-47E8-AD14-C87C28FCB6E5}"/>
            </a:ext>
          </a:extLst>
        </xdr:cNvPr>
        <xdr:cNvSpPr txBox="1"/>
      </xdr:nvSpPr>
      <xdr:spPr>
        <a:xfrm>
          <a:off x="20199427" y="107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146702</xdr:rowOff>
    </xdr:from>
    <xdr:ext cx="469744" cy="259045"/>
    <xdr:sp macro="" textlink="">
      <xdr:nvSpPr>
        <xdr:cNvPr id="628" name="n_3mainValue【学校施設】&#10;一人当たり面積">
          <a:extLst>
            <a:ext uri="{FF2B5EF4-FFF2-40B4-BE49-F238E27FC236}">
              <a16:creationId xmlns:a16="http://schemas.microsoft.com/office/drawing/2014/main" id="{22AC78F4-0FF7-4A2C-BCF5-6FA60CD1CB9E}"/>
            </a:ext>
          </a:extLst>
        </xdr:cNvPr>
        <xdr:cNvSpPr txBox="1"/>
      </xdr:nvSpPr>
      <xdr:spPr>
        <a:xfrm>
          <a:off x="19310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629" name="n_4mainValue【学校施設】&#10;一人当たり面積">
          <a:extLst>
            <a:ext uri="{FF2B5EF4-FFF2-40B4-BE49-F238E27FC236}">
              <a16:creationId xmlns:a16="http://schemas.microsoft.com/office/drawing/2014/main" id="{12626981-F95F-4D61-A653-F028CAA247A3}"/>
            </a:ext>
          </a:extLst>
        </xdr:cNvPr>
        <xdr:cNvSpPr txBox="1"/>
      </xdr:nvSpPr>
      <xdr:spPr>
        <a:xfrm>
          <a:off x="18421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EC4E7B04-481A-48D9-B7D5-4CE63C2EF0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66B3CA44-A7FD-4E0D-8BE8-7706D38F517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FDE3CECF-CA6E-439F-A90F-AAAC51F41C4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23806D33-4F9D-4C5B-B335-B714B2DB511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886B4D16-A945-47B4-8949-3D6B49C41A1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F07EA803-FA74-4A03-8AF7-8E29258746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46B08ADA-63DA-408F-B09B-93F4027151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8A5309A5-F981-41D6-80EC-E8C8D7B4678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F19CA1C6-0B05-4667-8044-DB44562547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14740FF0-F603-4536-A93A-634D2A56F85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90B6E204-3629-4FF2-8698-DFBDE61D71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3D8F896E-BF9F-454D-B813-0C3C8CA5D33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726A321C-D41D-47FD-87A2-E311CBFDB3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373CF1C5-95EF-41C3-BB3D-AF661F7229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2093E405-F877-4E40-A108-7F9F9A97C5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42D9EE7A-9EC6-4CC8-8A57-6F5DA4540C1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4EBC7360-3610-4F8D-B867-C2954BF075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F0D66B2F-AB60-4440-967A-67230BA81DC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F9275913-3695-4B32-BD76-2A6C34893F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ABB84B19-3AC0-4077-9A73-528CE4982B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477E0EE3-60D8-4C97-A275-9F03ED20C4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470E3D7E-A6F4-4907-8364-F02BC3DF2AB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E8AB03D1-EACA-4369-BF42-1F43A0F226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335F6255-53C9-4FD0-964B-632245092E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CB8FD509-A3FF-494B-A6E3-7282820F50B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04F29D2A-6F8E-46D5-8345-6B53297434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17903E42-89CF-4F91-8262-25F9927BA1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a:extLst>
            <a:ext uri="{FF2B5EF4-FFF2-40B4-BE49-F238E27FC236}">
              <a16:creationId xmlns:a16="http://schemas.microsoft.com/office/drawing/2014/main" id="{048B40A9-1D53-49AF-AF8D-38589D3D6D1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8" name="テキスト ボックス 657">
          <a:extLst>
            <a:ext uri="{FF2B5EF4-FFF2-40B4-BE49-F238E27FC236}">
              <a16:creationId xmlns:a16="http://schemas.microsoft.com/office/drawing/2014/main" id="{997C777F-7481-463C-985E-0C5C5CC7D71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a:extLst>
            <a:ext uri="{FF2B5EF4-FFF2-40B4-BE49-F238E27FC236}">
              <a16:creationId xmlns:a16="http://schemas.microsoft.com/office/drawing/2014/main" id="{DD29E3B1-4A5D-4463-B479-E8C4618E7BC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a:extLst>
            <a:ext uri="{FF2B5EF4-FFF2-40B4-BE49-F238E27FC236}">
              <a16:creationId xmlns:a16="http://schemas.microsoft.com/office/drawing/2014/main" id="{1D9ACEF3-CA11-40C3-8301-7E855F3FB48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a:extLst>
            <a:ext uri="{FF2B5EF4-FFF2-40B4-BE49-F238E27FC236}">
              <a16:creationId xmlns:a16="http://schemas.microsoft.com/office/drawing/2014/main" id="{E27977C4-F81C-4612-A01B-42FA4FBF9A4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a:extLst>
            <a:ext uri="{FF2B5EF4-FFF2-40B4-BE49-F238E27FC236}">
              <a16:creationId xmlns:a16="http://schemas.microsoft.com/office/drawing/2014/main" id="{75097F69-C867-4DF4-BC84-D7AB826F504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a:extLst>
            <a:ext uri="{FF2B5EF4-FFF2-40B4-BE49-F238E27FC236}">
              <a16:creationId xmlns:a16="http://schemas.microsoft.com/office/drawing/2014/main" id="{490FFFC4-022C-41A2-BAB9-A2A79005551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a:extLst>
            <a:ext uri="{FF2B5EF4-FFF2-40B4-BE49-F238E27FC236}">
              <a16:creationId xmlns:a16="http://schemas.microsoft.com/office/drawing/2014/main" id="{A9EAF86B-FBF4-4A37-971D-C0047B07148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a:extLst>
            <a:ext uri="{FF2B5EF4-FFF2-40B4-BE49-F238E27FC236}">
              <a16:creationId xmlns:a16="http://schemas.microsoft.com/office/drawing/2014/main" id="{17FC5B09-3535-436F-B0E4-A24A71A0DD3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6" name="テキスト ボックス 665">
          <a:extLst>
            <a:ext uri="{FF2B5EF4-FFF2-40B4-BE49-F238E27FC236}">
              <a16:creationId xmlns:a16="http://schemas.microsoft.com/office/drawing/2014/main" id="{3552B21B-2D9A-4F5C-BBC3-B3E6016126F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6BBAA0DC-5E16-46BB-AEF7-595CC73B796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8" name="テキスト ボックス 667">
          <a:extLst>
            <a:ext uri="{FF2B5EF4-FFF2-40B4-BE49-F238E27FC236}">
              <a16:creationId xmlns:a16="http://schemas.microsoft.com/office/drawing/2014/main" id="{FE384242-E741-41C4-B4DC-29867BBAFA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公民館】&#10;有形固定資産減価償却率グラフ枠">
          <a:extLst>
            <a:ext uri="{FF2B5EF4-FFF2-40B4-BE49-F238E27FC236}">
              <a16:creationId xmlns:a16="http://schemas.microsoft.com/office/drawing/2014/main" id="{E0B76D8E-CAD9-46E2-B7D3-D4CF9E72E4B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670" name="直線コネクタ 669">
          <a:extLst>
            <a:ext uri="{FF2B5EF4-FFF2-40B4-BE49-F238E27FC236}">
              <a16:creationId xmlns:a16="http://schemas.microsoft.com/office/drawing/2014/main" id="{286EC56A-3266-49F1-86F6-6E0AFDB7CF3A}"/>
            </a:ext>
          </a:extLst>
        </xdr:cNvPr>
        <xdr:cNvCxnSpPr/>
      </xdr:nvCxnSpPr>
      <xdr:spPr>
        <a:xfrm flipV="1">
          <a:off x="16318864" y="1710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71" name="【公民館】&#10;有形固定資産減価償却率最小値テキスト">
          <a:extLst>
            <a:ext uri="{FF2B5EF4-FFF2-40B4-BE49-F238E27FC236}">
              <a16:creationId xmlns:a16="http://schemas.microsoft.com/office/drawing/2014/main" id="{9B6E27E4-C8F8-47E9-844F-17D322FAD8B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2" name="直線コネクタ 671">
          <a:extLst>
            <a:ext uri="{FF2B5EF4-FFF2-40B4-BE49-F238E27FC236}">
              <a16:creationId xmlns:a16="http://schemas.microsoft.com/office/drawing/2014/main" id="{82A6D17E-1A12-48B3-968D-88A105CD123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673" name="【公民館】&#10;有形固定資産減価償却率最大値テキスト">
          <a:extLst>
            <a:ext uri="{FF2B5EF4-FFF2-40B4-BE49-F238E27FC236}">
              <a16:creationId xmlns:a16="http://schemas.microsoft.com/office/drawing/2014/main" id="{D74D92F3-C573-4F8D-8E8D-82BFE4E81CD9}"/>
            </a:ext>
          </a:extLst>
        </xdr:cNvPr>
        <xdr:cNvSpPr txBox="1"/>
      </xdr:nvSpPr>
      <xdr:spPr>
        <a:xfrm>
          <a:off x="16357600" y="1688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674" name="直線コネクタ 673">
          <a:extLst>
            <a:ext uri="{FF2B5EF4-FFF2-40B4-BE49-F238E27FC236}">
              <a16:creationId xmlns:a16="http://schemas.microsoft.com/office/drawing/2014/main" id="{2C9289FE-EA4C-443F-B238-833506ECA3CF}"/>
            </a:ext>
          </a:extLst>
        </xdr:cNvPr>
        <xdr:cNvCxnSpPr/>
      </xdr:nvCxnSpPr>
      <xdr:spPr>
        <a:xfrm>
          <a:off x="16230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109238</xdr:rowOff>
    </xdr:from>
    <xdr:ext cx="405111" cy="259045"/>
    <xdr:sp macro="" textlink="">
      <xdr:nvSpPr>
        <xdr:cNvPr id="675" name="【公民館】&#10;有形固定資産減価償却率平均値テキスト">
          <a:extLst>
            <a:ext uri="{FF2B5EF4-FFF2-40B4-BE49-F238E27FC236}">
              <a16:creationId xmlns:a16="http://schemas.microsoft.com/office/drawing/2014/main" id="{F826CB43-3FFD-4F38-8553-4672E8B1AFBA}"/>
            </a:ext>
          </a:extLst>
        </xdr:cNvPr>
        <xdr:cNvSpPr txBox="1"/>
      </xdr:nvSpPr>
      <xdr:spPr>
        <a:xfrm>
          <a:off x="16357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676" name="フローチャート: 判断 675">
          <a:extLst>
            <a:ext uri="{FF2B5EF4-FFF2-40B4-BE49-F238E27FC236}">
              <a16:creationId xmlns:a16="http://schemas.microsoft.com/office/drawing/2014/main" id="{CEA45AFC-4186-42DC-924E-351AA5B2AB99}"/>
            </a:ext>
          </a:extLst>
        </xdr:cNvPr>
        <xdr:cNvSpPr/>
      </xdr:nvSpPr>
      <xdr:spPr>
        <a:xfrm>
          <a:off x="162687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677" name="フローチャート: 判断 676">
          <a:extLst>
            <a:ext uri="{FF2B5EF4-FFF2-40B4-BE49-F238E27FC236}">
              <a16:creationId xmlns:a16="http://schemas.microsoft.com/office/drawing/2014/main" id="{7028B161-F6C2-4B78-97BC-CD08904C4BBD}"/>
            </a:ext>
          </a:extLst>
        </xdr:cNvPr>
        <xdr:cNvSpPr/>
      </xdr:nvSpPr>
      <xdr:spPr>
        <a:xfrm>
          <a:off x="15430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678" name="フローチャート: 判断 677">
          <a:extLst>
            <a:ext uri="{FF2B5EF4-FFF2-40B4-BE49-F238E27FC236}">
              <a16:creationId xmlns:a16="http://schemas.microsoft.com/office/drawing/2014/main" id="{CB00DCF8-D3EF-40D8-934E-048E1AAA75C4}"/>
            </a:ext>
          </a:extLst>
        </xdr:cNvPr>
        <xdr:cNvSpPr/>
      </xdr:nvSpPr>
      <xdr:spPr>
        <a:xfrm>
          <a:off x="14541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679" name="フローチャート: 判断 678">
          <a:extLst>
            <a:ext uri="{FF2B5EF4-FFF2-40B4-BE49-F238E27FC236}">
              <a16:creationId xmlns:a16="http://schemas.microsoft.com/office/drawing/2014/main" id="{CBECF178-E032-4056-A6B1-62F5000506EB}"/>
            </a:ext>
          </a:extLst>
        </xdr:cNvPr>
        <xdr:cNvSpPr/>
      </xdr:nvSpPr>
      <xdr:spPr>
        <a:xfrm>
          <a:off x="1365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80" name="フローチャート: 判断 679">
          <a:extLst>
            <a:ext uri="{FF2B5EF4-FFF2-40B4-BE49-F238E27FC236}">
              <a16:creationId xmlns:a16="http://schemas.microsoft.com/office/drawing/2014/main" id="{10D4B014-D222-4418-BD58-906AA7C73F5B}"/>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C5BDFF2-36CA-49FF-95ED-3920F4E98F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8800FAC7-F53A-473D-AADB-2471FB5B4C7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D4BA0460-3474-4DBA-B0C9-2ECF99F621A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FA6CEFB3-2B38-4A33-9E0E-EDE96F2993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68C01448-E99E-4C62-9CAE-2C6D60F809D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160655</xdr:rowOff>
    </xdr:from>
    <xdr:to>
      <xdr:col>85</xdr:col>
      <xdr:colOff>177800</xdr:colOff>
      <xdr:row>107</xdr:row>
      <xdr:rowOff>90805</xdr:rowOff>
    </xdr:to>
    <xdr:sp macro="" textlink="">
      <xdr:nvSpPr>
        <xdr:cNvPr id="686" name="楕円 685">
          <a:extLst>
            <a:ext uri="{FF2B5EF4-FFF2-40B4-BE49-F238E27FC236}">
              <a16:creationId xmlns:a16="http://schemas.microsoft.com/office/drawing/2014/main" id="{3924E3F3-DFF5-4969-A7E6-E9464A3A3BDB}"/>
            </a:ext>
          </a:extLst>
        </xdr:cNvPr>
        <xdr:cNvSpPr/>
      </xdr:nvSpPr>
      <xdr:spPr>
        <a:xfrm>
          <a:off x="16268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139082</xdr:rowOff>
    </xdr:from>
    <xdr:ext cx="405111" cy="259045"/>
    <xdr:sp macro="" textlink="">
      <xdr:nvSpPr>
        <xdr:cNvPr id="687" name="【公民館】&#10;有形固定資産減価償却率該当値テキスト">
          <a:extLst>
            <a:ext uri="{FF2B5EF4-FFF2-40B4-BE49-F238E27FC236}">
              <a16:creationId xmlns:a16="http://schemas.microsoft.com/office/drawing/2014/main" id="{DF4B2CD7-5219-46B6-807A-B1895956EBF2}"/>
            </a:ext>
          </a:extLst>
        </xdr:cNvPr>
        <xdr:cNvSpPr txBox="1"/>
      </xdr:nvSpPr>
      <xdr:spPr>
        <a:xfrm>
          <a:off x="16357600"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128270</xdr:rowOff>
    </xdr:from>
    <xdr:to>
      <xdr:col>81</xdr:col>
      <xdr:colOff>101600</xdr:colOff>
      <xdr:row>107</xdr:row>
      <xdr:rowOff>58420</xdr:rowOff>
    </xdr:to>
    <xdr:sp macro="" textlink="">
      <xdr:nvSpPr>
        <xdr:cNvPr id="688" name="楕円 687">
          <a:extLst>
            <a:ext uri="{FF2B5EF4-FFF2-40B4-BE49-F238E27FC236}">
              <a16:creationId xmlns:a16="http://schemas.microsoft.com/office/drawing/2014/main" id="{C79B61C5-E82D-46C8-B0C9-5D40CC9429F4}"/>
            </a:ext>
          </a:extLst>
        </xdr:cNvPr>
        <xdr:cNvSpPr/>
      </xdr:nvSpPr>
      <xdr:spPr>
        <a:xfrm>
          <a:off x="15430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xdr:rowOff>
    </xdr:from>
    <xdr:to>
      <xdr:col>85</xdr:col>
      <xdr:colOff>127000</xdr:colOff>
      <xdr:row>107</xdr:row>
      <xdr:rowOff>40005</xdr:rowOff>
    </xdr:to>
    <xdr:cxnSp macro="">
      <xdr:nvCxnSpPr>
        <xdr:cNvPr id="689" name="直線コネクタ 688">
          <a:extLst>
            <a:ext uri="{FF2B5EF4-FFF2-40B4-BE49-F238E27FC236}">
              <a16:creationId xmlns:a16="http://schemas.microsoft.com/office/drawing/2014/main" id="{DC7E979A-9ECB-438D-90C8-F4D6DD958827}"/>
            </a:ext>
          </a:extLst>
        </xdr:cNvPr>
        <xdr:cNvCxnSpPr/>
      </xdr:nvCxnSpPr>
      <xdr:spPr>
        <a:xfrm>
          <a:off x="15481300" y="183527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95886</xdr:rowOff>
    </xdr:from>
    <xdr:to>
      <xdr:col>76</xdr:col>
      <xdr:colOff>165100</xdr:colOff>
      <xdr:row>107</xdr:row>
      <xdr:rowOff>26036</xdr:rowOff>
    </xdr:to>
    <xdr:sp macro="" textlink="">
      <xdr:nvSpPr>
        <xdr:cNvPr id="690" name="楕円 689">
          <a:extLst>
            <a:ext uri="{FF2B5EF4-FFF2-40B4-BE49-F238E27FC236}">
              <a16:creationId xmlns:a16="http://schemas.microsoft.com/office/drawing/2014/main" id="{9619430A-5778-44E8-BCA4-DCDC3BE8CFEB}"/>
            </a:ext>
          </a:extLst>
        </xdr:cNvPr>
        <xdr:cNvSpPr/>
      </xdr:nvSpPr>
      <xdr:spPr>
        <a:xfrm>
          <a:off x="14541500" y="1826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146686</xdr:rowOff>
    </xdr:from>
    <xdr:to>
      <xdr:col>81</xdr:col>
      <xdr:colOff>50800</xdr:colOff>
      <xdr:row>107</xdr:row>
      <xdr:rowOff>7620</xdr:rowOff>
    </xdr:to>
    <xdr:cxnSp macro="">
      <xdr:nvCxnSpPr>
        <xdr:cNvPr id="691" name="直線コネクタ 690">
          <a:extLst>
            <a:ext uri="{FF2B5EF4-FFF2-40B4-BE49-F238E27FC236}">
              <a16:creationId xmlns:a16="http://schemas.microsoft.com/office/drawing/2014/main" id="{07B3FBDF-8E44-4BBA-A1F1-B53EF707B604}"/>
            </a:ext>
          </a:extLst>
        </xdr:cNvPr>
        <xdr:cNvCxnSpPr/>
      </xdr:nvCxnSpPr>
      <xdr:spPr>
        <a:xfrm>
          <a:off x="14592300" y="1832038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71120</xdr:rowOff>
    </xdr:from>
    <xdr:to>
      <xdr:col>72</xdr:col>
      <xdr:colOff>38100</xdr:colOff>
      <xdr:row>107</xdr:row>
      <xdr:rowOff>1270</xdr:rowOff>
    </xdr:to>
    <xdr:sp macro="" textlink="">
      <xdr:nvSpPr>
        <xdr:cNvPr id="692" name="楕円 691">
          <a:extLst>
            <a:ext uri="{FF2B5EF4-FFF2-40B4-BE49-F238E27FC236}">
              <a16:creationId xmlns:a16="http://schemas.microsoft.com/office/drawing/2014/main" id="{A4FA5695-16FF-4AD9-943B-CB1411875D38}"/>
            </a:ext>
          </a:extLst>
        </xdr:cNvPr>
        <xdr:cNvSpPr/>
      </xdr:nvSpPr>
      <xdr:spPr>
        <a:xfrm>
          <a:off x="1365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121920</xdr:rowOff>
    </xdr:from>
    <xdr:to>
      <xdr:col>76</xdr:col>
      <xdr:colOff>114300</xdr:colOff>
      <xdr:row>106</xdr:row>
      <xdr:rowOff>146686</xdr:rowOff>
    </xdr:to>
    <xdr:cxnSp macro="">
      <xdr:nvCxnSpPr>
        <xdr:cNvPr id="693" name="直線コネクタ 692">
          <a:extLst>
            <a:ext uri="{FF2B5EF4-FFF2-40B4-BE49-F238E27FC236}">
              <a16:creationId xmlns:a16="http://schemas.microsoft.com/office/drawing/2014/main" id="{F65A3EB5-4DEE-4F58-A816-5A5F13D38547}"/>
            </a:ext>
          </a:extLst>
        </xdr:cNvPr>
        <xdr:cNvCxnSpPr/>
      </xdr:nvCxnSpPr>
      <xdr:spPr>
        <a:xfrm>
          <a:off x="13703300" y="18295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154939</xdr:rowOff>
    </xdr:from>
    <xdr:to>
      <xdr:col>67</xdr:col>
      <xdr:colOff>101600</xdr:colOff>
      <xdr:row>107</xdr:row>
      <xdr:rowOff>85089</xdr:rowOff>
    </xdr:to>
    <xdr:sp macro="" textlink="">
      <xdr:nvSpPr>
        <xdr:cNvPr id="694" name="楕円 693">
          <a:extLst>
            <a:ext uri="{FF2B5EF4-FFF2-40B4-BE49-F238E27FC236}">
              <a16:creationId xmlns:a16="http://schemas.microsoft.com/office/drawing/2014/main" id="{9B76C246-425A-4829-933B-D2BAFBC15E87}"/>
            </a:ext>
          </a:extLst>
        </xdr:cNvPr>
        <xdr:cNvSpPr/>
      </xdr:nvSpPr>
      <xdr:spPr>
        <a:xfrm>
          <a:off x="1276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121920</xdr:rowOff>
    </xdr:from>
    <xdr:to>
      <xdr:col>71</xdr:col>
      <xdr:colOff>177800</xdr:colOff>
      <xdr:row>107</xdr:row>
      <xdr:rowOff>34289</xdr:rowOff>
    </xdr:to>
    <xdr:cxnSp macro="">
      <xdr:nvCxnSpPr>
        <xdr:cNvPr id="695" name="直線コネクタ 694">
          <a:extLst>
            <a:ext uri="{FF2B5EF4-FFF2-40B4-BE49-F238E27FC236}">
              <a16:creationId xmlns:a16="http://schemas.microsoft.com/office/drawing/2014/main" id="{DCCC92DB-1045-4ECA-AD78-FD62BD19ED35}"/>
            </a:ext>
          </a:extLst>
        </xdr:cNvPr>
        <xdr:cNvCxnSpPr/>
      </xdr:nvCxnSpPr>
      <xdr:spPr>
        <a:xfrm flipV="1">
          <a:off x="12814300" y="18295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12082</xdr:rowOff>
    </xdr:from>
    <xdr:ext cx="405111" cy="259045"/>
    <xdr:sp macro="" textlink="">
      <xdr:nvSpPr>
        <xdr:cNvPr id="696" name="n_1aveValue【公民館】&#10;有形固定資産減価償却率">
          <a:extLst>
            <a:ext uri="{FF2B5EF4-FFF2-40B4-BE49-F238E27FC236}">
              <a16:creationId xmlns:a16="http://schemas.microsoft.com/office/drawing/2014/main" id="{2DE0E4CE-08A0-4C62-97AB-3FC41ECB27BB}"/>
            </a:ext>
          </a:extLst>
        </xdr:cNvPr>
        <xdr:cNvSpPr txBox="1"/>
      </xdr:nvSpPr>
      <xdr:spPr>
        <a:xfrm>
          <a:off x="152660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168291</xdr:rowOff>
    </xdr:from>
    <xdr:ext cx="405111" cy="259045"/>
    <xdr:sp macro="" textlink="">
      <xdr:nvSpPr>
        <xdr:cNvPr id="697" name="n_2aveValue【公民館】&#10;有形固定資産減価償却率">
          <a:extLst>
            <a:ext uri="{FF2B5EF4-FFF2-40B4-BE49-F238E27FC236}">
              <a16:creationId xmlns:a16="http://schemas.microsoft.com/office/drawing/2014/main" id="{0EF99A45-E81E-413B-803A-B70FB7004613}"/>
            </a:ext>
          </a:extLst>
        </xdr:cNvPr>
        <xdr:cNvSpPr txBox="1"/>
      </xdr:nvSpPr>
      <xdr:spPr>
        <a:xfrm>
          <a:off x="14389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698" name="n_3aveValue【公民館】&#10;有形固定資産減価償却率">
          <a:extLst>
            <a:ext uri="{FF2B5EF4-FFF2-40B4-BE49-F238E27FC236}">
              <a16:creationId xmlns:a16="http://schemas.microsoft.com/office/drawing/2014/main" id="{3721A91C-3BC3-4A11-8C12-8E7CC72C795E}"/>
            </a:ext>
          </a:extLst>
        </xdr:cNvPr>
        <xdr:cNvSpPr txBox="1"/>
      </xdr:nvSpPr>
      <xdr:spPr>
        <a:xfrm>
          <a:off x="13500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9" name="n_4aveValue【公民館】&#10;有形固定資産減価償却率">
          <a:extLst>
            <a:ext uri="{FF2B5EF4-FFF2-40B4-BE49-F238E27FC236}">
              <a16:creationId xmlns:a16="http://schemas.microsoft.com/office/drawing/2014/main" id="{5B8D9F00-435D-4265-BD64-6380688C20C0}"/>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49547</xdr:rowOff>
    </xdr:from>
    <xdr:ext cx="405111" cy="259045"/>
    <xdr:sp macro="" textlink="">
      <xdr:nvSpPr>
        <xdr:cNvPr id="700" name="n_1mainValue【公民館】&#10;有形固定資産減価償却率">
          <a:extLst>
            <a:ext uri="{FF2B5EF4-FFF2-40B4-BE49-F238E27FC236}">
              <a16:creationId xmlns:a16="http://schemas.microsoft.com/office/drawing/2014/main" id="{51174909-2240-4028-A979-793714A6D72E}"/>
            </a:ext>
          </a:extLst>
        </xdr:cNvPr>
        <xdr:cNvSpPr txBox="1"/>
      </xdr:nvSpPr>
      <xdr:spPr>
        <a:xfrm>
          <a:off x="15266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17163</xdr:rowOff>
    </xdr:from>
    <xdr:ext cx="405111" cy="259045"/>
    <xdr:sp macro="" textlink="">
      <xdr:nvSpPr>
        <xdr:cNvPr id="701" name="n_2mainValue【公民館】&#10;有形固定資産減価償却率">
          <a:extLst>
            <a:ext uri="{FF2B5EF4-FFF2-40B4-BE49-F238E27FC236}">
              <a16:creationId xmlns:a16="http://schemas.microsoft.com/office/drawing/2014/main" id="{1C8AA478-884E-48C1-819D-BE63F636734B}"/>
            </a:ext>
          </a:extLst>
        </xdr:cNvPr>
        <xdr:cNvSpPr txBox="1"/>
      </xdr:nvSpPr>
      <xdr:spPr>
        <a:xfrm>
          <a:off x="14389744" y="1836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163847</xdr:rowOff>
    </xdr:from>
    <xdr:ext cx="405111" cy="259045"/>
    <xdr:sp macro="" textlink="">
      <xdr:nvSpPr>
        <xdr:cNvPr id="702" name="n_3mainValue【公民館】&#10;有形固定資産減価償却率">
          <a:extLst>
            <a:ext uri="{FF2B5EF4-FFF2-40B4-BE49-F238E27FC236}">
              <a16:creationId xmlns:a16="http://schemas.microsoft.com/office/drawing/2014/main" id="{D9C4BA29-554F-47B1-8B51-B39F11C2C099}"/>
            </a:ext>
          </a:extLst>
        </xdr:cNvPr>
        <xdr:cNvSpPr txBox="1"/>
      </xdr:nvSpPr>
      <xdr:spPr>
        <a:xfrm>
          <a:off x="13500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76216</xdr:rowOff>
    </xdr:from>
    <xdr:ext cx="405111" cy="259045"/>
    <xdr:sp macro="" textlink="">
      <xdr:nvSpPr>
        <xdr:cNvPr id="703" name="n_4mainValue【公民館】&#10;有形固定資産減価償却率">
          <a:extLst>
            <a:ext uri="{FF2B5EF4-FFF2-40B4-BE49-F238E27FC236}">
              <a16:creationId xmlns:a16="http://schemas.microsoft.com/office/drawing/2014/main" id="{C1061FAD-6F95-4AA6-BD85-29CD9C8D5903}"/>
            </a:ext>
          </a:extLst>
        </xdr:cNvPr>
        <xdr:cNvSpPr txBox="1"/>
      </xdr:nvSpPr>
      <xdr:spPr>
        <a:xfrm>
          <a:off x="12611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DF8BDA8B-F6DF-4CF1-8FAF-C13F5E82B15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DD1762DE-4F69-4723-8CD3-11DD4630A6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63A5D77A-078C-43C2-8761-3CFDCC2271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CE82E1E5-4E35-4655-AA8A-72F561D14F5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4DD64048-393C-4C0A-8797-6E55107E9B1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4E8D3A0F-513B-4BB1-903A-69834F50ABE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C36E5790-16B9-4EFA-ADF8-7BF8DC6E73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C5658B0B-1049-4739-ACB8-43F45A561E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2ABA4636-3576-4D53-BF47-AEA01F2682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556F9C1F-B7BA-43D5-A473-4AE387EAC9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C0FC7734-25FE-4609-B915-743FED09907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2DFA3E3A-7D13-4632-A937-79216DABFC2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ED07F580-FABB-463D-B4E8-6769627A739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DE5EF16B-0282-46F9-BA87-D4156F18D0C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17DEAC92-8925-4E90-BE84-95BC181C25C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6D43C030-57A0-4BC9-9124-5AA9D940044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80E3A249-E1BD-4FD0-B28B-23611556B2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42CE7875-0335-4137-84C5-0FF67CFF722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95BCDCAE-EC55-48E1-8F57-236CB13F0B9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05BCD72A-9C47-45B3-9DB4-DDB0D7209DE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8C3B48AA-04FB-4433-8319-F3F02A818E7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6089B11C-643D-4964-8C8C-3D967E81717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8A6C5C43-1FA4-40C3-B4C8-813969BB3A2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7683D168-59DA-4DD3-91D8-DB09E6DFBBB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0A96503-9BE9-4159-8594-C27E927CBDC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729" name="直線コネクタ 728">
          <a:extLst>
            <a:ext uri="{FF2B5EF4-FFF2-40B4-BE49-F238E27FC236}">
              <a16:creationId xmlns:a16="http://schemas.microsoft.com/office/drawing/2014/main" id="{DD099717-9E39-4DDE-97C7-BF3A4B846C3F}"/>
            </a:ext>
          </a:extLst>
        </xdr:cNvPr>
        <xdr:cNvCxnSpPr/>
      </xdr:nvCxnSpPr>
      <xdr:spPr>
        <a:xfrm flipV="1">
          <a:off x="22160864" y="1721368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0" name="【公民館】&#10;一人当たり面積最小値テキスト">
          <a:extLst>
            <a:ext uri="{FF2B5EF4-FFF2-40B4-BE49-F238E27FC236}">
              <a16:creationId xmlns:a16="http://schemas.microsoft.com/office/drawing/2014/main" id="{717A654A-BA70-4FB5-B263-9AF458B530CC}"/>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1" name="直線コネクタ 730">
          <a:extLst>
            <a:ext uri="{FF2B5EF4-FFF2-40B4-BE49-F238E27FC236}">
              <a16:creationId xmlns:a16="http://schemas.microsoft.com/office/drawing/2014/main" id="{37628D9F-1892-464A-B55F-C0B69B9AA1BB}"/>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732" name="【公民館】&#10;一人当たり面積最大値テキスト">
          <a:extLst>
            <a:ext uri="{FF2B5EF4-FFF2-40B4-BE49-F238E27FC236}">
              <a16:creationId xmlns:a16="http://schemas.microsoft.com/office/drawing/2014/main" id="{116C9785-CBAF-43A1-A7D8-A078E414B11C}"/>
            </a:ext>
          </a:extLst>
        </xdr:cNvPr>
        <xdr:cNvSpPr txBox="1"/>
      </xdr:nvSpPr>
      <xdr:spPr>
        <a:xfrm>
          <a:off x="22199600" y="169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733" name="直線コネクタ 732">
          <a:extLst>
            <a:ext uri="{FF2B5EF4-FFF2-40B4-BE49-F238E27FC236}">
              <a16:creationId xmlns:a16="http://schemas.microsoft.com/office/drawing/2014/main" id="{ED4BC00E-D534-4F11-882D-C96C4094FA09}"/>
            </a:ext>
          </a:extLst>
        </xdr:cNvPr>
        <xdr:cNvCxnSpPr/>
      </xdr:nvCxnSpPr>
      <xdr:spPr>
        <a:xfrm>
          <a:off x="22072600" y="1721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110616</xdr:rowOff>
    </xdr:from>
    <xdr:ext cx="469744" cy="259045"/>
    <xdr:sp macro="" textlink="">
      <xdr:nvSpPr>
        <xdr:cNvPr id="734" name="【公民館】&#10;一人当たり面積平均値テキスト">
          <a:extLst>
            <a:ext uri="{FF2B5EF4-FFF2-40B4-BE49-F238E27FC236}">
              <a16:creationId xmlns:a16="http://schemas.microsoft.com/office/drawing/2014/main" id="{58120EEA-120C-4883-9AAD-5171A0CF402C}"/>
            </a:ext>
          </a:extLst>
        </xdr:cNvPr>
        <xdr:cNvSpPr txBox="1"/>
      </xdr:nvSpPr>
      <xdr:spPr>
        <a:xfrm>
          <a:off x="22199600" y="18455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735" name="フローチャート: 判断 734">
          <a:extLst>
            <a:ext uri="{FF2B5EF4-FFF2-40B4-BE49-F238E27FC236}">
              <a16:creationId xmlns:a16="http://schemas.microsoft.com/office/drawing/2014/main" id="{3FF66E0A-ADED-4DC4-81EE-F685A854C41F}"/>
            </a:ext>
          </a:extLst>
        </xdr:cNvPr>
        <xdr:cNvSpPr/>
      </xdr:nvSpPr>
      <xdr:spPr>
        <a:xfrm>
          <a:off x="22110700" y="1847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736" name="フローチャート: 判断 735">
          <a:extLst>
            <a:ext uri="{FF2B5EF4-FFF2-40B4-BE49-F238E27FC236}">
              <a16:creationId xmlns:a16="http://schemas.microsoft.com/office/drawing/2014/main" id="{2A2882CF-5311-4E0E-A6C1-54B582AEC0D8}"/>
            </a:ext>
          </a:extLst>
        </xdr:cNvPr>
        <xdr:cNvSpPr/>
      </xdr:nvSpPr>
      <xdr:spPr>
        <a:xfrm>
          <a:off x="21272500" y="1848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737" name="フローチャート: 判断 736">
          <a:extLst>
            <a:ext uri="{FF2B5EF4-FFF2-40B4-BE49-F238E27FC236}">
              <a16:creationId xmlns:a16="http://schemas.microsoft.com/office/drawing/2014/main" id="{8D4C03D3-49ED-406E-85BD-359358D4A04D}"/>
            </a:ext>
          </a:extLst>
        </xdr:cNvPr>
        <xdr:cNvSpPr/>
      </xdr:nvSpPr>
      <xdr:spPr>
        <a:xfrm>
          <a:off x="20383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738" name="フローチャート: 判断 737">
          <a:extLst>
            <a:ext uri="{FF2B5EF4-FFF2-40B4-BE49-F238E27FC236}">
              <a16:creationId xmlns:a16="http://schemas.microsoft.com/office/drawing/2014/main" id="{7968A7AC-B1AC-4CFB-83EC-611409176FCE}"/>
            </a:ext>
          </a:extLst>
        </xdr:cNvPr>
        <xdr:cNvSpPr/>
      </xdr:nvSpPr>
      <xdr:spPr>
        <a:xfrm>
          <a:off x="19494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739" name="フローチャート: 判断 738">
          <a:extLst>
            <a:ext uri="{FF2B5EF4-FFF2-40B4-BE49-F238E27FC236}">
              <a16:creationId xmlns:a16="http://schemas.microsoft.com/office/drawing/2014/main" id="{35625A85-D0F0-411B-8584-7AA8293E6295}"/>
            </a:ext>
          </a:extLst>
        </xdr:cNvPr>
        <xdr:cNvSpPr/>
      </xdr:nvSpPr>
      <xdr:spPr>
        <a:xfrm>
          <a:off x="18605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E585730-BC5B-4D27-99EB-B770784669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10E099B7-3317-4B37-83AD-1FC2C273646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1A3B604A-F8C5-462D-8B0D-DF8B1DF525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BD1B5C4B-AC68-4F6D-B0BF-E4C02EF862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DEA9E0DE-3B3F-4B26-8A67-E93BC568C9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68180</xdr:rowOff>
    </xdr:from>
    <xdr:to>
      <xdr:col>116</xdr:col>
      <xdr:colOff>114300</xdr:colOff>
      <xdr:row>107</xdr:row>
      <xdr:rowOff>169780</xdr:rowOff>
    </xdr:to>
    <xdr:sp macro="" textlink="">
      <xdr:nvSpPr>
        <xdr:cNvPr id="745" name="楕円 744">
          <a:extLst>
            <a:ext uri="{FF2B5EF4-FFF2-40B4-BE49-F238E27FC236}">
              <a16:creationId xmlns:a16="http://schemas.microsoft.com/office/drawing/2014/main" id="{BC4CAE35-EC33-468C-B930-4A5E7EB41EAE}"/>
            </a:ext>
          </a:extLst>
        </xdr:cNvPr>
        <xdr:cNvSpPr/>
      </xdr:nvSpPr>
      <xdr:spPr>
        <a:xfrm>
          <a:off x="22110700" y="1841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91057</xdr:rowOff>
    </xdr:from>
    <xdr:ext cx="469744" cy="259045"/>
    <xdr:sp macro="" textlink="">
      <xdr:nvSpPr>
        <xdr:cNvPr id="746" name="【公民館】&#10;一人当たり面積該当値テキスト">
          <a:extLst>
            <a:ext uri="{FF2B5EF4-FFF2-40B4-BE49-F238E27FC236}">
              <a16:creationId xmlns:a16="http://schemas.microsoft.com/office/drawing/2014/main" id="{080410DF-8B3F-4810-B090-17A4E7780DCA}"/>
            </a:ext>
          </a:extLst>
        </xdr:cNvPr>
        <xdr:cNvSpPr txBox="1"/>
      </xdr:nvSpPr>
      <xdr:spPr>
        <a:xfrm>
          <a:off x="22199600" y="1826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75039</xdr:rowOff>
    </xdr:from>
    <xdr:to>
      <xdr:col>112</xdr:col>
      <xdr:colOff>38100</xdr:colOff>
      <xdr:row>108</xdr:row>
      <xdr:rowOff>5189</xdr:rowOff>
    </xdr:to>
    <xdr:sp macro="" textlink="">
      <xdr:nvSpPr>
        <xdr:cNvPr id="747" name="楕円 746">
          <a:extLst>
            <a:ext uri="{FF2B5EF4-FFF2-40B4-BE49-F238E27FC236}">
              <a16:creationId xmlns:a16="http://schemas.microsoft.com/office/drawing/2014/main" id="{AAAC5092-76E1-41A6-BD5D-EC7D7818694C}"/>
            </a:ext>
          </a:extLst>
        </xdr:cNvPr>
        <xdr:cNvSpPr/>
      </xdr:nvSpPr>
      <xdr:spPr>
        <a:xfrm>
          <a:off x="21272500" y="184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118980</xdr:rowOff>
    </xdr:from>
    <xdr:to>
      <xdr:col>116</xdr:col>
      <xdr:colOff>63500</xdr:colOff>
      <xdr:row>107</xdr:row>
      <xdr:rowOff>125839</xdr:rowOff>
    </xdr:to>
    <xdr:cxnSp macro="">
      <xdr:nvCxnSpPr>
        <xdr:cNvPr id="748" name="直線コネクタ 747">
          <a:extLst>
            <a:ext uri="{FF2B5EF4-FFF2-40B4-BE49-F238E27FC236}">
              <a16:creationId xmlns:a16="http://schemas.microsoft.com/office/drawing/2014/main" id="{1F223FA8-B14B-4F2E-B157-8394D4FBD7DD}"/>
            </a:ext>
          </a:extLst>
        </xdr:cNvPr>
        <xdr:cNvCxnSpPr/>
      </xdr:nvCxnSpPr>
      <xdr:spPr>
        <a:xfrm flipV="1">
          <a:off x="21323300" y="1846413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79284</xdr:rowOff>
    </xdr:from>
    <xdr:to>
      <xdr:col>107</xdr:col>
      <xdr:colOff>101600</xdr:colOff>
      <xdr:row>108</xdr:row>
      <xdr:rowOff>9434</xdr:rowOff>
    </xdr:to>
    <xdr:sp macro="" textlink="">
      <xdr:nvSpPr>
        <xdr:cNvPr id="749" name="楕円 748">
          <a:extLst>
            <a:ext uri="{FF2B5EF4-FFF2-40B4-BE49-F238E27FC236}">
              <a16:creationId xmlns:a16="http://schemas.microsoft.com/office/drawing/2014/main" id="{A6D4516C-0F4E-4C86-A7FE-0D0AEB58F495}"/>
            </a:ext>
          </a:extLst>
        </xdr:cNvPr>
        <xdr:cNvSpPr/>
      </xdr:nvSpPr>
      <xdr:spPr>
        <a:xfrm>
          <a:off x="20383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125839</xdr:rowOff>
    </xdr:from>
    <xdr:to>
      <xdr:col>111</xdr:col>
      <xdr:colOff>177800</xdr:colOff>
      <xdr:row>107</xdr:row>
      <xdr:rowOff>130084</xdr:rowOff>
    </xdr:to>
    <xdr:cxnSp macro="">
      <xdr:nvCxnSpPr>
        <xdr:cNvPr id="750" name="直線コネクタ 749">
          <a:extLst>
            <a:ext uri="{FF2B5EF4-FFF2-40B4-BE49-F238E27FC236}">
              <a16:creationId xmlns:a16="http://schemas.microsoft.com/office/drawing/2014/main" id="{5B74FC97-2F6D-49D5-9AB2-26484F3EBDCA}"/>
            </a:ext>
          </a:extLst>
        </xdr:cNvPr>
        <xdr:cNvCxnSpPr/>
      </xdr:nvCxnSpPr>
      <xdr:spPr>
        <a:xfrm flipV="1">
          <a:off x="20434300" y="18470989"/>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82877</xdr:rowOff>
    </xdr:from>
    <xdr:to>
      <xdr:col>102</xdr:col>
      <xdr:colOff>165100</xdr:colOff>
      <xdr:row>108</xdr:row>
      <xdr:rowOff>13027</xdr:rowOff>
    </xdr:to>
    <xdr:sp macro="" textlink="">
      <xdr:nvSpPr>
        <xdr:cNvPr id="751" name="楕円 750">
          <a:extLst>
            <a:ext uri="{FF2B5EF4-FFF2-40B4-BE49-F238E27FC236}">
              <a16:creationId xmlns:a16="http://schemas.microsoft.com/office/drawing/2014/main" id="{D462CA80-FECE-4309-B217-41643B24B6D7}"/>
            </a:ext>
          </a:extLst>
        </xdr:cNvPr>
        <xdr:cNvSpPr/>
      </xdr:nvSpPr>
      <xdr:spPr>
        <a:xfrm>
          <a:off x="19494500" y="1842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130084</xdr:rowOff>
    </xdr:from>
    <xdr:to>
      <xdr:col>107</xdr:col>
      <xdr:colOff>50800</xdr:colOff>
      <xdr:row>107</xdr:row>
      <xdr:rowOff>133677</xdr:rowOff>
    </xdr:to>
    <xdr:cxnSp macro="">
      <xdr:nvCxnSpPr>
        <xdr:cNvPr id="752" name="直線コネクタ 751">
          <a:extLst>
            <a:ext uri="{FF2B5EF4-FFF2-40B4-BE49-F238E27FC236}">
              <a16:creationId xmlns:a16="http://schemas.microsoft.com/office/drawing/2014/main" id="{D3201460-F773-449F-ACB2-1E858F351D37}"/>
            </a:ext>
          </a:extLst>
        </xdr:cNvPr>
        <xdr:cNvCxnSpPr/>
      </xdr:nvCxnSpPr>
      <xdr:spPr>
        <a:xfrm flipV="1">
          <a:off x="19545300" y="1847523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86795</xdr:rowOff>
    </xdr:from>
    <xdr:to>
      <xdr:col>98</xdr:col>
      <xdr:colOff>38100</xdr:colOff>
      <xdr:row>108</xdr:row>
      <xdr:rowOff>16945</xdr:rowOff>
    </xdr:to>
    <xdr:sp macro="" textlink="">
      <xdr:nvSpPr>
        <xdr:cNvPr id="753" name="楕円 752">
          <a:extLst>
            <a:ext uri="{FF2B5EF4-FFF2-40B4-BE49-F238E27FC236}">
              <a16:creationId xmlns:a16="http://schemas.microsoft.com/office/drawing/2014/main" id="{146508E8-8733-42FA-828E-164B0C20EC45}"/>
            </a:ext>
          </a:extLst>
        </xdr:cNvPr>
        <xdr:cNvSpPr/>
      </xdr:nvSpPr>
      <xdr:spPr>
        <a:xfrm>
          <a:off x="18605500" y="1843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133677</xdr:rowOff>
    </xdr:from>
    <xdr:to>
      <xdr:col>102</xdr:col>
      <xdr:colOff>114300</xdr:colOff>
      <xdr:row>107</xdr:row>
      <xdr:rowOff>137595</xdr:rowOff>
    </xdr:to>
    <xdr:cxnSp macro="">
      <xdr:nvCxnSpPr>
        <xdr:cNvPr id="754" name="直線コネクタ 753">
          <a:extLst>
            <a:ext uri="{FF2B5EF4-FFF2-40B4-BE49-F238E27FC236}">
              <a16:creationId xmlns:a16="http://schemas.microsoft.com/office/drawing/2014/main" id="{04BDE46F-EC62-4C95-9598-3317C58273E4}"/>
            </a:ext>
          </a:extLst>
        </xdr:cNvPr>
        <xdr:cNvCxnSpPr/>
      </xdr:nvCxnSpPr>
      <xdr:spPr>
        <a:xfrm flipV="1">
          <a:off x="18656300" y="18478827"/>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63589</xdr:rowOff>
    </xdr:from>
    <xdr:ext cx="469744" cy="259045"/>
    <xdr:sp macro="" textlink="">
      <xdr:nvSpPr>
        <xdr:cNvPr id="755" name="n_1aveValue【公民館】&#10;一人当たり面積">
          <a:extLst>
            <a:ext uri="{FF2B5EF4-FFF2-40B4-BE49-F238E27FC236}">
              <a16:creationId xmlns:a16="http://schemas.microsoft.com/office/drawing/2014/main" id="{E94E1353-1210-45AA-8EBA-76CFD3A61442}"/>
            </a:ext>
          </a:extLst>
        </xdr:cNvPr>
        <xdr:cNvSpPr txBox="1"/>
      </xdr:nvSpPr>
      <xdr:spPr>
        <a:xfrm>
          <a:off x="21075727" y="1858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82204</xdr:rowOff>
    </xdr:from>
    <xdr:ext cx="469744" cy="259045"/>
    <xdr:sp macro="" textlink="">
      <xdr:nvSpPr>
        <xdr:cNvPr id="756" name="n_2aveValue【公民館】&#10;一人当たり面積">
          <a:extLst>
            <a:ext uri="{FF2B5EF4-FFF2-40B4-BE49-F238E27FC236}">
              <a16:creationId xmlns:a16="http://schemas.microsoft.com/office/drawing/2014/main" id="{81C0590D-28F0-48B2-A532-608A911A72A4}"/>
            </a:ext>
          </a:extLst>
        </xdr:cNvPr>
        <xdr:cNvSpPr txBox="1"/>
      </xdr:nvSpPr>
      <xdr:spPr>
        <a:xfrm>
          <a:off x="20199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95593</xdr:rowOff>
    </xdr:from>
    <xdr:ext cx="469744" cy="259045"/>
    <xdr:sp macro="" textlink="">
      <xdr:nvSpPr>
        <xdr:cNvPr id="757" name="n_3aveValue【公民館】&#10;一人当たり面積">
          <a:extLst>
            <a:ext uri="{FF2B5EF4-FFF2-40B4-BE49-F238E27FC236}">
              <a16:creationId xmlns:a16="http://schemas.microsoft.com/office/drawing/2014/main" id="{DB2C4BEB-95B2-4654-A3B2-370A755A1D3E}"/>
            </a:ext>
          </a:extLst>
        </xdr:cNvPr>
        <xdr:cNvSpPr txBox="1"/>
      </xdr:nvSpPr>
      <xdr:spPr>
        <a:xfrm>
          <a:off x="19310427" y="186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92981</xdr:rowOff>
    </xdr:from>
    <xdr:ext cx="469744" cy="259045"/>
    <xdr:sp macro="" textlink="">
      <xdr:nvSpPr>
        <xdr:cNvPr id="758" name="n_4aveValue【公民館】&#10;一人当たり面積">
          <a:extLst>
            <a:ext uri="{FF2B5EF4-FFF2-40B4-BE49-F238E27FC236}">
              <a16:creationId xmlns:a16="http://schemas.microsoft.com/office/drawing/2014/main" id="{BABFB4C9-278D-4462-BECB-A4634DE6036C}"/>
            </a:ext>
          </a:extLst>
        </xdr:cNvPr>
        <xdr:cNvSpPr txBox="1"/>
      </xdr:nvSpPr>
      <xdr:spPr>
        <a:xfrm>
          <a:off x="18421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21716</xdr:rowOff>
    </xdr:from>
    <xdr:ext cx="469744" cy="259045"/>
    <xdr:sp macro="" textlink="">
      <xdr:nvSpPr>
        <xdr:cNvPr id="759" name="n_1mainValue【公民館】&#10;一人当たり面積">
          <a:extLst>
            <a:ext uri="{FF2B5EF4-FFF2-40B4-BE49-F238E27FC236}">
              <a16:creationId xmlns:a16="http://schemas.microsoft.com/office/drawing/2014/main" id="{5B14F8BC-387D-44E7-AAB5-32D6741AD3C2}"/>
            </a:ext>
          </a:extLst>
        </xdr:cNvPr>
        <xdr:cNvSpPr txBox="1"/>
      </xdr:nvSpPr>
      <xdr:spPr>
        <a:xfrm>
          <a:off x="21075727" y="1819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25961</xdr:rowOff>
    </xdr:from>
    <xdr:ext cx="469744" cy="259045"/>
    <xdr:sp macro="" textlink="">
      <xdr:nvSpPr>
        <xdr:cNvPr id="760" name="n_2mainValue【公民館】&#10;一人当たり面積">
          <a:extLst>
            <a:ext uri="{FF2B5EF4-FFF2-40B4-BE49-F238E27FC236}">
              <a16:creationId xmlns:a16="http://schemas.microsoft.com/office/drawing/2014/main" id="{7CB25F47-20EB-4D4A-B5FB-BC25824E6133}"/>
            </a:ext>
          </a:extLst>
        </xdr:cNvPr>
        <xdr:cNvSpPr txBox="1"/>
      </xdr:nvSpPr>
      <xdr:spPr>
        <a:xfrm>
          <a:off x="20199427" y="181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29554</xdr:rowOff>
    </xdr:from>
    <xdr:ext cx="469744" cy="259045"/>
    <xdr:sp macro="" textlink="">
      <xdr:nvSpPr>
        <xdr:cNvPr id="761" name="n_3mainValue【公民館】&#10;一人当たり面積">
          <a:extLst>
            <a:ext uri="{FF2B5EF4-FFF2-40B4-BE49-F238E27FC236}">
              <a16:creationId xmlns:a16="http://schemas.microsoft.com/office/drawing/2014/main" id="{CAA5F8AB-E5C3-45CE-8393-E831F915BE02}"/>
            </a:ext>
          </a:extLst>
        </xdr:cNvPr>
        <xdr:cNvSpPr txBox="1"/>
      </xdr:nvSpPr>
      <xdr:spPr>
        <a:xfrm>
          <a:off x="19310427" y="1820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33472</xdr:rowOff>
    </xdr:from>
    <xdr:ext cx="469744" cy="259045"/>
    <xdr:sp macro="" textlink="">
      <xdr:nvSpPr>
        <xdr:cNvPr id="762" name="n_4mainValue【公民館】&#10;一人当たり面積">
          <a:extLst>
            <a:ext uri="{FF2B5EF4-FFF2-40B4-BE49-F238E27FC236}">
              <a16:creationId xmlns:a16="http://schemas.microsoft.com/office/drawing/2014/main" id="{1E9C08CF-B661-4726-99B4-4172EA0EB13F}"/>
            </a:ext>
          </a:extLst>
        </xdr:cNvPr>
        <xdr:cNvSpPr txBox="1"/>
      </xdr:nvSpPr>
      <xdr:spPr>
        <a:xfrm>
          <a:off x="18421427" y="1820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EF13FD32-A10A-4B26-B8C3-231106AC35B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2448D39F-13F6-4766-81EF-CFE5236EC5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FA330DAD-DEBD-4F54-AE56-0A719F919E9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及び学校施設については、有形固定資産減価償却率及び一人あたりの規模いずれも類似団体平均値に近いものとなっている。橋梁・トンネル、公営住宅、公民館については減価償却率が類似団体平均値を上回る状況であり、認定こども園・幼稚園・保育所については令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年度に施設整備を実施したため大幅に改善された状況にある。</a:t>
          </a:r>
          <a:endParaRPr lang="ja-JP" altLang="ja-JP" sz="1400">
            <a:effectLst/>
          </a:endParaRPr>
        </a:p>
        <a:p>
          <a:r>
            <a:rPr kumimoji="1" lang="ja-JP" altLang="ja-JP" sz="1100">
              <a:solidFill>
                <a:schemeClr val="dk1"/>
              </a:solidFill>
              <a:effectLst/>
              <a:latin typeface="+mn-lt"/>
              <a:ea typeface="+mn-ea"/>
              <a:cs typeface="+mn-cs"/>
            </a:rPr>
            <a:t>橋梁・トンネルや公営住宅、公民館に係る施設整備は今後の公共施設等整備計画等により、計画的に進めていく必要がある。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7CFD858-6505-485D-AD09-BC00CCF424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237636-6912-4A20-B8F3-F309DFEA92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589785A-987C-4750-972A-E36C8B28414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379D73-033B-433B-9E4D-B2EB35B57C2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ED232A-567A-4992-A90C-FBA4AEFD27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FA4645-61EF-4644-AFE0-26EC06ECA9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9B1FD9-10AD-4492-ACF5-4155044780A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3850D7-344E-4DFE-B608-B5DA87825E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42CB41C-B948-40F7-8260-F6B021A43B7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5C68AF-984A-4B77-A19D-20515892F7A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02484D-48E6-4AA7-B0D8-D67908DAEC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099309-4B2D-4A52-A28F-44D9178536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B47ED4-A3E6-4691-B060-B343941DA0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63062B-7095-4B45-A42C-E6B92A5BFC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5D41AE-5765-4860-AC3C-AD84BF5E6C1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474B7BF-9C82-49F3-AEA9-8AA5BAE2EF2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D63C24-CE62-4746-B3C1-04457B1592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28287B-08FD-4D0C-AAC1-7B25C6354B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A45CD6-8B2C-441A-B290-8A79150FDE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4C63D3-965A-414C-BF4F-BF871B29760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C7A1815-541D-42A8-8A68-9E0D6C43887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EB05C4-6C8A-4C2D-BCC3-DE77504FACC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4077E5-6A77-4106-A69E-88917271368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0B699D7-03E9-401D-BBEE-069F89D8FA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E2F89C-C9BD-40E4-BC3E-752FC36430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DE19FDE-DED8-4279-9CDF-82A1DDE1711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6778B55-3199-4656-A6B8-AD8A86346D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0D29D4A-AB43-4A21-A099-90BF0188B92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CDD0DED-BC4E-4B90-8D82-00712044EB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8B226EA-FEF7-4B67-8034-C187661754A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74C5368-BE51-47FC-B731-0CEE1747C06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FE1DB3-F733-4AC9-B4E2-8B76EA07B5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C75E85-4CCB-4144-9ABA-FF67B96477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B4B004-79B2-48A3-80E8-B605DB8DA59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14E8D6-AB6D-4B90-803D-5E419E479CD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E15724-CB53-47F3-A9E6-A9922CA8B0C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6675E4C-25E0-49A9-BCD1-D0512C3FB9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D8F14D0-E140-43BF-B9D0-8B22C857F4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9B1344A-8630-4DEC-849C-5C767DE091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527492B-CF21-4871-92A0-8A4483CAF61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60795A-BAD7-4C20-9E7C-2BCC723D86E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FBF518-3681-4935-A393-BD3816FB56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2E7AADB-F32F-4F23-8479-6C2EB9D373D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3AE83D7-8323-4990-9ECA-40A610CB64B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ED84BC6-4A56-458F-B044-F1C9F1B3900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60DF678-7C2D-45A7-8125-1A51C3ABC75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83DF81F-B0A9-4FF1-B842-933D38399EE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E9A8878-CDAB-480C-B370-1AE4C913FAE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D462A3B-8213-4058-A582-1D628573532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FBF20E-307A-4345-A666-9B6B5F6F913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204F3DF-62A6-4897-8A77-0B22AB6BFBE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E0F8EB7-0490-431E-987A-2A8FB32FF00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C0FC660-ED76-400B-BBB5-3514881EFCD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6216037-6B2F-4CFE-8F41-0A29B11D71E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9C8C82A-7EEA-4A5B-BAEC-A2AD231ED9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A6017F0-6A1B-4EFC-A0FB-8280714DC8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E28BE71-1468-4C03-9C03-2891E2015159}"/>
            </a:ext>
          </a:extLst>
        </xdr:cNvPr>
        <xdr:cNvCxnSpPr/>
      </xdr:nvCxnSpPr>
      <xdr:spPr>
        <a:xfrm flipV="1">
          <a:off x="4634865" y="579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316E4FA-2100-4508-A690-1AD429C584D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174FD22-3850-4DEA-B60B-B79A633962E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D1845306-A537-40CB-8708-64015CCD4DC8}"/>
            </a:ext>
          </a:extLst>
        </xdr:cNvPr>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B2E241E0-9607-4FB9-BB8C-AF1BFD97FC12}"/>
            </a:ext>
          </a:extLst>
        </xdr:cNvPr>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110326</xdr:rowOff>
    </xdr:from>
    <xdr:ext cx="405111" cy="259045"/>
    <xdr:sp macro="" textlink="">
      <xdr:nvSpPr>
        <xdr:cNvPr id="63" name="【図書館】&#10;有形固定資産減価償却率平均値テキスト">
          <a:extLst>
            <a:ext uri="{FF2B5EF4-FFF2-40B4-BE49-F238E27FC236}">
              <a16:creationId xmlns:a16="http://schemas.microsoft.com/office/drawing/2014/main" id="{7A749901-3383-4957-B369-43757D1259DA}"/>
            </a:ext>
          </a:extLst>
        </xdr:cNvPr>
        <xdr:cNvSpPr txBox="1"/>
      </xdr:nvSpPr>
      <xdr:spPr>
        <a:xfrm>
          <a:off x="4673600" y="645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D76BCAFF-3CCF-46B3-A03C-F610F9AA6B2B}"/>
            </a:ext>
          </a:extLst>
        </xdr:cNvPr>
        <xdr:cNvSpPr/>
      </xdr:nvSpPr>
      <xdr:spPr>
        <a:xfrm>
          <a:off x="4584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1BC73ED0-133E-474B-87BB-E63ACE3847ED}"/>
            </a:ext>
          </a:extLst>
        </xdr:cNvPr>
        <xdr:cNvSpPr/>
      </xdr:nvSpPr>
      <xdr:spPr>
        <a:xfrm>
          <a:off x="3746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D31AF5D1-7023-43A9-9D1C-42DDBBAA91FA}"/>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7D4E64AF-6FEB-4235-A0F6-E61F43758C15}"/>
            </a:ext>
          </a:extLst>
        </xdr:cNvPr>
        <xdr:cNvSpPr/>
      </xdr:nvSpPr>
      <xdr:spPr>
        <a:xfrm>
          <a:off x="1968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1E10D607-F82D-4CC3-9E8C-B42DD38D8AF4}"/>
            </a:ext>
          </a:extLst>
        </xdr:cNvPr>
        <xdr:cNvSpPr/>
      </xdr:nvSpPr>
      <xdr:spPr>
        <a:xfrm>
          <a:off x="1079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0032E1F-0B25-4591-9D90-9D4C32076B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F5F6D09-A772-44A4-AC61-EFC6DE9E2F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57C65E-ABDE-4D0F-B355-8FCDC9F542B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C00C516-0991-4368-A47B-1A553ACEB9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7E7A0F1-20F2-462B-ADA7-52246A13842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a:extLst>
            <a:ext uri="{FF2B5EF4-FFF2-40B4-BE49-F238E27FC236}">
              <a16:creationId xmlns:a16="http://schemas.microsoft.com/office/drawing/2014/main" id="{8DA58312-7FBC-4128-B0B6-3877712E5D69}"/>
            </a:ext>
          </a:extLst>
        </xdr:cNvPr>
        <xdr:cNvSpPr/>
      </xdr:nvSpPr>
      <xdr:spPr>
        <a:xfrm>
          <a:off x="4584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id="{0B7AB495-AD5E-48E8-8F53-BD3AAABC58C5}"/>
            </a:ext>
          </a:extLst>
        </xdr:cNvPr>
        <xdr:cNvSpPr txBox="1"/>
      </xdr:nvSpPr>
      <xdr:spPr>
        <a:xfrm>
          <a:off x="4673600"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id="{9D471E2A-45C1-4828-A7A5-85CCD11B86B7}"/>
            </a:ext>
          </a:extLst>
        </xdr:cNvPr>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7" name="直線コネクタ 76">
          <a:extLst>
            <a:ext uri="{FF2B5EF4-FFF2-40B4-BE49-F238E27FC236}">
              <a16:creationId xmlns:a16="http://schemas.microsoft.com/office/drawing/2014/main" id="{323978AD-BABF-418D-B5B8-8F4ED61C6364}"/>
            </a:ext>
          </a:extLst>
        </xdr:cNvPr>
        <xdr:cNvCxnSpPr/>
      </xdr:nvCxnSpPr>
      <xdr:spPr>
        <a:xfrm>
          <a:off x="3797300" y="664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a:extLst>
            <a:ext uri="{FF2B5EF4-FFF2-40B4-BE49-F238E27FC236}">
              <a16:creationId xmlns:a16="http://schemas.microsoft.com/office/drawing/2014/main" id="{40BF2732-2E71-42D4-964B-8D3C99885DE8}"/>
            </a:ext>
          </a:extLst>
        </xdr:cNvPr>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id="{683A8050-0966-4E67-9A41-300A9AFE4451}"/>
            </a:ext>
          </a:extLst>
        </xdr:cNvPr>
        <xdr:cNvCxnSpPr/>
      </xdr:nvCxnSpPr>
      <xdr:spPr>
        <a:xfrm>
          <a:off x="2908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7438</xdr:rowOff>
    </xdr:from>
    <xdr:to>
      <xdr:col>10</xdr:col>
      <xdr:colOff>165100</xdr:colOff>
      <xdr:row>38</xdr:row>
      <xdr:rowOff>109038</xdr:rowOff>
    </xdr:to>
    <xdr:sp macro="" textlink="">
      <xdr:nvSpPr>
        <xdr:cNvPr id="80" name="楕円 79">
          <a:extLst>
            <a:ext uri="{FF2B5EF4-FFF2-40B4-BE49-F238E27FC236}">
              <a16:creationId xmlns:a16="http://schemas.microsoft.com/office/drawing/2014/main" id="{CF6A3063-B88C-4641-AE6A-BDE5FB0717C1}"/>
            </a:ext>
          </a:extLst>
        </xdr:cNvPr>
        <xdr:cNvSpPr/>
      </xdr:nvSpPr>
      <xdr:spPr>
        <a:xfrm>
          <a:off x="1968500" y="65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58238</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9929B234-A42F-4A08-869F-32D6421FBEF9}"/>
            </a:ext>
          </a:extLst>
        </xdr:cNvPr>
        <xdr:cNvCxnSpPr/>
      </xdr:nvCxnSpPr>
      <xdr:spPr>
        <a:xfrm>
          <a:off x="2019300" y="65733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146231</xdr:rowOff>
    </xdr:from>
    <xdr:to>
      <xdr:col>6</xdr:col>
      <xdr:colOff>38100</xdr:colOff>
      <xdr:row>38</xdr:row>
      <xdr:rowOff>76381</xdr:rowOff>
    </xdr:to>
    <xdr:sp macro="" textlink="">
      <xdr:nvSpPr>
        <xdr:cNvPr id="82" name="楕円 81">
          <a:extLst>
            <a:ext uri="{FF2B5EF4-FFF2-40B4-BE49-F238E27FC236}">
              <a16:creationId xmlns:a16="http://schemas.microsoft.com/office/drawing/2014/main" id="{60FF7599-D1C8-419C-9287-16F49D98AD4B}"/>
            </a:ext>
          </a:extLst>
        </xdr:cNvPr>
        <xdr:cNvSpPr/>
      </xdr:nvSpPr>
      <xdr:spPr>
        <a:xfrm>
          <a:off x="1079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25581</xdr:rowOff>
    </xdr:from>
    <xdr:to>
      <xdr:col>10</xdr:col>
      <xdr:colOff>114300</xdr:colOff>
      <xdr:row>38</xdr:row>
      <xdr:rowOff>58238</xdr:rowOff>
    </xdr:to>
    <xdr:cxnSp macro="">
      <xdr:nvCxnSpPr>
        <xdr:cNvPr id="83" name="直線コネクタ 82">
          <a:extLst>
            <a:ext uri="{FF2B5EF4-FFF2-40B4-BE49-F238E27FC236}">
              <a16:creationId xmlns:a16="http://schemas.microsoft.com/office/drawing/2014/main" id="{4315E6AA-E3E7-4624-9499-A5FBF949CD0C}"/>
            </a:ext>
          </a:extLst>
        </xdr:cNvPr>
        <xdr:cNvCxnSpPr/>
      </xdr:nvCxnSpPr>
      <xdr:spPr>
        <a:xfrm>
          <a:off x="1130300" y="65406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4" name="n_1aveValue【図書館】&#10;有形固定資産減価償却率">
          <a:extLst>
            <a:ext uri="{FF2B5EF4-FFF2-40B4-BE49-F238E27FC236}">
              <a16:creationId xmlns:a16="http://schemas.microsoft.com/office/drawing/2014/main" id="{064C9F1A-AA08-4A41-85E1-EA70189778A1}"/>
            </a:ext>
          </a:extLst>
        </xdr:cNvPr>
        <xdr:cNvSpPr txBox="1"/>
      </xdr:nvSpPr>
      <xdr:spPr>
        <a:xfrm>
          <a:off x="35820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5" name="n_2aveValue【図書館】&#10;有形固定資産減価償却率">
          <a:extLst>
            <a:ext uri="{FF2B5EF4-FFF2-40B4-BE49-F238E27FC236}">
              <a16:creationId xmlns:a16="http://schemas.microsoft.com/office/drawing/2014/main" id="{E8297468-5D8D-4779-B41C-6B2F32DF2A1C}"/>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6" name="n_3aveValue【図書館】&#10;有形固定資産減価償却率">
          <a:extLst>
            <a:ext uri="{FF2B5EF4-FFF2-40B4-BE49-F238E27FC236}">
              <a16:creationId xmlns:a16="http://schemas.microsoft.com/office/drawing/2014/main" id="{BED433EC-BD61-4ECF-B3AB-A2DC78A0DE26}"/>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7" name="n_4aveValue【図書館】&#10;有形固定資産減価償却率">
          <a:extLst>
            <a:ext uri="{FF2B5EF4-FFF2-40B4-BE49-F238E27FC236}">
              <a16:creationId xmlns:a16="http://schemas.microsoft.com/office/drawing/2014/main" id="{142BD1AE-F19C-408E-B098-CC9C7C716962}"/>
            </a:ext>
          </a:extLst>
        </xdr:cNvPr>
        <xdr:cNvSpPr txBox="1"/>
      </xdr:nvSpPr>
      <xdr:spPr>
        <a:xfrm>
          <a:off x="927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id="{F1FCD5F8-3D37-4D2F-975C-FE34804CEB58}"/>
            </a:ext>
          </a:extLst>
        </xdr:cNvPr>
        <xdr:cNvSpPr txBox="1"/>
      </xdr:nvSpPr>
      <xdr:spPr>
        <a:xfrm>
          <a:off x="3582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62315F0F-14C1-4C56-AE1D-C76FCA0DA20D}"/>
            </a:ext>
          </a:extLst>
        </xdr:cNvPr>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100165</xdr:rowOff>
    </xdr:from>
    <xdr:ext cx="405111" cy="259045"/>
    <xdr:sp macro="" textlink="">
      <xdr:nvSpPr>
        <xdr:cNvPr id="90" name="n_3mainValue【図書館】&#10;有形固定資産減価償却率">
          <a:extLst>
            <a:ext uri="{FF2B5EF4-FFF2-40B4-BE49-F238E27FC236}">
              <a16:creationId xmlns:a16="http://schemas.microsoft.com/office/drawing/2014/main" id="{71652326-EED5-4512-923B-9A2244AA6CF8}"/>
            </a:ext>
          </a:extLst>
        </xdr:cNvPr>
        <xdr:cNvSpPr txBox="1"/>
      </xdr:nvSpPr>
      <xdr:spPr>
        <a:xfrm>
          <a:off x="1816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67508</xdr:rowOff>
    </xdr:from>
    <xdr:ext cx="405111" cy="259045"/>
    <xdr:sp macro="" textlink="">
      <xdr:nvSpPr>
        <xdr:cNvPr id="91" name="n_4mainValue【図書館】&#10;有形固定資産減価償却率">
          <a:extLst>
            <a:ext uri="{FF2B5EF4-FFF2-40B4-BE49-F238E27FC236}">
              <a16:creationId xmlns:a16="http://schemas.microsoft.com/office/drawing/2014/main" id="{71D82927-8A59-4335-9364-2BB744A84DAF}"/>
            </a:ext>
          </a:extLst>
        </xdr:cNvPr>
        <xdr:cNvSpPr txBox="1"/>
      </xdr:nvSpPr>
      <xdr:spPr>
        <a:xfrm>
          <a:off x="927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4472C6F-276F-4404-A6B1-A33697D81A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23E2C1A-B0D5-4A3D-8E22-F1F5EF6F6B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5445C940-42FC-488A-A8FB-2BB9AC60C6C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977F614-BE2F-4791-BC81-30A26775731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352938A-7F41-4C80-A4A8-D8856085C1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2B91B15-89DD-4A7E-9EEC-D825ECAD951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E24E3D8-65DF-470E-8747-188CC1FBDE6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3AC18D2-6ADC-4BB2-99A7-7C7DA6BDE7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C6F5B4A-4950-448E-B3F5-941121FCDC0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CB0DDE9-7852-43AC-861A-DC517A78E00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5098C266-5C82-45D5-AB01-13D0C3BBA78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6A96F634-F6FB-4914-8912-870235D4A11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BF43D01-4AF4-41C9-ADD9-D1DA4A8F5C3E}"/>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7C84CBB1-EC00-4732-823D-F58245DB2F0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80D7AEE-FFBB-48A8-816B-621ECA678EC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8E036A6E-0631-4D08-964C-2A242B553B6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9EA33EB7-A2CD-4F40-9DFE-BB7212824BC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5A3AC3AD-FE2D-4DF6-BB22-023CB2F9A77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6AA1CEBB-692E-4618-99DE-3E9E25FA85C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663907A-C81D-4BC0-8DF1-0442A2DDA389}"/>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5D99CC9-BC14-4877-99D4-CCFE523DCE5E}"/>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524DCB5-69F5-4019-9A7D-58E4421E1DC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D56EFC1-2040-4FF8-8C0B-773B3956C80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A8B56723-1888-423F-A17B-349BA1B01B7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7CA24F21-C46C-4997-B085-F465159068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B83F4765-2C5B-4805-9A15-2C2968FBB5CE}"/>
            </a:ext>
          </a:extLst>
        </xdr:cNvPr>
        <xdr:cNvCxnSpPr/>
      </xdr:nvCxnSpPr>
      <xdr:spPr>
        <a:xfrm flipV="1">
          <a:off x="10476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A68E33B6-AF51-47DE-A50D-D1D9A07BF03F}"/>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E02F296E-58C6-4BA9-ADD3-B329945DF7F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20" name="【図書館】&#10;一人当たり面積最大値テキスト">
          <a:extLst>
            <a:ext uri="{FF2B5EF4-FFF2-40B4-BE49-F238E27FC236}">
              <a16:creationId xmlns:a16="http://schemas.microsoft.com/office/drawing/2014/main" id="{0BA057AC-167E-4D4B-A817-DB901BD66105}"/>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21" name="直線コネクタ 120">
          <a:extLst>
            <a:ext uri="{FF2B5EF4-FFF2-40B4-BE49-F238E27FC236}">
              <a16:creationId xmlns:a16="http://schemas.microsoft.com/office/drawing/2014/main" id="{DC217073-F781-4A24-83E7-4049D49C62F9}"/>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134818</xdr:rowOff>
    </xdr:from>
    <xdr:ext cx="469744" cy="259045"/>
    <xdr:sp macro="" textlink="">
      <xdr:nvSpPr>
        <xdr:cNvPr id="122" name="【図書館】&#10;一人当たり面積平均値テキスト">
          <a:extLst>
            <a:ext uri="{FF2B5EF4-FFF2-40B4-BE49-F238E27FC236}">
              <a16:creationId xmlns:a16="http://schemas.microsoft.com/office/drawing/2014/main" id="{DE6DE84D-639B-4049-95AD-BCE3B4714D3E}"/>
            </a:ext>
          </a:extLst>
        </xdr:cNvPr>
        <xdr:cNvSpPr txBox="1"/>
      </xdr:nvSpPr>
      <xdr:spPr>
        <a:xfrm>
          <a:off x="10515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3" name="フローチャート: 判断 122">
          <a:extLst>
            <a:ext uri="{FF2B5EF4-FFF2-40B4-BE49-F238E27FC236}">
              <a16:creationId xmlns:a16="http://schemas.microsoft.com/office/drawing/2014/main" id="{42034D3D-DB14-4AD7-9646-89AAE16456C2}"/>
            </a:ext>
          </a:extLst>
        </xdr:cNvPr>
        <xdr:cNvSpPr/>
      </xdr:nvSpPr>
      <xdr:spPr>
        <a:xfrm>
          <a:off x="10426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4" name="フローチャート: 判断 123">
          <a:extLst>
            <a:ext uri="{FF2B5EF4-FFF2-40B4-BE49-F238E27FC236}">
              <a16:creationId xmlns:a16="http://schemas.microsoft.com/office/drawing/2014/main" id="{841D8295-997B-471B-A62C-A7520781C00C}"/>
            </a:ext>
          </a:extLst>
        </xdr:cNvPr>
        <xdr:cNvSpPr/>
      </xdr:nvSpPr>
      <xdr:spPr>
        <a:xfrm>
          <a:off x="95885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5" name="フローチャート: 判断 124">
          <a:extLst>
            <a:ext uri="{FF2B5EF4-FFF2-40B4-BE49-F238E27FC236}">
              <a16:creationId xmlns:a16="http://schemas.microsoft.com/office/drawing/2014/main" id="{2451B161-1480-45A9-9322-1BC9A103745A}"/>
            </a:ext>
          </a:extLst>
        </xdr:cNvPr>
        <xdr:cNvSpPr/>
      </xdr:nvSpPr>
      <xdr:spPr>
        <a:xfrm>
          <a:off x="8699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6" name="フローチャート: 判断 125">
          <a:extLst>
            <a:ext uri="{FF2B5EF4-FFF2-40B4-BE49-F238E27FC236}">
              <a16:creationId xmlns:a16="http://schemas.microsoft.com/office/drawing/2014/main" id="{0A0EBEDF-B334-4AB9-A7EE-1B3998E3F3E0}"/>
            </a:ext>
          </a:extLst>
        </xdr:cNvPr>
        <xdr:cNvSpPr/>
      </xdr:nvSpPr>
      <xdr:spPr>
        <a:xfrm>
          <a:off x="7810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7" name="フローチャート: 判断 126">
          <a:extLst>
            <a:ext uri="{FF2B5EF4-FFF2-40B4-BE49-F238E27FC236}">
              <a16:creationId xmlns:a16="http://schemas.microsoft.com/office/drawing/2014/main" id="{B7C6019B-598E-4518-90CB-DE89989C524B}"/>
            </a:ext>
          </a:extLst>
        </xdr:cNvPr>
        <xdr:cNvSpPr/>
      </xdr:nvSpPr>
      <xdr:spPr>
        <a:xfrm>
          <a:off x="6921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B690309-DDBD-4273-ACD4-25B8C6F0BC9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74BEB3A-BC1C-4E43-B8CC-5C571359F6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904E2E9-AC1B-4933-B9C1-B1EB1D4DE9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56599A2-CA5C-44C3-8D4F-C2444DF9EF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82B6AC58-78B7-447F-B81D-AE80DD88A6D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35197</xdr:rowOff>
    </xdr:from>
    <xdr:to>
      <xdr:col>55</xdr:col>
      <xdr:colOff>50800</xdr:colOff>
      <xdr:row>40</xdr:row>
      <xdr:rowOff>136797</xdr:rowOff>
    </xdr:to>
    <xdr:sp macro="" textlink="">
      <xdr:nvSpPr>
        <xdr:cNvPr id="133" name="楕円 132">
          <a:extLst>
            <a:ext uri="{FF2B5EF4-FFF2-40B4-BE49-F238E27FC236}">
              <a16:creationId xmlns:a16="http://schemas.microsoft.com/office/drawing/2014/main" id="{C5778729-D426-42D9-88E1-128E19A0815F}"/>
            </a:ext>
          </a:extLst>
        </xdr:cNvPr>
        <xdr:cNvSpPr/>
      </xdr:nvSpPr>
      <xdr:spPr>
        <a:xfrm>
          <a:off x="104267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13624</xdr:rowOff>
    </xdr:from>
    <xdr:ext cx="469744" cy="259045"/>
    <xdr:sp macro="" textlink="">
      <xdr:nvSpPr>
        <xdr:cNvPr id="134" name="【図書館】&#10;一人当たり面積該当値テキスト">
          <a:extLst>
            <a:ext uri="{FF2B5EF4-FFF2-40B4-BE49-F238E27FC236}">
              <a16:creationId xmlns:a16="http://schemas.microsoft.com/office/drawing/2014/main" id="{36C6AA2A-F1FB-491D-9426-81F081BDDC56}"/>
            </a:ext>
          </a:extLst>
        </xdr:cNvPr>
        <xdr:cNvSpPr txBox="1"/>
      </xdr:nvSpPr>
      <xdr:spPr>
        <a:xfrm>
          <a:off x="10515600" y="68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44994</xdr:rowOff>
    </xdr:from>
    <xdr:to>
      <xdr:col>50</xdr:col>
      <xdr:colOff>165100</xdr:colOff>
      <xdr:row>40</xdr:row>
      <xdr:rowOff>146594</xdr:rowOff>
    </xdr:to>
    <xdr:sp macro="" textlink="">
      <xdr:nvSpPr>
        <xdr:cNvPr id="135" name="楕円 134">
          <a:extLst>
            <a:ext uri="{FF2B5EF4-FFF2-40B4-BE49-F238E27FC236}">
              <a16:creationId xmlns:a16="http://schemas.microsoft.com/office/drawing/2014/main" id="{00AAF1FB-07CA-4BBB-83A0-D4CDA1DE4B22}"/>
            </a:ext>
          </a:extLst>
        </xdr:cNvPr>
        <xdr:cNvSpPr/>
      </xdr:nvSpPr>
      <xdr:spPr>
        <a:xfrm>
          <a:off x="9588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85997</xdr:rowOff>
    </xdr:from>
    <xdr:to>
      <xdr:col>55</xdr:col>
      <xdr:colOff>0</xdr:colOff>
      <xdr:row>40</xdr:row>
      <xdr:rowOff>95794</xdr:rowOff>
    </xdr:to>
    <xdr:cxnSp macro="">
      <xdr:nvCxnSpPr>
        <xdr:cNvPr id="136" name="直線コネクタ 135">
          <a:extLst>
            <a:ext uri="{FF2B5EF4-FFF2-40B4-BE49-F238E27FC236}">
              <a16:creationId xmlns:a16="http://schemas.microsoft.com/office/drawing/2014/main" id="{584B4F30-2C56-4C8D-8B12-B35827AFC216}"/>
            </a:ext>
          </a:extLst>
        </xdr:cNvPr>
        <xdr:cNvCxnSpPr/>
      </xdr:nvCxnSpPr>
      <xdr:spPr>
        <a:xfrm flipV="1">
          <a:off x="9639300" y="6943997"/>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51526</xdr:rowOff>
    </xdr:from>
    <xdr:to>
      <xdr:col>46</xdr:col>
      <xdr:colOff>38100</xdr:colOff>
      <xdr:row>40</xdr:row>
      <xdr:rowOff>153126</xdr:rowOff>
    </xdr:to>
    <xdr:sp macro="" textlink="">
      <xdr:nvSpPr>
        <xdr:cNvPr id="137" name="楕円 136">
          <a:extLst>
            <a:ext uri="{FF2B5EF4-FFF2-40B4-BE49-F238E27FC236}">
              <a16:creationId xmlns:a16="http://schemas.microsoft.com/office/drawing/2014/main" id="{B1A4F9B5-1911-4FDD-8859-5179857F4DCC}"/>
            </a:ext>
          </a:extLst>
        </xdr:cNvPr>
        <xdr:cNvSpPr/>
      </xdr:nvSpPr>
      <xdr:spPr>
        <a:xfrm>
          <a:off x="8699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95794</xdr:rowOff>
    </xdr:from>
    <xdr:to>
      <xdr:col>50</xdr:col>
      <xdr:colOff>114300</xdr:colOff>
      <xdr:row>40</xdr:row>
      <xdr:rowOff>102326</xdr:rowOff>
    </xdr:to>
    <xdr:cxnSp macro="">
      <xdr:nvCxnSpPr>
        <xdr:cNvPr id="138" name="直線コネクタ 137">
          <a:extLst>
            <a:ext uri="{FF2B5EF4-FFF2-40B4-BE49-F238E27FC236}">
              <a16:creationId xmlns:a16="http://schemas.microsoft.com/office/drawing/2014/main" id="{356ECD52-DBA6-415E-8451-1F749C28E4D0}"/>
            </a:ext>
          </a:extLst>
        </xdr:cNvPr>
        <xdr:cNvCxnSpPr/>
      </xdr:nvCxnSpPr>
      <xdr:spPr>
        <a:xfrm flipV="1">
          <a:off x="8750300" y="695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54791</xdr:rowOff>
    </xdr:from>
    <xdr:to>
      <xdr:col>41</xdr:col>
      <xdr:colOff>101600</xdr:colOff>
      <xdr:row>40</xdr:row>
      <xdr:rowOff>156391</xdr:rowOff>
    </xdr:to>
    <xdr:sp macro="" textlink="">
      <xdr:nvSpPr>
        <xdr:cNvPr id="139" name="楕円 138">
          <a:extLst>
            <a:ext uri="{FF2B5EF4-FFF2-40B4-BE49-F238E27FC236}">
              <a16:creationId xmlns:a16="http://schemas.microsoft.com/office/drawing/2014/main" id="{3F1DF4DD-BA48-4360-96A8-CAE9ADE704E0}"/>
            </a:ext>
          </a:extLst>
        </xdr:cNvPr>
        <xdr:cNvSpPr/>
      </xdr:nvSpPr>
      <xdr:spPr>
        <a:xfrm>
          <a:off x="7810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102326</xdr:rowOff>
    </xdr:from>
    <xdr:to>
      <xdr:col>45</xdr:col>
      <xdr:colOff>177800</xdr:colOff>
      <xdr:row>40</xdr:row>
      <xdr:rowOff>105591</xdr:rowOff>
    </xdr:to>
    <xdr:cxnSp macro="">
      <xdr:nvCxnSpPr>
        <xdr:cNvPr id="140" name="直線コネクタ 139">
          <a:extLst>
            <a:ext uri="{FF2B5EF4-FFF2-40B4-BE49-F238E27FC236}">
              <a16:creationId xmlns:a16="http://schemas.microsoft.com/office/drawing/2014/main" id="{E6506032-B979-4711-A6B8-92193B4F21C6}"/>
            </a:ext>
          </a:extLst>
        </xdr:cNvPr>
        <xdr:cNvCxnSpPr/>
      </xdr:nvCxnSpPr>
      <xdr:spPr>
        <a:xfrm flipV="1">
          <a:off x="7861300" y="69603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61323</xdr:rowOff>
    </xdr:from>
    <xdr:to>
      <xdr:col>36</xdr:col>
      <xdr:colOff>165100</xdr:colOff>
      <xdr:row>40</xdr:row>
      <xdr:rowOff>162923</xdr:rowOff>
    </xdr:to>
    <xdr:sp macro="" textlink="">
      <xdr:nvSpPr>
        <xdr:cNvPr id="141" name="楕円 140">
          <a:extLst>
            <a:ext uri="{FF2B5EF4-FFF2-40B4-BE49-F238E27FC236}">
              <a16:creationId xmlns:a16="http://schemas.microsoft.com/office/drawing/2014/main" id="{0B64F827-0E6B-4EDB-8283-0D3A4B4B5C14}"/>
            </a:ext>
          </a:extLst>
        </xdr:cNvPr>
        <xdr:cNvSpPr/>
      </xdr:nvSpPr>
      <xdr:spPr>
        <a:xfrm>
          <a:off x="6921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105591</xdr:rowOff>
    </xdr:from>
    <xdr:to>
      <xdr:col>41</xdr:col>
      <xdr:colOff>50800</xdr:colOff>
      <xdr:row>40</xdr:row>
      <xdr:rowOff>112123</xdr:rowOff>
    </xdr:to>
    <xdr:cxnSp macro="">
      <xdr:nvCxnSpPr>
        <xdr:cNvPr id="142" name="直線コネクタ 141">
          <a:extLst>
            <a:ext uri="{FF2B5EF4-FFF2-40B4-BE49-F238E27FC236}">
              <a16:creationId xmlns:a16="http://schemas.microsoft.com/office/drawing/2014/main" id="{7C5A98A5-1B46-471B-8CE0-029567A29B01}"/>
            </a:ext>
          </a:extLst>
        </xdr:cNvPr>
        <xdr:cNvCxnSpPr/>
      </xdr:nvCxnSpPr>
      <xdr:spPr>
        <a:xfrm flipV="1">
          <a:off x="6972300" y="69635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138628</xdr:rowOff>
    </xdr:from>
    <xdr:ext cx="469744" cy="259045"/>
    <xdr:sp macro="" textlink="">
      <xdr:nvSpPr>
        <xdr:cNvPr id="143" name="n_1aveValue【図書館】&#10;一人当たり面積">
          <a:extLst>
            <a:ext uri="{FF2B5EF4-FFF2-40B4-BE49-F238E27FC236}">
              <a16:creationId xmlns:a16="http://schemas.microsoft.com/office/drawing/2014/main" id="{F8E621BA-4483-4098-9393-23D50C6CF9F3}"/>
            </a:ext>
          </a:extLst>
        </xdr:cNvPr>
        <xdr:cNvSpPr txBox="1"/>
      </xdr:nvSpPr>
      <xdr:spPr>
        <a:xfrm>
          <a:off x="9391727" y="648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115769</xdr:rowOff>
    </xdr:from>
    <xdr:ext cx="469744" cy="259045"/>
    <xdr:sp macro="" textlink="">
      <xdr:nvSpPr>
        <xdr:cNvPr id="144" name="n_2aveValue【図書館】&#10;一人当たり面積">
          <a:extLst>
            <a:ext uri="{FF2B5EF4-FFF2-40B4-BE49-F238E27FC236}">
              <a16:creationId xmlns:a16="http://schemas.microsoft.com/office/drawing/2014/main" id="{68C215EA-2E77-4B61-87FD-3877478AD81F}"/>
            </a:ext>
          </a:extLst>
        </xdr:cNvPr>
        <xdr:cNvSpPr txBox="1"/>
      </xdr:nvSpPr>
      <xdr:spPr>
        <a:xfrm>
          <a:off x="85154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151692</xdr:rowOff>
    </xdr:from>
    <xdr:ext cx="469744" cy="259045"/>
    <xdr:sp macro="" textlink="">
      <xdr:nvSpPr>
        <xdr:cNvPr id="145" name="n_3aveValue【図書館】&#10;一人当たり面積">
          <a:extLst>
            <a:ext uri="{FF2B5EF4-FFF2-40B4-BE49-F238E27FC236}">
              <a16:creationId xmlns:a16="http://schemas.microsoft.com/office/drawing/2014/main" id="{D6684554-C3B4-4083-AE2A-A8309AC9FB8D}"/>
            </a:ext>
          </a:extLst>
        </xdr:cNvPr>
        <xdr:cNvSpPr txBox="1"/>
      </xdr:nvSpPr>
      <xdr:spPr>
        <a:xfrm>
          <a:off x="7626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6" name="n_4aveValue【図書館】&#10;一人当たり面積">
          <a:extLst>
            <a:ext uri="{FF2B5EF4-FFF2-40B4-BE49-F238E27FC236}">
              <a16:creationId xmlns:a16="http://schemas.microsoft.com/office/drawing/2014/main" id="{9EC057B4-5CD1-4D5B-9D25-D39D496A09E9}"/>
            </a:ext>
          </a:extLst>
        </xdr:cNvPr>
        <xdr:cNvSpPr txBox="1"/>
      </xdr:nvSpPr>
      <xdr:spPr>
        <a:xfrm>
          <a:off x="6737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137721</xdr:rowOff>
    </xdr:from>
    <xdr:ext cx="469744" cy="259045"/>
    <xdr:sp macro="" textlink="">
      <xdr:nvSpPr>
        <xdr:cNvPr id="147" name="n_1mainValue【図書館】&#10;一人当たり面積">
          <a:extLst>
            <a:ext uri="{FF2B5EF4-FFF2-40B4-BE49-F238E27FC236}">
              <a16:creationId xmlns:a16="http://schemas.microsoft.com/office/drawing/2014/main" id="{A2968631-CDA4-4DB0-A527-739042FCF379}"/>
            </a:ext>
          </a:extLst>
        </xdr:cNvPr>
        <xdr:cNvSpPr txBox="1"/>
      </xdr:nvSpPr>
      <xdr:spPr>
        <a:xfrm>
          <a:off x="93917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144253</xdr:rowOff>
    </xdr:from>
    <xdr:ext cx="469744" cy="259045"/>
    <xdr:sp macro="" textlink="">
      <xdr:nvSpPr>
        <xdr:cNvPr id="148" name="n_2mainValue【図書館】&#10;一人当たり面積">
          <a:extLst>
            <a:ext uri="{FF2B5EF4-FFF2-40B4-BE49-F238E27FC236}">
              <a16:creationId xmlns:a16="http://schemas.microsoft.com/office/drawing/2014/main" id="{B8DDB3B8-3AF6-4F93-8AB5-AFB0F4C47AA6}"/>
            </a:ext>
          </a:extLst>
        </xdr:cNvPr>
        <xdr:cNvSpPr txBox="1"/>
      </xdr:nvSpPr>
      <xdr:spPr>
        <a:xfrm>
          <a:off x="8515427" y="700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147518</xdr:rowOff>
    </xdr:from>
    <xdr:ext cx="469744" cy="259045"/>
    <xdr:sp macro="" textlink="">
      <xdr:nvSpPr>
        <xdr:cNvPr id="149" name="n_3mainValue【図書館】&#10;一人当たり面積">
          <a:extLst>
            <a:ext uri="{FF2B5EF4-FFF2-40B4-BE49-F238E27FC236}">
              <a16:creationId xmlns:a16="http://schemas.microsoft.com/office/drawing/2014/main" id="{D94711B2-ADE1-43BA-B7B9-02043D31E178}"/>
            </a:ext>
          </a:extLst>
        </xdr:cNvPr>
        <xdr:cNvSpPr txBox="1"/>
      </xdr:nvSpPr>
      <xdr:spPr>
        <a:xfrm>
          <a:off x="7626427" y="700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154050</xdr:rowOff>
    </xdr:from>
    <xdr:ext cx="469744" cy="259045"/>
    <xdr:sp macro="" textlink="">
      <xdr:nvSpPr>
        <xdr:cNvPr id="150" name="n_4mainValue【図書館】&#10;一人当たり面積">
          <a:extLst>
            <a:ext uri="{FF2B5EF4-FFF2-40B4-BE49-F238E27FC236}">
              <a16:creationId xmlns:a16="http://schemas.microsoft.com/office/drawing/2014/main" id="{106F9967-577E-4B5D-9C28-69999C225D74}"/>
            </a:ext>
          </a:extLst>
        </xdr:cNvPr>
        <xdr:cNvSpPr txBox="1"/>
      </xdr:nvSpPr>
      <xdr:spPr>
        <a:xfrm>
          <a:off x="6737427" y="701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0B0AA3F-E29B-4B88-8B1E-177FC6C6BE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AB79414-1A3C-4456-B016-FE690421C7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C2730254-4902-477C-9023-99173AF1564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DB5853C-C207-4914-A453-8BF00861C10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295B6426-63ED-47CE-B38E-AF5767C07F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36540A8-AC59-418A-BC0B-C238F973A5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E168080F-8658-4DBC-9766-BE77C4F3B6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9835A344-54D3-4368-8682-E4E2919011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C1A77123-78C4-41D6-AC50-0790FB9731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E95D069-CD13-49A0-8050-9D9953EB00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325146E-8FB7-4D03-BCF6-81CE622C6F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9CB065B4-09AB-41EE-8E71-6587F72DA85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2AD17781-40F4-45B6-ACEF-0DA75BF828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3614CD0C-EEF8-4002-8A8B-57AF723102D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63809898-4852-4CBC-9B81-3F2AE43E9DC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CC22B882-4209-4AC9-B210-DA09F20B4DD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C1C4264E-22C3-4789-A2E5-237D541514C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F5A7FC8A-9E06-4180-8BCE-9E8D633C19F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7EFD5160-60E9-4EE1-B67E-0B5FD024FF4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49680047-3D5C-4919-85A4-FA0E1D3B3E2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7A263C7D-BBDD-4025-9B06-15052C69B4B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7CBCE145-CC9A-42B1-A7F0-89FAC0E7B4D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B26207CB-21C2-49EA-8FDC-397061A1B6A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13E7EC7B-12E1-45DA-A79A-F8EF68EDEC8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F2699C33-3E52-450B-B1C8-1A4C27997D9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DF981942-1D7E-4357-A325-F43AC59E9E83}"/>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6AC6C1DA-FE4B-41D9-AC74-69CB2B27416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9FCA7063-3B4F-470F-AC9F-A604BC6910A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7FA5FF07-633C-43B5-8952-6CF205190034}"/>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80" name="直線コネクタ 179">
          <a:extLst>
            <a:ext uri="{FF2B5EF4-FFF2-40B4-BE49-F238E27FC236}">
              <a16:creationId xmlns:a16="http://schemas.microsoft.com/office/drawing/2014/main" id="{1A28BB4B-3F91-450D-B5D6-9EB423934A7C}"/>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153324</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14AB1E95-69B5-44F4-B805-AF22AAF15394}"/>
            </a:ext>
          </a:extLst>
        </xdr:cNvPr>
        <xdr:cNvSpPr txBox="1"/>
      </xdr:nvSpPr>
      <xdr:spPr>
        <a:xfrm>
          <a:off x="4673600" y="104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82" name="フローチャート: 判断 181">
          <a:extLst>
            <a:ext uri="{FF2B5EF4-FFF2-40B4-BE49-F238E27FC236}">
              <a16:creationId xmlns:a16="http://schemas.microsoft.com/office/drawing/2014/main" id="{86803331-9E0A-48AA-B066-CA026C3BE380}"/>
            </a:ext>
          </a:extLst>
        </xdr:cNvPr>
        <xdr:cNvSpPr/>
      </xdr:nvSpPr>
      <xdr:spPr>
        <a:xfrm>
          <a:off x="4584700" y="105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83" name="フローチャート: 判断 182">
          <a:extLst>
            <a:ext uri="{FF2B5EF4-FFF2-40B4-BE49-F238E27FC236}">
              <a16:creationId xmlns:a16="http://schemas.microsoft.com/office/drawing/2014/main" id="{ED139456-65BD-48B6-B924-D728479A49A0}"/>
            </a:ext>
          </a:extLst>
        </xdr:cNvPr>
        <xdr:cNvSpPr/>
      </xdr:nvSpPr>
      <xdr:spPr>
        <a:xfrm>
          <a:off x="3746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4" name="フローチャート: 判断 183">
          <a:extLst>
            <a:ext uri="{FF2B5EF4-FFF2-40B4-BE49-F238E27FC236}">
              <a16:creationId xmlns:a16="http://schemas.microsoft.com/office/drawing/2014/main" id="{6BAE3386-C45D-4891-B68F-C68D712DFF6F}"/>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85" name="フローチャート: 判断 184">
          <a:extLst>
            <a:ext uri="{FF2B5EF4-FFF2-40B4-BE49-F238E27FC236}">
              <a16:creationId xmlns:a16="http://schemas.microsoft.com/office/drawing/2014/main" id="{71FCED66-3B1B-4582-8D1D-6D400A7D3E4E}"/>
            </a:ext>
          </a:extLst>
        </xdr:cNvPr>
        <xdr:cNvSpPr/>
      </xdr:nvSpPr>
      <xdr:spPr>
        <a:xfrm>
          <a:off x="1968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6" name="フローチャート: 判断 185">
          <a:extLst>
            <a:ext uri="{FF2B5EF4-FFF2-40B4-BE49-F238E27FC236}">
              <a16:creationId xmlns:a16="http://schemas.microsoft.com/office/drawing/2014/main" id="{ACD39B1D-EC71-45A1-9B25-1D0FB6E885D2}"/>
            </a:ext>
          </a:extLst>
        </xdr:cNvPr>
        <xdr:cNvSpPr/>
      </xdr:nvSpPr>
      <xdr:spPr>
        <a:xfrm>
          <a:off x="1079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7FB2FAF-F0BA-4C1A-A94D-A61AF615BD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30189BC-5289-42DE-8490-875CDF3EBCA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A639E6B-097B-40BC-ADB6-34DA3D4B60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5A64E55-4E03-499E-BDC8-2F34ED3D9FD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98E8219-8BA1-46F2-AB8F-73B5518C68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141877</xdr:rowOff>
    </xdr:from>
    <xdr:to>
      <xdr:col>24</xdr:col>
      <xdr:colOff>114300</xdr:colOff>
      <xdr:row>63</xdr:row>
      <xdr:rowOff>72027</xdr:rowOff>
    </xdr:to>
    <xdr:sp macro="" textlink="">
      <xdr:nvSpPr>
        <xdr:cNvPr id="192" name="楕円 191">
          <a:extLst>
            <a:ext uri="{FF2B5EF4-FFF2-40B4-BE49-F238E27FC236}">
              <a16:creationId xmlns:a16="http://schemas.microsoft.com/office/drawing/2014/main" id="{E294C1C9-5DFA-411C-9D46-7AD29195B6B9}"/>
            </a:ext>
          </a:extLst>
        </xdr:cNvPr>
        <xdr:cNvSpPr/>
      </xdr:nvSpPr>
      <xdr:spPr>
        <a:xfrm>
          <a:off x="45847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120304</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BEBC2D72-9E2E-4916-B502-C2BE51DE79C5}"/>
            </a:ext>
          </a:extLst>
        </xdr:cNvPr>
        <xdr:cNvSpPr txBox="1"/>
      </xdr:nvSpPr>
      <xdr:spPr>
        <a:xfrm>
          <a:off x="4673600" y="1075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112485</xdr:rowOff>
    </xdr:from>
    <xdr:to>
      <xdr:col>20</xdr:col>
      <xdr:colOff>38100</xdr:colOff>
      <xdr:row>63</xdr:row>
      <xdr:rowOff>42635</xdr:rowOff>
    </xdr:to>
    <xdr:sp macro="" textlink="">
      <xdr:nvSpPr>
        <xdr:cNvPr id="194" name="楕円 193">
          <a:extLst>
            <a:ext uri="{FF2B5EF4-FFF2-40B4-BE49-F238E27FC236}">
              <a16:creationId xmlns:a16="http://schemas.microsoft.com/office/drawing/2014/main" id="{AA8CC1AE-E063-43B1-9EB2-4071B3DB9B39}"/>
            </a:ext>
          </a:extLst>
        </xdr:cNvPr>
        <xdr:cNvSpPr/>
      </xdr:nvSpPr>
      <xdr:spPr>
        <a:xfrm>
          <a:off x="3746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163285</xdr:rowOff>
    </xdr:from>
    <xdr:to>
      <xdr:col>24</xdr:col>
      <xdr:colOff>63500</xdr:colOff>
      <xdr:row>63</xdr:row>
      <xdr:rowOff>21227</xdr:rowOff>
    </xdr:to>
    <xdr:cxnSp macro="">
      <xdr:nvCxnSpPr>
        <xdr:cNvPr id="195" name="直線コネクタ 194">
          <a:extLst>
            <a:ext uri="{FF2B5EF4-FFF2-40B4-BE49-F238E27FC236}">
              <a16:creationId xmlns:a16="http://schemas.microsoft.com/office/drawing/2014/main" id="{B15D7194-EC96-4F04-BFE5-831FD4A15FC6}"/>
            </a:ext>
          </a:extLst>
        </xdr:cNvPr>
        <xdr:cNvCxnSpPr/>
      </xdr:nvCxnSpPr>
      <xdr:spPr>
        <a:xfrm>
          <a:off x="3797300" y="1079318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81462</xdr:rowOff>
    </xdr:from>
    <xdr:to>
      <xdr:col>15</xdr:col>
      <xdr:colOff>101600</xdr:colOff>
      <xdr:row>63</xdr:row>
      <xdr:rowOff>11612</xdr:rowOff>
    </xdr:to>
    <xdr:sp macro="" textlink="">
      <xdr:nvSpPr>
        <xdr:cNvPr id="196" name="楕円 195">
          <a:extLst>
            <a:ext uri="{FF2B5EF4-FFF2-40B4-BE49-F238E27FC236}">
              <a16:creationId xmlns:a16="http://schemas.microsoft.com/office/drawing/2014/main" id="{A9C73B48-3E2F-44F7-AB41-AFAFAF85BFFC}"/>
            </a:ext>
          </a:extLst>
        </xdr:cNvPr>
        <xdr:cNvSpPr/>
      </xdr:nvSpPr>
      <xdr:spPr>
        <a:xfrm>
          <a:off x="2857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132262</xdr:rowOff>
    </xdr:from>
    <xdr:to>
      <xdr:col>19</xdr:col>
      <xdr:colOff>177800</xdr:colOff>
      <xdr:row>62</xdr:row>
      <xdr:rowOff>163285</xdr:rowOff>
    </xdr:to>
    <xdr:cxnSp macro="">
      <xdr:nvCxnSpPr>
        <xdr:cNvPr id="197" name="直線コネクタ 196">
          <a:extLst>
            <a:ext uri="{FF2B5EF4-FFF2-40B4-BE49-F238E27FC236}">
              <a16:creationId xmlns:a16="http://schemas.microsoft.com/office/drawing/2014/main" id="{BDCDCF29-0AFE-444F-9D31-9136D7735649}"/>
            </a:ext>
          </a:extLst>
        </xdr:cNvPr>
        <xdr:cNvCxnSpPr/>
      </xdr:nvCxnSpPr>
      <xdr:spPr>
        <a:xfrm>
          <a:off x="2908300" y="107621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98" name="楕円 197">
          <a:extLst>
            <a:ext uri="{FF2B5EF4-FFF2-40B4-BE49-F238E27FC236}">
              <a16:creationId xmlns:a16="http://schemas.microsoft.com/office/drawing/2014/main" id="{0B5C2447-B644-44F7-AC75-F141EED0DF75}"/>
            </a:ext>
          </a:extLst>
        </xdr:cNvPr>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132262</xdr:rowOff>
    </xdr:to>
    <xdr:cxnSp macro="">
      <xdr:nvCxnSpPr>
        <xdr:cNvPr id="199" name="直線コネクタ 198">
          <a:extLst>
            <a:ext uri="{FF2B5EF4-FFF2-40B4-BE49-F238E27FC236}">
              <a16:creationId xmlns:a16="http://schemas.microsoft.com/office/drawing/2014/main" id="{0A65ADC7-F565-4536-A4DB-D826EF9FB122}"/>
            </a:ext>
          </a:extLst>
        </xdr:cNvPr>
        <xdr:cNvCxnSpPr/>
      </xdr:nvCxnSpPr>
      <xdr:spPr>
        <a:xfrm>
          <a:off x="2019300" y="107278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9616</xdr:rowOff>
    </xdr:from>
    <xdr:to>
      <xdr:col>6</xdr:col>
      <xdr:colOff>38100</xdr:colOff>
      <xdr:row>62</xdr:row>
      <xdr:rowOff>111216</xdr:rowOff>
    </xdr:to>
    <xdr:sp macro="" textlink="">
      <xdr:nvSpPr>
        <xdr:cNvPr id="200" name="楕円 199">
          <a:extLst>
            <a:ext uri="{FF2B5EF4-FFF2-40B4-BE49-F238E27FC236}">
              <a16:creationId xmlns:a16="http://schemas.microsoft.com/office/drawing/2014/main" id="{583BC3A4-A943-4630-930F-5A4AA11DFB0C}"/>
            </a:ext>
          </a:extLst>
        </xdr:cNvPr>
        <xdr:cNvSpPr/>
      </xdr:nvSpPr>
      <xdr:spPr>
        <a:xfrm>
          <a:off x="1079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60416</xdr:rowOff>
    </xdr:from>
    <xdr:to>
      <xdr:col>10</xdr:col>
      <xdr:colOff>114300</xdr:colOff>
      <xdr:row>62</xdr:row>
      <xdr:rowOff>97972</xdr:rowOff>
    </xdr:to>
    <xdr:cxnSp macro="">
      <xdr:nvCxnSpPr>
        <xdr:cNvPr id="201" name="直線コネクタ 200">
          <a:extLst>
            <a:ext uri="{FF2B5EF4-FFF2-40B4-BE49-F238E27FC236}">
              <a16:creationId xmlns:a16="http://schemas.microsoft.com/office/drawing/2014/main" id="{D4F687C4-4E01-4BC5-B256-365C9220F48B}"/>
            </a:ext>
          </a:extLst>
        </xdr:cNvPr>
        <xdr:cNvCxnSpPr/>
      </xdr:nvCxnSpPr>
      <xdr:spPr>
        <a:xfrm>
          <a:off x="1130300" y="1069031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83655</xdr:rowOff>
    </xdr:from>
    <xdr:ext cx="405111" cy="259045"/>
    <xdr:sp macro="" textlink="">
      <xdr:nvSpPr>
        <xdr:cNvPr id="202" name="n_1aveValue【体育館・プール】&#10;有形固定資産減価償却率">
          <a:extLst>
            <a:ext uri="{FF2B5EF4-FFF2-40B4-BE49-F238E27FC236}">
              <a16:creationId xmlns:a16="http://schemas.microsoft.com/office/drawing/2014/main" id="{62D171F7-DB48-4594-BDC5-58C33B43AD1D}"/>
            </a:ext>
          </a:extLst>
        </xdr:cNvPr>
        <xdr:cNvSpPr txBox="1"/>
      </xdr:nvSpPr>
      <xdr:spPr>
        <a:xfrm>
          <a:off x="35820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3" name="n_2aveValue【体育館・プール】&#10;有形固定資産減価償却率">
          <a:extLst>
            <a:ext uri="{FF2B5EF4-FFF2-40B4-BE49-F238E27FC236}">
              <a16:creationId xmlns:a16="http://schemas.microsoft.com/office/drawing/2014/main" id="{9647B5D8-E7B7-4D70-83E7-F1B8DEA2FB31}"/>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98351</xdr:rowOff>
    </xdr:from>
    <xdr:ext cx="405111" cy="259045"/>
    <xdr:sp macro="" textlink="">
      <xdr:nvSpPr>
        <xdr:cNvPr id="204" name="n_3aveValue【体育館・プール】&#10;有形固定資産減価償却率">
          <a:extLst>
            <a:ext uri="{FF2B5EF4-FFF2-40B4-BE49-F238E27FC236}">
              <a16:creationId xmlns:a16="http://schemas.microsoft.com/office/drawing/2014/main" id="{814B772D-9FC3-44DC-9BA0-D7918F938FBB}"/>
            </a:ext>
          </a:extLst>
        </xdr:cNvPr>
        <xdr:cNvSpPr txBox="1"/>
      </xdr:nvSpPr>
      <xdr:spPr>
        <a:xfrm>
          <a:off x="1816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205" name="n_4aveValue【体育館・プール】&#10;有形固定資産減価償却率">
          <a:extLst>
            <a:ext uri="{FF2B5EF4-FFF2-40B4-BE49-F238E27FC236}">
              <a16:creationId xmlns:a16="http://schemas.microsoft.com/office/drawing/2014/main" id="{BCC32376-7930-4787-8A40-113F2A47399D}"/>
            </a:ext>
          </a:extLst>
        </xdr:cNvPr>
        <xdr:cNvSpPr txBox="1"/>
      </xdr:nvSpPr>
      <xdr:spPr>
        <a:xfrm>
          <a:off x="927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33762</xdr:rowOff>
    </xdr:from>
    <xdr:ext cx="405111" cy="259045"/>
    <xdr:sp macro="" textlink="">
      <xdr:nvSpPr>
        <xdr:cNvPr id="206" name="n_1mainValue【体育館・プール】&#10;有形固定資産減価償却率">
          <a:extLst>
            <a:ext uri="{FF2B5EF4-FFF2-40B4-BE49-F238E27FC236}">
              <a16:creationId xmlns:a16="http://schemas.microsoft.com/office/drawing/2014/main" id="{C1B9D435-151B-46C5-8608-A0BF9FDE080D}"/>
            </a:ext>
          </a:extLst>
        </xdr:cNvPr>
        <xdr:cNvSpPr txBox="1"/>
      </xdr:nvSpPr>
      <xdr:spPr>
        <a:xfrm>
          <a:off x="35820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2739</xdr:rowOff>
    </xdr:from>
    <xdr:ext cx="405111" cy="259045"/>
    <xdr:sp macro="" textlink="">
      <xdr:nvSpPr>
        <xdr:cNvPr id="207" name="n_2mainValue【体育館・プール】&#10;有形固定資産減価償却率">
          <a:extLst>
            <a:ext uri="{FF2B5EF4-FFF2-40B4-BE49-F238E27FC236}">
              <a16:creationId xmlns:a16="http://schemas.microsoft.com/office/drawing/2014/main" id="{457D4F92-48AA-4D31-A0F7-DC6763C4D3AA}"/>
            </a:ext>
          </a:extLst>
        </xdr:cNvPr>
        <xdr:cNvSpPr txBox="1"/>
      </xdr:nvSpPr>
      <xdr:spPr>
        <a:xfrm>
          <a:off x="2705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208" name="n_3mainValue【体育館・プール】&#10;有形固定資産減価償却率">
          <a:extLst>
            <a:ext uri="{FF2B5EF4-FFF2-40B4-BE49-F238E27FC236}">
              <a16:creationId xmlns:a16="http://schemas.microsoft.com/office/drawing/2014/main" id="{6308A6C0-AF4C-4735-B3EF-D6723E447BBA}"/>
            </a:ext>
          </a:extLst>
        </xdr:cNvPr>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102343</xdr:rowOff>
    </xdr:from>
    <xdr:ext cx="405111" cy="259045"/>
    <xdr:sp macro="" textlink="">
      <xdr:nvSpPr>
        <xdr:cNvPr id="209" name="n_4mainValue【体育館・プール】&#10;有形固定資産減価償却率">
          <a:extLst>
            <a:ext uri="{FF2B5EF4-FFF2-40B4-BE49-F238E27FC236}">
              <a16:creationId xmlns:a16="http://schemas.microsoft.com/office/drawing/2014/main" id="{F38A631D-5717-4204-870C-EAC92791236A}"/>
            </a:ext>
          </a:extLst>
        </xdr:cNvPr>
        <xdr:cNvSpPr txBox="1"/>
      </xdr:nvSpPr>
      <xdr:spPr>
        <a:xfrm>
          <a:off x="927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2C969886-4286-4E72-BBF6-1496B8ADD4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9A939CCC-4136-4E33-A106-7A9C63773D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9166F406-AE56-4FA6-B870-736E94ABB8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BD9318B-16FB-4123-BB8F-075D666210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A6716BC-5977-461B-950F-86B772A0F8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BF97BA6B-F9FB-45C6-9505-DAF788B243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B64BABC-6604-4E14-976F-97BEF36D3D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889B8C74-4DFB-492C-A903-C8D789EAFCD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70C6719-C266-4A32-A430-7099F96038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32CCBE1-9A97-453A-B802-02EBA421A7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74AC0480-DC43-498E-92CC-14523ED59D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F143FF8B-E1E4-42B4-8EB7-4572CE426C2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F25B66DC-E008-4524-9E16-27B9A258181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A732E05A-3CCE-4158-8A14-947D15CD6F8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B899D9C-7CD2-4196-89D0-C6E1D66AD47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EE164E5D-B5C5-4D39-942D-FFA88F16933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BACEC03E-4B7C-4865-A716-C7DC9FAFD07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FC94371B-3628-40A7-861B-962B967C2D2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927B00C2-3DE7-4D1A-B9C3-D94FEDDD5A4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A375906C-3EB1-4289-826E-E2F4712FB92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B0C5632C-C09E-4F16-A8A3-3BAC6B65E2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988665AA-8FC1-4B1C-91DB-9546B33B6A9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67BBDB64-6CD1-4606-86AE-193B1DB9DE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33" name="直線コネクタ 232">
          <a:extLst>
            <a:ext uri="{FF2B5EF4-FFF2-40B4-BE49-F238E27FC236}">
              <a16:creationId xmlns:a16="http://schemas.microsoft.com/office/drawing/2014/main" id="{D643A366-46B3-4C3B-A5FB-C0B8522A6EEC}"/>
            </a:ext>
          </a:extLst>
        </xdr:cNvPr>
        <xdr:cNvCxnSpPr/>
      </xdr:nvCxnSpPr>
      <xdr:spPr>
        <a:xfrm flipV="1">
          <a:off x="10476865" y="9759696"/>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34" name="【体育館・プール】&#10;一人当たり面積最小値テキスト">
          <a:extLst>
            <a:ext uri="{FF2B5EF4-FFF2-40B4-BE49-F238E27FC236}">
              <a16:creationId xmlns:a16="http://schemas.microsoft.com/office/drawing/2014/main" id="{709A39AB-E1EE-4B72-B839-C231311BE04C}"/>
            </a:ext>
          </a:extLst>
        </xdr:cNvPr>
        <xdr:cNvSpPr txBox="1"/>
      </xdr:nvSpPr>
      <xdr:spPr>
        <a:xfrm>
          <a:off x="10515600" y="109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35" name="直線コネクタ 234">
          <a:extLst>
            <a:ext uri="{FF2B5EF4-FFF2-40B4-BE49-F238E27FC236}">
              <a16:creationId xmlns:a16="http://schemas.microsoft.com/office/drawing/2014/main" id="{B698B684-E081-4CA3-91E8-591885DB3D7C}"/>
            </a:ext>
          </a:extLst>
        </xdr:cNvPr>
        <xdr:cNvCxnSpPr/>
      </xdr:nvCxnSpPr>
      <xdr:spPr>
        <a:xfrm>
          <a:off x="10388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36" name="【体育館・プール】&#10;一人当たり面積最大値テキスト">
          <a:extLst>
            <a:ext uri="{FF2B5EF4-FFF2-40B4-BE49-F238E27FC236}">
              <a16:creationId xmlns:a16="http://schemas.microsoft.com/office/drawing/2014/main" id="{51FBA609-22DF-4FED-8736-7DF833451114}"/>
            </a:ext>
          </a:extLst>
        </xdr:cNvPr>
        <xdr:cNvSpPr txBox="1"/>
      </xdr:nvSpPr>
      <xdr:spPr>
        <a:xfrm>
          <a:off x="10515600" y="953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37" name="直線コネクタ 236">
          <a:extLst>
            <a:ext uri="{FF2B5EF4-FFF2-40B4-BE49-F238E27FC236}">
              <a16:creationId xmlns:a16="http://schemas.microsoft.com/office/drawing/2014/main" id="{BAF864D5-140E-4224-956F-37C07817273B}"/>
            </a:ext>
          </a:extLst>
        </xdr:cNvPr>
        <xdr:cNvCxnSpPr/>
      </xdr:nvCxnSpPr>
      <xdr:spPr>
        <a:xfrm>
          <a:off x="10388600" y="975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60469</xdr:rowOff>
    </xdr:from>
    <xdr:ext cx="469744" cy="259045"/>
    <xdr:sp macro="" textlink="">
      <xdr:nvSpPr>
        <xdr:cNvPr id="238" name="【体育館・プール】&#10;一人当たり面積平均値テキスト">
          <a:extLst>
            <a:ext uri="{FF2B5EF4-FFF2-40B4-BE49-F238E27FC236}">
              <a16:creationId xmlns:a16="http://schemas.microsoft.com/office/drawing/2014/main" id="{207C69C8-C073-49BD-8F69-CCA1125E3945}"/>
            </a:ext>
          </a:extLst>
        </xdr:cNvPr>
        <xdr:cNvSpPr txBox="1"/>
      </xdr:nvSpPr>
      <xdr:spPr>
        <a:xfrm>
          <a:off x="10515600" y="1034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9" name="フローチャート: 判断 238">
          <a:extLst>
            <a:ext uri="{FF2B5EF4-FFF2-40B4-BE49-F238E27FC236}">
              <a16:creationId xmlns:a16="http://schemas.microsoft.com/office/drawing/2014/main" id="{6BBB1B0E-FD0D-4A51-99D2-D21EB35B060B}"/>
            </a:ext>
          </a:extLst>
        </xdr:cNvPr>
        <xdr:cNvSpPr/>
      </xdr:nvSpPr>
      <xdr:spPr>
        <a:xfrm>
          <a:off x="10426700" y="1049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40" name="フローチャート: 判断 239">
          <a:extLst>
            <a:ext uri="{FF2B5EF4-FFF2-40B4-BE49-F238E27FC236}">
              <a16:creationId xmlns:a16="http://schemas.microsoft.com/office/drawing/2014/main" id="{25445A0C-1FD8-4614-AC64-C2D513CB2196}"/>
            </a:ext>
          </a:extLst>
        </xdr:cNvPr>
        <xdr:cNvSpPr/>
      </xdr:nvSpPr>
      <xdr:spPr>
        <a:xfrm>
          <a:off x="9588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41" name="フローチャート: 判断 240">
          <a:extLst>
            <a:ext uri="{FF2B5EF4-FFF2-40B4-BE49-F238E27FC236}">
              <a16:creationId xmlns:a16="http://schemas.microsoft.com/office/drawing/2014/main" id="{DA08AA4A-38F0-481B-B02A-734CEAF13D4C}"/>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42" name="フローチャート: 判断 241">
          <a:extLst>
            <a:ext uri="{FF2B5EF4-FFF2-40B4-BE49-F238E27FC236}">
              <a16:creationId xmlns:a16="http://schemas.microsoft.com/office/drawing/2014/main" id="{3A231DE1-F195-418C-B7B1-15215D3D31DD}"/>
            </a:ext>
          </a:extLst>
        </xdr:cNvPr>
        <xdr:cNvSpPr/>
      </xdr:nvSpPr>
      <xdr:spPr>
        <a:xfrm>
          <a:off x="7810500" y="105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43" name="フローチャート: 判断 242">
          <a:extLst>
            <a:ext uri="{FF2B5EF4-FFF2-40B4-BE49-F238E27FC236}">
              <a16:creationId xmlns:a16="http://schemas.microsoft.com/office/drawing/2014/main" id="{22ADDC2B-5AB9-42A6-AF04-2F05655E42F4}"/>
            </a:ext>
          </a:extLst>
        </xdr:cNvPr>
        <xdr:cNvSpPr/>
      </xdr:nvSpPr>
      <xdr:spPr>
        <a:xfrm>
          <a:off x="6921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B3307E2-8EA2-47F3-B8A0-8F18043319D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3ACC066-25DA-4FDC-B46B-7A368E7BE31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319ACE3-EAB6-4458-966C-96AD35EB29F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2832DE5-DF23-4804-8907-ACA742B4E7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A673D354-AB1A-4D08-9031-E4F253C46D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49" name="楕円 248">
          <a:extLst>
            <a:ext uri="{FF2B5EF4-FFF2-40B4-BE49-F238E27FC236}">
              <a16:creationId xmlns:a16="http://schemas.microsoft.com/office/drawing/2014/main" id="{905211B1-E06C-4747-B00C-A54FC0619A16}"/>
            </a:ext>
          </a:extLst>
        </xdr:cNvPr>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140987</xdr:rowOff>
    </xdr:from>
    <xdr:ext cx="469744" cy="259045"/>
    <xdr:sp macro="" textlink="">
      <xdr:nvSpPr>
        <xdr:cNvPr id="250" name="【体育館・プール】&#10;一人当たり面積該当値テキスト">
          <a:extLst>
            <a:ext uri="{FF2B5EF4-FFF2-40B4-BE49-F238E27FC236}">
              <a16:creationId xmlns:a16="http://schemas.microsoft.com/office/drawing/2014/main" id="{169506E8-CEFE-44CA-B1FE-BD8A0DBC4F20}"/>
            </a:ext>
          </a:extLst>
        </xdr:cNvPr>
        <xdr:cNvSpPr txBox="1"/>
      </xdr:nvSpPr>
      <xdr:spPr>
        <a:xfrm>
          <a:off x="10515600"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xdr:rowOff>
    </xdr:from>
    <xdr:to>
      <xdr:col>50</xdr:col>
      <xdr:colOff>165100</xdr:colOff>
      <xdr:row>62</xdr:row>
      <xdr:rowOff>102616</xdr:rowOff>
    </xdr:to>
    <xdr:sp macro="" textlink="">
      <xdr:nvSpPr>
        <xdr:cNvPr id="251" name="楕円 250">
          <a:extLst>
            <a:ext uri="{FF2B5EF4-FFF2-40B4-BE49-F238E27FC236}">
              <a16:creationId xmlns:a16="http://schemas.microsoft.com/office/drawing/2014/main" id="{691CE904-53A7-4F57-89FF-DE9752301F7A}"/>
            </a:ext>
          </a:extLst>
        </xdr:cNvPr>
        <xdr:cNvSpPr/>
      </xdr:nvSpPr>
      <xdr:spPr>
        <a:xfrm>
          <a:off x="9588500" y="106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41910</xdr:rowOff>
    </xdr:from>
    <xdr:to>
      <xdr:col>55</xdr:col>
      <xdr:colOff>0</xdr:colOff>
      <xdr:row>62</xdr:row>
      <xdr:rowOff>51816</xdr:rowOff>
    </xdr:to>
    <xdr:cxnSp macro="">
      <xdr:nvCxnSpPr>
        <xdr:cNvPr id="252" name="直線コネクタ 251">
          <a:extLst>
            <a:ext uri="{FF2B5EF4-FFF2-40B4-BE49-F238E27FC236}">
              <a16:creationId xmlns:a16="http://schemas.microsoft.com/office/drawing/2014/main" id="{CFBC3294-B79F-4F4D-996F-5267EE9E3B61}"/>
            </a:ext>
          </a:extLst>
        </xdr:cNvPr>
        <xdr:cNvCxnSpPr/>
      </xdr:nvCxnSpPr>
      <xdr:spPr>
        <a:xfrm flipV="1">
          <a:off x="9639300" y="1067181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xdr:rowOff>
    </xdr:from>
    <xdr:to>
      <xdr:col>46</xdr:col>
      <xdr:colOff>38100</xdr:colOff>
      <xdr:row>62</xdr:row>
      <xdr:rowOff>108712</xdr:rowOff>
    </xdr:to>
    <xdr:sp macro="" textlink="">
      <xdr:nvSpPr>
        <xdr:cNvPr id="253" name="楕円 252">
          <a:extLst>
            <a:ext uri="{FF2B5EF4-FFF2-40B4-BE49-F238E27FC236}">
              <a16:creationId xmlns:a16="http://schemas.microsoft.com/office/drawing/2014/main" id="{ADFFD7F6-C12C-4E65-AA61-1DE9202E3739}"/>
            </a:ext>
          </a:extLst>
        </xdr:cNvPr>
        <xdr:cNvSpPr/>
      </xdr:nvSpPr>
      <xdr:spPr>
        <a:xfrm>
          <a:off x="8699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51816</xdr:rowOff>
    </xdr:from>
    <xdr:to>
      <xdr:col>50</xdr:col>
      <xdr:colOff>114300</xdr:colOff>
      <xdr:row>62</xdr:row>
      <xdr:rowOff>57912</xdr:rowOff>
    </xdr:to>
    <xdr:cxnSp macro="">
      <xdr:nvCxnSpPr>
        <xdr:cNvPr id="254" name="直線コネクタ 253">
          <a:extLst>
            <a:ext uri="{FF2B5EF4-FFF2-40B4-BE49-F238E27FC236}">
              <a16:creationId xmlns:a16="http://schemas.microsoft.com/office/drawing/2014/main" id="{6FEE6CF4-DBF2-48FF-AD55-1BE0BA7A9CB7}"/>
            </a:ext>
          </a:extLst>
        </xdr:cNvPr>
        <xdr:cNvCxnSpPr/>
      </xdr:nvCxnSpPr>
      <xdr:spPr>
        <a:xfrm flipV="1">
          <a:off x="8750300" y="1068171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xdr:rowOff>
    </xdr:from>
    <xdr:to>
      <xdr:col>41</xdr:col>
      <xdr:colOff>101600</xdr:colOff>
      <xdr:row>62</xdr:row>
      <xdr:rowOff>114046</xdr:rowOff>
    </xdr:to>
    <xdr:sp macro="" textlink="">
      <xdr:nvSpPr>
        <xdr:cNvPr id="255" name="楕円 254">
          <a:extLst>
            <a:ext uri="{FF2B5EF4-FFF2-40B4-BE49-F238E27FC236}">
              <a16:creationId xmlns:a16="http://schemas.microsoft.com/office/drawing/2014/main" id="{026B6DA4-B7BD-42BA-A194-6B5D19BD462D}"/>
            </a:ext>
          </a:extLst>
        </xdr:cNvPr>
        <xdr:cNvSpPr/>
      </xdr:nvSpPr>
      <xdr:spPr>
        <a:xfrm>
          <a:off x="7810500" y="106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57912</xdr:rowOff>
    </xdr:from>
    <xdr:to>
      <xdr:col>45</xdr:col>
      <xdr:colOff>177800</xdr:colOff>
      <xdr:row>62</xdr:row>
      <xdr:rowOff>63246</xdr:rowOff>
    </xdr:to>
    <xdr:cxnSp macro="">
      <xdr:nvCxnSpPr>
        <xdr:cNvPr id="256" name="直線コネクタ 255">
          <a:extLst>
            <a:ext uri="{FF2B5EF4-FFF2-40B4-BE49-F238E27FC236}">
              <a16:creationId xmlns:a16="http://schemas.microsoft.com/office/drawing/2014/main" id="{81CA4C5B-E5F2-49AA-A781-1827EF4D0C14}"/>
            </a:ext>
          </a:extLst>
        </xdr:cNvPr>
        <xdr:cNvCxnSpPr/>
      </xdr:nvCxnSpPr>
      <xdr:spPr>
        <a:xfrm flipV="1">
          <a:off x="7861300" y="1068781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19304</xdr:rowOff>
    </xdr:from>
    <xdr:to>
      <xdr:col>36</xdr:col>
      <xdr:colOff>165100</xdr:colOff>
      <xdr:row>62</xdr:row>
      <xdr:rowOff>120904</xdr:rowOff>
    </xdr:to>
    <xdr:sp macro="" textlink="">
      <xdr:nvSpPr>
        <xdr:cNvPr id="257" name="楕円 256">
          <a:extLst>
            <a:ext uri="{FF2B5EF4-FFF2-40B4-BE49-F238E27FC236}">
              <a16:creationId xmlns:a16="http://schemas.microsoft.com/office/drawing/2014/main" id="{57FAB059-DD16-4194-BBFE-A3BFC0D2D59E}"/>
            </a:ext>
          </a:extLst>
        </xdr:cNvPr>
        <xdr:cNvSpPr/>
      </xdr:nvSpPr>
      <xdr:spPr>
        <a:xfrm>
          <a:off x="6921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63246</xdr:rowOff>
    </xdr:from>
    <xdr:to>
      <xdr:col>41</xdr:col>
      <xdr:colOff>50800</xdr:colOff>
      <xdr:row>62</xdr:row>
      <xdr:rowOff>70104</xdr:rowOff>
    </xdr:to>
    <xdr:cxnSp macro="">
      <xdr:nvCxnSpPr>
        <xdr:cNvPr id="258" name="直線コネクタ 257">
          <a:extLst>
            <a:ext uri="{FF2B5EF4-FFF2-40B4-BE49-F238E27FC236}">
              <a16:creationId xmlns:a16="http://schemas.microsoft.com/office/drawing/2014/main" id="{F8CCB004-6855-4DC1-AE07-FFC91BA09943}"/>
            </a:ext>
          </a:extLst>
        </xdr:cNvPr>
        <xdr:cNvCxnSpPr/>
      </xdr:nvCxnSpPr>
      <xdr:spPr>
        <a:xfrm flipV="1">
          <a:off x="6972300" y="106931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160291</xdr:rowOff>
    </xdr:from>
    <xdr:ext cx="469744" cy="259045"/>
    <xdr:sp macro="" textlink="">
      <xdr:nvSpPr>
        <xdr:cNvPr id="259" name="n_1aveValue【体育館・プール】&#10;一人当たり面積">
          <a:extLst>
            <a:ext uri="{FF2B5EF4-FFF2-40B4-BE49-F238E27FC236}">
              <a16:creationId xmlns:a16="http://schemas.microsoft.com/office/drawing/2014/main" id="{1428BF4B-1641-4B45-AAA5-20834563621E}"/>
            </a:ext>
          </a:extLst>
        </xdr:cNvPr>
        <xdr:cNvSpPr txBox="1"/>
      </xdr:nvSpPr>
      <xdr:spPr>
        <a:xfrm>
          <a:off x="93917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60" name="n_2aveValue【体育館・プール】&#10;一人当たり面積">
          <a:extLst>
            <a:ext uri="{FF2B5EF4-FFF2-40B4-BE49-F238E27FC236}">
              <a16:creationId xmlns:a16="http://schemas.microsoft.com/office/drawing/2014/main" id="{0D30D156-CDBD-4500-ACF9-A1ECF7CF4CE5}"/>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61" name="n_3aveValue【体育館・プール】&#10;一人当たり面積">
          <a:extLst>
            <a:ext uri="{FF2B5EF4-FFF2-40B4-BE49-F238E27FC236}">
              <a16:creationId xmlns:a16="http://schemas.microsoft.com/office/drawing/2014/main" id="{41F17C08-298D-4AC1-AF0D-190CA313F727}"/>
            </a:ext>
          </a:extLst>
        </xdr:cNvPr>
        <xdr:cNvSpPr txBox="1"/>
      </xdr:nvSpPr>
      <xdr:spPr>
        <a:xfrm>
          <a:off x="7626427"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62" name="n_4aveValue【体育館・プール】&#10;一人当たり面積">
          <a:extLst>
            <a:ext uri="{FF2B5EF4-FFF2-40B4-BE49-F238E27FC236}">
              <a16:creationId xmlns:a16="http://schemas.microsoft.com/office/drawing/2014/main" id="{332EFC7E-AB19-403F-94FF-F28C5DFD2AEB}"/>
            </a:ext>
          </a:extLst>
        </xdr:cNvPr>
        <xdr:cNvSpPr txBox="1"/>
      </xdr:nvSpPr>
      <xdr:spPr>
        <a:xfrm>
          <a:off x="6737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93743</xdr:rowOff>
    </xdr:from>
    <xdr:ext cx="469744" cy="259045"/>
    <xdr:sp macro="" textlink="">
      <xdr:nvSpPr>
        <xdr:cNvPr id="263" name="n_1mainValue【体育館・プール】&#10;一人当たり面積">
          <a:extLst>
            <a:ext uri="{FF2B5EF4-FFF2-40B4-BE49-F238E27FC236}">
              <a16:creationId xmlns:a16="http://schemas.microsoft.com/office/drawing/2014/main" id="{8D26ABF4-4AF4-462F-9C21-8C231CC2E9C6}"/>
            </a:ext>
          </a:extLst>
        </xdr:cNvPr>
        <xdr:cNvSpPr txBox="1"/>
      </xdr:nvSpPr>
      <xdr:spPr>
        <a:xfrm>
          <a:off x="9391727" y="1072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99839</xdr:rowOff>
    </xdr:from>
    <xdr:ext cx="469744" cy="259045"/>
    <xdr:sp macro="" textlink="">
      <xdr:nvSpPr>
        <xdr:cNvPr id="264" name="n_2mainValue【体育館・プール】&#10;一人当たり面積">
          <a:extLst>
            <a:ext uri="{FF2B5EF4-FFF2-40B4-BE49-F238E27FC236}">
              <a16:creationId xmlns:a16="http://schemas.microsoft.com/office/drawing/2014/main" id="{6345ACA6-48E7-4525-91FE-9058A735BD5F}"/>
            </a:ext>
          </a:extLst>
        </xdr:cNvPr>
        <xdr:cNvSpPr txBox="1"/>
      </xdr:nvSpPr>
      <xdr:spPr>
        <a:xfrm>
          <a:off x="8515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105173</xdr:rowOff>
    </xdr:from>
    <xdr:ext cx="469744" cy="259045"/>
    <xdr:sp macro="" textlink="">
      <xdr:nvSpPr>
        <xdr:cNvPr id="265" name="n_3mainValue【体育館・プール】&#10;一人当たり面積">
          <a:extLst>
            <a:ext uri="{FF2B5EF4-FFF2-40B4-BE49-F238E27FC236}">
              <a16:creationId xmlns:a16="http://schemas.microsoft.com/office/drawing/2014/main" id="{B6FC4531-55E2-4F17-B547-F05EC741B57A}"/>
            </a:ext>
          </a:extLst>
        </xdr:cNvPr>
        <xdr:cNvSpPr txBox="1"/>
      </xdr:nvSpPr>
      <xdr:spPr>
        <a:xfrm>
          <a:off x="7626427" y="107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112031</xdr:rowOff>
    </xdr:from>
    <xdr:ext cx="469744" cy="259045"/>
    <xdr:sp macro="" textlink="">
      <xdr:nvSpPr>
        <xdr:cNvPr id="266" name="n_4mainValue【体育館・プール】&#10;一人当たり面積">
          <a:extLst>
            <a:ext uri="{FF2B5EF4-FFF2-40B4-BE49-F238E27FC236}">
              <a16:creationId xmlns:a16="http://schemas.microsoft.com/office/drawing/2014/main" id="{01B39F20-01DB-414D-BC14-031B2FB65EBA}"/>
            </a:ext>
          </a:extLst>
        </xdr:cNvPr>
        <xdr:cNvSpPr txBox="1"/>
      </xdr:nvSpPr>
      <xdr:spPr>
        <a:xfrm>
          <a:off x="6737427"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9D59967A-E72A-43D5-964A-3BC81E3251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3635D488-7C73-473A-9FDA-C63FC2C37B4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8854F4BB-0093-4662-B2AF-AD0F3FC136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6881846D-5B4A-4609-8640-634EB1A59F0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A39B0FE4-9767-4B73-82E9-297C789D38A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DEE4DAC0-5890-4CAD-92F7-413DBCEF56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C1EA475E-E8D4-4655-93B4-98070206B3F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6781A2D9-2716-44BB-A2C9-68EBAF2B4B4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190517F2-CBEB-4FC6-8E9A-267B8D66C10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86CCD460-EB35-4C91-B01D-E27EB4914A3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BC9E439A-D063-4F0C-9B0E-6D701BD2DB0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4626DF6C-C75D-46F0-BDE6-00D491E2E0E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868357CF-321E-4D52-98BF-AE12E2C237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663FE49D-3BD9-4C1D-BB3D-E66DAF3D7E5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421ACE1-9971-4DA0-9029-EF4A3E38C0D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C83D5A78-4826-47A7-9733-78C9479AE76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4EC1936-FF6E-4F39-BFC3-CFB682B912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3D99A4D4-436B-4420-9A03-E09CC24045F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776C300A-BA34-4102-ADAE-9809D9E7CD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A3D50119-6393-4CD7-AEBD-4524966D144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C2718F24-EFE8-42D4-9526-E73E4B36C9B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B79A0E1-1A2F-4155-8138-8014FE36BE2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BA873F50-A989-4608-A809-91B2C7F523A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5493D6BD-D9B0-4113-973B-AFAD77FA54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22542E63-9D38-49D5-B7FC-9542D6CA8FFC}"/>
            </a:ext>
          </a:extLst>
        </xdr:cNvPr>
        <xdr:cNvCxnSpPr/>
      </xdr:nvCxnSpPr>
      <xdr:spPr>
        <a:xfrm flipV="1">
          <a:off x="4634865" y="135331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161BD3B4-AB1E-4B83-9461-189BB1645F5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2F024A1-FD4D-4451-93A1-396F7380A08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93FDDF2D-7607-4B23-8008-625CD31A40AA}"/>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5" name="直線コネクタ 294">
          <a:extLst>
            <a:ext uri="{FF2B5EF4-FFF2-40B4-BE49-F238E27FC236}">
              <a16:creationId xmlns:a16="http://schemas.microsoft.com/office/drawing/2014/main" id="{5CB43CD6-AF32-475D-BEAC-AAA3BFBAD175}"/>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46372</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5851EC21-8CCB-4943-95BF-687B007A2F62}"/>
            </a:ext>
          </a:extLst>
        </xdr:cNvPr>
        <xdr:cNvSpPr txBox="1"/>
      </xdr:nvSpPr>
      <xdr:spPr>
        <a:xfrm>
          <a:off x="4673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97" name="フローチャート: 判断 296">
          <a:extLst>
            <a:ext uri="{FF2B5EF4-FFF2-40B4-BE49-F238E27FC236}">
              <a16:creationId xmlns:a16="http://schemas.microsoft.com/office/drawing/2014/main" id="{775A41B4-0492-468C-9AAB-4418E74B04EB}"/>
            </a:ext>
          </a:extLst>
        </xdr:cNvPr>
        <xdr:cNvSpPr/>
      </xdr:nvSpPr>
      <xdr:spPr>
        <a:xfrm>
          <a:off x="4584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98" name="フローチャート: 判断 297">
          <a:extLst>
            <a:ext uri="{FF2B5EF4-FFF2-40B4-BE49-F238E27FC236}">
              <a16:creationId xmlns:a16="http://schemas.microsoft.com/office/drawing/2014/main" id="{DF587855-A9DD-493D-B521-51B8BE39C0D2}"/>
            </a:ext>
          </a:extLst>
        </xdr:cNvPr>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99" name="フローチャート: 判断 298">
          <a:extLst>
            <a:ext uri="{FF2B5EF4-FFF2-40B4-BE49-F238E27FC236}">
              <a16:creationId xmlns:a16="http://schemas.microsoft.com/office/drawing/2014/main" id="{B9262E35-BDEE-4732-BD4D-BB8D3CA53216}"/>
            </a:ext>
          </a:extLst>
        </xdr:cNvPr>
        <xdr:cNvSpPr/>
      </xdr:nvSpPr>
      <xdr:spPr>
        <a:xfrm>
          <a:off x="2857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300" name="フローチャート: 判断 299">
          <a:extLst>
            <a:ext uri="{FF2B5EF4-FFF2-40B4-BE49-F238E27FC236}">
              <a16:creationId xmlns:a16="http://schemas.microsoft.com/office/drawing/2014/main" id="{10629A31-3F78-4A22-8777-9391AA4FB0E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301" name="フローチャート: 判断 300">
          <a:extLst>
            <a:ext uri="{FF2B5EF4-FFF2-40B4-BE49-F238E27FC236}">
              <a16:creationId xmlns:a16="http://schemas.microsoft.com/office/drawing/2014/main" id="{1762D44F-B4CE-464D-8590-A80B0A4BD0C1}"/>
            </a:ext>
          </a:extLst>
        </xdr:cNvPr>
        <xdr:cNvSpPr/>
      </xdr:nvSpPr>
      <xdr:spPr>
        <a:xfrm>
          <a:off x="1079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34A4455-CF78-49E7-A232-6043EA7F2F0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A568DF7-64EE-4183-B6DD-C15F625E8F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866A2A7-EB4F-4519-B02F-0C1D2D2A2C9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8714B7D-76D3-4104-B0DD-F85225E89CB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3F7F6516-999D-43AF-BD08-752AA9F2997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307" name="楕円 306">
          <a:extLst>
            <a:ext uri="{FF2B5EF4-FFF2-40B4-BE49-F238E27FC236}">
              <a16:creationId xmlns:a16="http://schemas.microsoft.com/office/drawing/2014/main" id="{23DA4A53-E0D2-4A7A-8854-D3AAE6EFA7B2}"/>
            </a:ext>
          </a:extLst>
        </xdr:cNvPr>
        <xdr:cNvSpPr/>
      </xdr:nvSpPr>
      <xdr:spPr>
        <a:xfrm>
          <a:off x="45847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13352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5D15EBCB-5ADB-4B4D-BE73-9908F339DE5F}"/>
            </a:ext>
          </a:extLst>
        </xdr:cNvPr>
        <xdr:cNvSpPr txBox="1"/>
      </xdr:nvSpPr>
      <xdr:spPr>
        <a:xfrm>
          <a:off x="4673600"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149225</xdr:rowOff>
    </xdr:from>
    <xdr:to>
      <xdr:col>20</xdr:col>
      <xdr:colOff>38100</xdr:colOff>
      <xdr:row>82</xdr:row>
      <xdr:rowOff>79375</xdr:rowOff>
    </xdr:to>
    <xdr:sp macro="" textlink="">
      <xdr:nvSpPr>
        <xdr:cNvPr id="309" name="楕円 308">
          <a:extLst>
            <a:ext uri="{FF2B5EF4-FFF2-40B4-BE49-F238E27FC236}">
              <a16:creationId xmlns:a16="http://schemas.microsoft.com/office/drawing/2014/main" id="{BBD4299A-7620-4609-987A-90125F152166}"/>
            </a:ext>
          </a:extLst>
        </xdr:cNvPr>
        <xdr:cNvSpPr/>
      </xdr:nvSpPr>
      <xdr:spPr>
        <a:xfrm>
          <a:off x="3746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28575</xdr:rowOff>
    </xdr:from>
    <xdr:to>
      <xdr:col>24</xdr:col>
      <xdr:colOff>63500</xdr:colOff>
      <xdr:row>82</xdr:row>
      <xdr:rowOff>85725</xdr:rowOff>
    </xdr:to>
    <xdr:cxnSp macro="">
      <xdr:nvCxnSpPr>
        <xdr:cNvPr id="310" name="直線コネクタ 309">
          <a:extLst>
            <a:ext uri="{FF2B5EF4-FFF2-40B4-BE49-F238E27FC236}">
              <a16:creationId xmlns:a16="http://schemas.microsoft.com/office/drawing/2014/main" id="{AFC27F82-BDB3-490D-A129-F541EFCFB6A9}"/>
            </a:ext>
          </a:extLst>
        </xdr:cNvPr>
        <xdr:cNvCxnSpPr/>
      </xdr:nvCxnSpPr>
      <xdr:spPr>
        <a:xfrm>
          <a:off x="3797300" y="140874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92075</xdr:rowOff>
    </xdr:from>
    <xdr:to>
      <xdr:col>15</xdr:col>
      <xdr:colOff>101600</xdr:colOff>
      <xdr:row>82</xdr:row>
      <xdr:rowOff>22225</xdr:rowOff>
    </xdr:to>
    <xdr:sp macro="" textlink="">
      <xdr:nvSpPr>
        <xdr:cNvPr id="311" name="楕円 310">
          <a:extLst>
            <a:ext uri="{FF2B5EF4-FFF2-40B4-BE49-F238E27FC236}">
              <a16:creationId xmlns:a16="http://schemas.microsoft.com/office/drawing/2014/main" id="{AE4775B4-952D-48E9-A6CE-D9C451171560}"/>
            </a:ext>
          </a:extLst>
        </xdr:cNvPr>
        <xdr:cNvSpPr/>
      </xdr:nvSpPr>
      <xdr:spPr>
        <a:xfrm>
          <a:off x="2857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82</xdr:row>
      <xdr:rowOff>28575</xdr:rowOff>
    </xdr:to>
    <xdr:cxnSp macro="">
      <xdr:nvCxnSpPr>
        <xdr:cNvPr id="312" name="直線コネクタ 311">
          <a:extLst>
            <a:ext uri="{FF2B5EF4-FFF2-40B4-BE49-F238E27FC236}">
              <a16:creationId xmlns:a16="http://schemas.microsoft.com/office/drawing/2014/main" id="{39CB6A8F-C8E9-405E-9B8F-46ADA130B3E4}"/>
            </a:ext>
          </a:extLst>
        </xdr:cNvPr>
        <xdr:cNvCxnSpPr/>
      </xdr:nvCxnSpPr>
      <xdr:spPr>
        <a:xfrm>
          <a:off x="2908300" y="140303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38736</xdr:rowOff>
    </xdr:from>
    <xdr:to>
      <xdr:col>10</xdr:col>
      <xdr:colOff>165100</xdr:colOff>
      <xdr:row>81</xdr:row>
      <xdr:rowOff>140336</xdr:rowOff>
    </xdr:to>
    <xdr:sp macro="" textlink="">
      <xdr:nvSpPr>
        <xdr:cNvPr id="313" name="楕円 312">
          <a:extLst>
            <a:ext uri="{FF2B5EF4-FFF2-40B4-BE49-F238E27FC236}">
              <a16:creationId xmlns:a16="http://schemas.microsoft.com/office/drawing/2014/main" id="{6FF96969-5631-4262-AB02-529A4E930152}"/>
            </a:ext>
          </a:extLst>
        </xdr:cNvPr>
        <xdr:cNvSpPr/>
      </xdr:nvSpPr>
      <xdr:spPr>
        <a:xfrm>
          <a:off x="1968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89536</xdr:rowOff>
    </xdr:from>
    <xdr:to>
      <xdr:col>15</xdr:col>
      <xdr:colOff>50800</xdr:colOff>
      <xdr:row>81</xdr:row>
      <xdr:rowOff>142875</xdr:rowOff>
    </xdr:to>
    <xdr:cxnSp macro="">
      <xdr:nvCxnSpPr>
        <xdr:cNvPr id="314" name="直線コネクタ 313">
          <a:extLst>
            <a:ext uri="{FF2B5EF4-FFF2-40B4-BE49-F238E27FC236}">
              <a16:creationId xmlns:a16="http://schemas.microsoft.com/office/drawing/2014/main" id="{E77B05C0-BACC-4778-871B-A8FA762BBB36}"/>
            </a:ext>
          </a:extLst>
        </xdr:cNvPr>
        <xdr:cNvCxnSpPr/>
      </xdr:nvCxnSpPr>
      <xdr:spPr>
        <a:xfrm>
          <a:off x="2019300" y="1397698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82550</xdr:rowOff>
    </xdr:from>
    <xdr:to>
      <xdr:col>6</xdr:col>
      <xdr:colOff>38100</xdr:colOff>
      <xdr:row>82</xdr:row>
      <xdr:rowOff>12700</xdr:rowOff>
    </xdr:to>
    <xdr:sp macro="" textlink="">
      <xdr:nvSpPr>
        <xdr:cNvPr id="315" name="楕円 314">
          <a:extLst>
            <a:ext uri="{FF2B5EF4-FFF2-40B4-BE49-F238E27FC236}">
              <a16:creationId xmlns:a16="http://schemas.microsoft.com/office/drawing/2014/main" id="{43B56664-E124-4596-B8D4-D6369CE42DCA}"/>
            </a:ext>
          </a:extLst>
        </xdr:cNvPr>
        <xdr:cNvSpPr/>
      </xdr:nvSpPr>
      <xdr:spPr>
        <a:xfrm>
          <a:off x="107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89536</xdr:rowOff>
    </xdr:from>
    <xdr:to>
      <xdr:col>10</xdr:col>
      <xdr:colOff>114300</xdr:colOff>
      <xdr:row>81</xdr:row>
      <xdr:rowOff>133350</xdr:rowOff>
    </xdr:to>
    <xdr:cxnSp macro="">
      <xdr:nvCxnSpPr>
        <xdr:cNvPr id="316" name="直線コネクタ 315">
          <a:extLst>
            <a:ext uri="{FF2B5EF4-FFF2-40B4-BE49-F238E27FC236}">
              <a16:creationId xmlns:a16="http://schemas.microsoft.com/office/drawing/2014/main" id="{CCAC7E49-875E-4553-BE82-89018CA7D7E3}"/>
            </a:ext>
          </a:extLst>
        </xdr:cNvPr>
        <xdr:cNvCxnSpPr/>
      </xdr:nvCxnSpPr>
      <xdr:spPr>
        <a:xfrm flipV="1">
          <a:off x="1130300" y="13976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317" name="n_1aveValue【福祉施設】&#10;有形固定資産減価償却率">
          <a:extLst>
            <a:ext uri="{FF2B5EF4-FFF2-40B4-BE49-F238E27FC236}">
              <a16:creationId xmlns:a16="http://schemas.microsoft.com/office/drawing/2014/main" id="{6C1D6457-8D08-484E-814E-1AA411A65A03}"/>
            </a:ext>
          </a:extLst>
        </xdr:cNvPr>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318" name="n_2aveValue【福祉施設】&#10;有形固定資産減価償却率">
          <a:extLst>
            <a:ext uri="{FF2B5EF4-FFF2-40B4-BE49-F238E27FC236}">
              <a16:creationId xmlns:a16="http://schemas.microsoft.com/office/drawing/2014/main" id="{D39B2133-84AB-4698-9D02-311741B79D90}"/>
            </a:ext>
          </a:extLst>
        </xdr:cNvPr>
        <xdr:cNvSpPr txBox="1"/>
      </xdr:nvSpPr>
      <xdr:spPr>
        <a:xfrm>
          <a:off x="2705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19" name="n_3aveValue【福祉施設】&#10;有形固定資産減価償却率">
          <a:extLst>
            <a:ext uri="{FF2B5EF4-FFF2-40B4-BE49-F238E27FC236}">
              <a16:creationId xmlns:a16="http://schemas.microsoft.com/office/drawing/2014/main" id="{CAEA95DE-1A1D-44D2-8E79-850AE9D2CDF9}"/>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55263</xdr:rowOff>
    </xdr:from>
    <xdr:ext cx="405111" cy="259045"/>
    <xdr:sp macro="" textlink="">
      <xdr:nvSpPr>
        <xdr:cNvPr id="320" name="n_4aveValue【福祉施設】&#10;有形固定資産減価償却率">
          <a:extLst>
            <a:ext uri="{FF2B5EF4-FFF2-40B4-BE49-F238E27FC236}">
              <a16:creationId xmlns:a16="http://schemas.microsoft.com/office/drawing/2014/main" id="{0B08C183-B39A-4DE6-80D4-D69696D9E48E}"/>
            </a:ext>
          </a:extLst>
        </xdr:cNvPr>
        <xdr:cNvSpPr txBox="1"/>
      </xdr:nvSpPr>
      <xdr:spPr>
        <a:xfrm>
          <a:off x="927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95902</xdr:rowOff>
    </xdr:from>
    <xdr:ext cx="405111" cy="259045"/>
    <xdr:sp macro="" textlink="">
      <xdr:nvSpPr>
        <xdr:cNvPr id="321" name="n_1mainValue【福祉施設】&#10;有形固定資産減価償却率">
          <a:extLst>
            <a:ext uri="{FF2B5EF4-FFF2-40B4-BE49-F238E27FC236}">
              <a16:creationId xmlns:a16="http://schemas.microsoft.com/office/drawing/2014/main" id="{E5728793-EEF5-4EF6-8607-F2B98AEAA342}"/>
            </a:ext>
          </a:extLst>
        </xdr:cNvPr>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38752</xdr:rowOff>
    </xdr:from>
    <xdr:ext cx="405111" cy="259045"/>
    <xdr:sp macro="" textlink="">
      <xdr:nvSpPr>
        <xdr:cNvPr id="322" name="n_2mainValue【福祉施設】&#10;有形固定資産減価償却率">
          <a:extLst>
            <a:ext uri="{FF2B5EF4-FFF2-40B4-BE49-F238E27FC236}">
              <a16:creationId xmlns:a16="http://schemas.microsoft.com/office/drawing/2014/main" id="{A287082B-C8F8-470E-AA23-118A74D9ABC9}"/>
            </a:ext>
          </a:extLst>
        </xdr:cNvPr>
        <xdr:cNvSpPr txBox="1"/>
      </xdr:nvSpPr>
      <xdr:spPr>
        <a:xfrm>
          <a:off x="2705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156863</xdr:rowOff>
    </xdr:from>
    <xdr:ext cx="405111" cy="259045"/>
    <xdr:sp macro="" textlink="">
      <xdr:nvSpPr>
        <xdr:cNvPr id="323" name="n_3mainValue【福祉施設】&#10;有形固定資産減価償却率">
          <a:extLst>
            <a:ext uri="{FF2B5EF4-FFF2-40B4-BE49-F238E27FC236}">
              <a16:creationId xmlns:a16="http://schemas.microsoft.com/office/drawing/2014/main" id="{6B66102C-C851-4385-ADBD-FFFE1859D1AA}"/>
            </a:ext>
          </a:extLst>
        </xdr:cNvPr>
        <xdr:cNvSpPr txBox="1"/>
      </xdr:nvSpPr>
      <xdr:spPr>
        <a:xfrm>
          <a:off x="1816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29227</xdr:rowOff>
    </xdr:from>
    <xdr:ext cx="405111" cy="259045"/>
    <xdr:sp macro="" textlink="">
      <xdr:nvSpPr>
        <xdr:cNvPr id="324" name="n_4mainValue【福祉施設】&#10;有形固定資産減価償却率">
          <a:extLst>
            <a:ext uri="{FF2B5EF4-FFF2-40B4-BE49-F238E27FC236}">
              <a16:creationId xmlns:a16="http://schemas.microsoft.com/office/drawing/2014/main" id="{0FBDAA32-9438-46BA-833E-3267CE801E25}"/>
            </a:ext>
          </a:extLst>
        </xdr:cNvPr>
        <xdr:cNvSpPr txBox="1"/>
      </xdr:nvSpPr>
      <xdr:spPr>
        <a:xfrm>
          <a:off x="927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3FDBAF5D-F93B-435C-AD90-162CCE53E0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457FC07C-F8EA-4FBD-9227-74BD46967B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6213F632-7EC1-4AB7-A7B9-9A311D93E1E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335407CA-68F9-4AAA-9250-B8F062CB42F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27ABD3AA-B7AA-49B7-92F6-245A3BA6B5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95054B4-06B0-4EC1-996B-9F965D241B1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5BF77E7D-E626-4168-B449-FD31FC6E66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2D19353D-42CD-43A4-AED6-8CC7EF059C4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9E65B9A-D3A5-49B2-9EA0-92ECE5B6ED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B0B49DAB-461D-47CA-942B-CF005845EA6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F3FE178C-F02E-43CE-9B02-AB55F36253BA}"/>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EC102A22-F907-44B7-8C4F-5FD982D9808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A8716C6E-7357-44F2-A8E5-CD10BF73975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4E73ABE3-FD92-4346-834E-84036D30BCC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3D6EFC98-52D5-4166-A29B-B2F72864BB83}"/>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412ECB6C-CCDC-484F-8672-5119A805AFB5}"/>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34BCB678-FC28-4B71-A348-19D82293BA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AC5D2EE-47F3-416E-B146-16598B9317D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910F91E-DDC6-4CB0-A32A-53E84A33951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7CEE9082-E364-4B48-8D6C-81A11C88882E}"/>
            </a:ext>
          </a:extLst>
        </xdr:cNvPr>
        <xdr:cNvCxnSpPr/>
      </xdr:nvCxnSpPr>
      <xdr:spPr>
        <a:xfrm flipV="1">
          <a:off x="10476865" y="13390626"/>
          <a:ext cx="0" cy="1258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FBEEA267-3F02-48CC-8CE1-45BAEF81DEBA}"/>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D3107331-1CF8-4135-B37C-D07170A19B37}"/>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7" name="【福祉施設】&#10;一人当たり面積最大値テキスト">
          <a:extLst>
            <a:ext uri="{FF2B5EF4-FFF2-40B4-BE49-F238E27FC236}">
              <a16:creationId xmlns:a16="http://schemas.microsoft.com/office/drawing/2014/main" id="{CB4225E2-01CA-4E2B-881D-95374F988F9F}"/>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8" name="直線コネクタ 347">
          <a:extLst>
            <a:ext uri="{FF2B5EF4-FFF2-40B4-BE49-F238E27FC236}">
              <a16:creationId xmlns:a16="http://schemas.microsoft.com/office/drawing/2014/main" id="{C86FF70F-DA7E-4501-8B93-4407EC7CACFD}"/>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49" name="【福祉施設】&#10;一人当たり面積平均値テキスト">
          <a:extLst>
            <a:ext uri="{FF2B5EF4-FFF2-40B4-BE49-F238E27FC236}">
              <a16:creationId xmlns:a16="http://schemas.microsoft.com/office/drawing/2014/main" id="{1CE523B4-00ED-48E8-A890-A0A4DAD29E10}"/>
            </a:ext>
          </a:extLst>
        </xdr:cNvPr>
        <xdr:cNvSpPr txBox="1"/>
      </xdr:nvSpPr>
      <xdr:spPr>
        <a:xfrm>
          <a:off x="10515600" y="142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50" name="フローチャート: 判断 349">
          <a:extLst>
            <a:ext uri="{FF2B5EF4-FFF2-40B4-BE49-F238E27FC236}">
              <a16:creationId xmlns:a16="http://schemas.microsoft.com/office/drawing/2014/main" id="{C8B55070-4CB1-4571-A7BD-186E5A5BCD90}"/>
            </a:ext>
          </a:extLst>
        </xdr:cNvPr>
        <xdr:cNvSpPr/>
      </xdr:nvSpPr>
      <xdr:spPr>
        <a:xfrm>
          <a:off x="104267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1" name="フローチャート: 判断 350">
          <a:extLst>
            <a:ext uri="{FF2B5EF4-FFF2-40B4-BE49-F238E27FC236}">
              <a16:creationId xmlns:a16="http://schemas.microsoft.com/office/drawing/2014/main" id="{127CA421-DFD5-4B71-B292-8F6C2FE7A802}"/>
            </a:ext>
          </a:extLst>
        </xdr:cNvPr>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2" name="フローチャート: 判断 351">
          <a:extLst>
            <a:ext uri="{FF2B5EF4-FFF2-40B4-BE49-F238E27FC236}">
              <a16:creationId xmlns:a16="http://schemas.microsoft.com/office/drawing/2014/main" id="{A4A27E55-5F3B-47F4-B6BA-97F27205EFCD}"/>
            </a:ext>
          </a:extLst>
        </xdr:cNvPr>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53" name="フローチャート: 判断 352">
          <a:extLst>
            <a:ext uri="{FF2B5EF4-FFF2-40B4-BE49-F238E27FC236}">
              <a16:creationId xmlns:a16="http://schemas.microsoft.com/office/drawing/2014/main" id="{EFC369FB-471F-4685-B136-0467A9263CF8}"/>
            </a:ext>
          </a:extLst>
        </xdr:cNvPr>
        <xdr:cNvSpPr/>
      </xdr:nvSpPr>
      <xdr:spPr>
        <a:xfrm>
          <a:off x="7810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54" name="フローチャート: 判断 353">
          <a:extLst>
            <a:ext uri="{FF2B5EF4-FFF2-40B4-BE49-F238E27FC236}">
              <a16:creationId xmlns:a16="http://schemas.microsoft.com/office/drawing/2014/main" id="{C1B8750A-C372-4F73-9DD2-F69B7E966339}"/>
            </a:ext>
          </a:extLst>
        </xdr:cNvPr>
        <xdr:cNvSpPr/>
      </xdr:nvSpPr>
      <xdr:spPr>
        <a:xfrm>
          <a:off x="6921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652B278-08E7-4308-990F-BB3BDA66BDD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E45945C-1218-4694-B9E4-EB9870DFB2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4BF67B1-8525-48C1-AB5C-0C11308045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0645077-5694-4671-962F-B9675AF00E4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91B3FE4-B9F2-4788-A391-D5F93E8F0E7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5587</xdr:rowOff>
    </xdr:from>
    <xdr:to>
      <xdr:col>55</xdr:col>
      <xdr:colOff>50800</xdr:colOff>
      <xdr:row>84</xdr:row>
      <xdr:rowOff>107187</xdr:rowOff>
    </xdr:to>
    <xdr:sp macro="" textlink="">
      <xdr:nvSpPr>
        <xdr:cNvPr id="360" name="楕円 359">
          <a:extLst>
            <a:ext uri="{FF2B5EF4-FFF2-40B4-BE49-F238E27FC236}">
              <a16:creationId xmlns:a16="http://schemas.microsoft.com/office/drawing/2014/main" id="{44D0B6DC-5978-469F-9D4F-4622A8D6CB70}"/>
            </a:ext>
          </a:extLst>
        </xdr:cNvPr>
        <xdr:cNvSpPr/>
      </xdr:nvSpPr>
      <xdr:spPr>
        <a:xfrm>
          <a:off x="10426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155464</xdr:rowOff>
    </xdr:from>
    <xdr:ext cx="469744" cy="259045"/>
    <xdr:sp macro="" textlink="">
      <xdr:nvSpPr>
        <xdr:cNvPr id="361" name="【福祉施設】&#10;一人当たり面積該当値テキスト">
          <a:extLst>
            <a:ext uri="{FF2B5EF4-FFF2-40B4-BE49-F238E27FC236}">
              <a16:creationId xmlns:a16="http://schemas.microsoft.com/office/drawing/2014/main" id="{B8A54F86-65EB-4787-9CD3-437EA830FDD1}"/>
            </a:ext>
          </a:extLst>
        </xdr:cNvPr>
        <xdr:cNvSpPr txBox="1"/>
      </xdr:nvSpPr>
      <xdr:spPr>
        <a:xfrm>
          <a:off x="10515600"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11303</xdr:rowOff>
    </xdr:from>
    <xdr:to>
      <xdr:col>50</xdr:col>
      <xdr:colOff>165100</xdr:colOff>
      <xdr:row>84</xdr:row>
      <xdr:rowOff>112903</xdr:rowOff>
    </xdr:to>
    <xdr:sp macro="" textlink="">
      <xdr:nvSpPr>
        <xdr:cNvPr id="362" name="楕円 361">
          <a:extLst>
            <a:ext uri="{FF2B5EF4-FFF2-40B4-BE49-F238E27FC236}">
              <a16:creationId xmlns:a16="http://schemas.microsoft.com/office/drawing/2014/main" id="{D0CAC458-2DE6-4C84-BD48-A94A6484BC03}"/>
            </a:ext>
          </a:extLst>
        </xdr:cNvPr>
        <xdr:cNvSpPr/>
      </xdr:nvSpPr>
      <xdr:spPr>
        <a:xfrm>
          <a:off x="9588500" y="1441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56387</xdr:rowOff>
    </xdr:from>
    <xdr:to>
      <xdr:col>55</xdr:col>
      <xdr:colOff>0</xdr:colOff>
      <xdr:row>84</xdr:row>
      <xdr:rowOff>62103</xdr:rowOff>
    </xdr:to>
    <xdr:cxnSp macro="">
      <xdr:nvCxnSpPr>
        <xdr:cNvPr id="363" name="直線コネクタ 362">
          <a:extLst>
            <a:ext uri="{FF2B5EF4-FFF2-40B4-BE49-F238E27FC236}">
              <a16:creationId xmlns:a16="http://schemas.microsoft.com/office/drawing/2014/main" id="{06A08B23-8920-4FD8-B47F-51D5D37DDA16}"/>
            </a:ext>
          </a:extLst>
        </xdr:cNvPr>
        <xdr:cNvCxnSpPr/>
      </xdr:nvCxnSpPr>
      <xdr:spPr>
        <a:xfrm flipV="1">
          <a:off x="9639300" y="14458187"/>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64" name="楕円 363">
          <a:extLst>
            <a:ext uri="{FF2B5EF4-FFF2-40B4-BE49-F238E27FC236}">
              <a16:creationId xmlns:a16="http://schemas.microsoft.com/office/drawing/2014/main" id="{30275880-A8B4-4323-A249-D64BB591372F}"/>
            </a:ext>
          </a:extLst>
        </xdr:cNvPr>
        <xdr:cNvSpPr/>
      </xdr:nvSpPr>
      <xdr:spPr>
        <a:xfrm>
          <a:off x="8699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62103</xdr:rowOff>
    </xdr:from>
    <xdr:to>
      <xdr:col>50</xdr:col>
      <xdr:colOff>114300</xdr:colOff>
      <xdr:row>84</xdr:row>
      <xdr:rowOff>65532</xdr:rowOff>
    </xdr:to>
    <xdr:cxnSp macro="">
      <xdr:nvCxnSpPr>
        <xdr:cNvPr id="365" name="直線コネクタ 364">
          <a:extLst>
            <a:ext uri="{FF2B5EF4-FFF2-40B4-BE49-F238E27FC236}">
              <a16:creationId xmlns:a16="http://schemas.microsoft.com/office/drawing/2014/main" id="{8F244E57-CDBA-4EB9-A0D8-61336BD6C77B}"/>
            </a:ext>
          </a:extLst>
        </xdr:cNvPr>
        <xdr:cNvCxnSpPr/>
      </xdr:nvCxnSpPr>
      <xdr:spPr>
        <a:xfrm flipV="1">
          <a:off x="8750300" y="1446390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61024</xdr:rowOff>
    </xdr:from>
    <xdr:to>
      <xdr:col>41</xdr:col>
      <xdr:colOff>101600</xdr:colOff>
      <xdr:row>84</xdr:row>
      <xdr:rowOff>162624</xdr:rowOff>
    </xdr:to>
    <xdr:sp macro="" textlink="">
      <xdr:nvSpPr>
        <xdr:cNvPr id="366" name="楕円 365">
          <a:extLst>
            <a:ext uri="{FF2B5EF4-FFF2-40B4-BE49-F238E27FC236}">
              <a16:creationId xmlns:a16="http://schemas.microsoft.com/office/drawing/2014/main" id="{6C01939D-CD79-4F63-A4AD-F35FB38994B7}"/>
            </a:ext>
          </a:extLst>
        </xdr:cNvPr>
        <xdr:cNvSpPr/>
      </xdr:nvSpPr>
      <xdr:spPr>
        <a:xfrm>
          <a:off x="7810500" y="14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65532</xdr:rowOff>
    </xdr:from>
    <xdr:to>
      <xdr:col>45</xdr:col>
      <xdr:colOff>177800</xdr:colOff>
      <xdr:row>84</xdr:row>
      <xdr:rowOff>111824</xdr:rowOff>
    </xdr:to>
    <xdr:cxnSp macro="">
      <xdr:nvCxnSpPr>
        <xdr:cNvPr id="367" name="直線コネクタ 366">
          <a:extLst>
            <a:ext uri="{FF2B5EF4-FFF2-40B4-BE49-F238E27FC236}">
              <a16:creationId xmlns:a16="http://schemas.microsoft.com/office/drawing/2014/main" id="{23B711FD-4D12-4891-8859-6BA282D439F6}"/>
            </a:ext>
          </a:extLst>
        </xdr:cNvPr>
        <xdr:cNvCxnSpPr/>
      </xdr:nvCxnSpPr>
      <xdr:spPr>
        <a:xfrm flipV="1">
          <a:off x="7861300" y="14467332"/>
          <a:ext cx="8890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68" name="楕円 367">
          <a:extLst>
            <a:ext uri="{FF2B5EF4-FFF2-40B4-BE49-F238E27FC236}">
              <a16:creationId xmlns:a16="http://schemas.microsoft.com/office/drawing/2014/main" id="{C86E34DD-A1D4-46C9-8465-AB497AB1E34B}"/>
            </a:ext>
          </a:extLst>
        </xdr:cNvPr>
        <xdr:cNvSpPr/>
      </xdr:nvSpPr>
      <xdr:spPr>
        <a:xfrm>
          <a:off x="6921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111824</xdr:rowOff>
    </xdr:from>
    <xdr:to>
      <xdr:col>41</xdr:col>
      <xdr:colOff>50800</xdr:colOff>
      <xdr:row>84</xdr:row>
      <xdr:rowOff>120396</xdr:rowOff>
    </xdr:to>
    <xdr:cxnSp macro="">
      <xdr:nvCxnSpPr>
        <xdr:cNvPr id="369" name="直線コネクタ 368">
          <a:extLst>
            <a:ext uri="{FF2B5EF4-FFF2-40B4-BE49-F238E27FC236}">
              <a16:creationId xmlns:a16="http://schemas.microsoft.com/office/drawing/2014/main" id="{8AE5A3DB-526A-4364-9D27-307A66127E96}"/>
            </a:ext>
          </a:extLst>
        </xdr:cNvPr>
        <xdr:cNvCxnSpPr/>
      </xdr:nvCxnSpPr>
      <xdr:spPr>
        <a:xfrm flipV="1">
          <a:off x="6972300" y="14513624"/>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70" name="n_1aveValue【福祉施設】&#10;一人当たり面積">
          <a:extLst>
            <a:ext uri="{FF2B5EF4-FFF2-40B4-BE49-F238E27FC236}">
              <a16:creationId xmlns:a16="http://schemas.microsoft.com/office/drawing/2014/main" id="{7810348E-A1E3-45CA-BA19-B5517938BBE6}"/>
            </a:ext>
          </a:extLst>
        </xdr:cNvPr>
        <xdr:cNvSpPr txBox="1"/>
      </xdr:nvSpPr>
      <xdr:spPr>
        <a:xfrm>
          <a:off x="93917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1" name="n_2aveValue【福祉施設】&#10;一人当たり面積">
          <a:extLst>
            <a:ext uri="{FF2B5EF4-FFF2-40B4-BE49-F238E27FC236}">
              <a16:creationId xmlns:a16="http://schemas.microsoft.com/office/drawing/2014/main" id="{A0B9FBEB-40BF-4961-9FB3-E9030149D426}"/>
            </a:ext>
          </a:extLst>
        </xdr:cNvPr>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72" name="n_3aveValue【福祉施設】&#10;一人当たり面積">
          <a:extLst>
            <a:ext uri="{FF2B5EF4-FFF2-40B4-BE49-F238E27FC236}">
              <a16:creationId xmlns:a16="http://schemas.microsoft.com/office/drawing/2014/main" id="{38323870-D135-4C0D-8FC3-7CCB33D3B713}"/>
            </a:ext>
          </a:extLst>
        </xdr:cNvPr>
        <xdr:cNvSpPr txBox="1"/>
      </xdr:nvSpPr>
      <xdr:spPr>
        <a:xfrm>
          <a:off x="7626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73" name="n_4aveValue【福祉施設】&#10;一人当たり面積">
          <a:extLst>
            <a:ext uri="{FF2B5EF4-FFF2-40B4-BE49-F238E27FC236}">
              <a16:creationId xmlns:a16="http://schemas.microsoft.com/office/drawing/2014/main" id="{238BF5C7-54F2-4F52-A25D-AE21EFACF912}"/>
            </a:ext>
          </a:extLst>
        </xdr:cNvPr>
        <xdr:cNvSpPr txBox="1"/>
      </xdr:nvSpPr>
      <xdr:spPr>
        <a:xfrm>
          <a:off x="6737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104030</xdr:rowOff>
    </xdr:from>
    <xdr:ext cx="469744" cy="259045"/>
    <xdr:sp macro="" textlink="">
      <xdr:nvSpPr>
        <xdr:cNvPr id="374" name="n_1mainValue【福祉施設】&#10;一人当たり面積">
          <a:extLst>
            <a:ext uri="{FF2B5EF4-FFF2-40B4-BE49-F238E27FC236}">
              <a16:creationId xmlns:a16="http://schemas.microsoft.com/office/drawing/2014/main" id="{3E48ED1E-B592-4DEA-96B4-F88C567049E8}"/>
            </a:ext>
          </a:extLst>
        </xdr:cNvPr>
        <xdr:cNvSpPr txBox="1"/>
      </xdr:nvSpPr>
      <xdr:spPr>
        <a:xfrm>
          <a:off x="9391727" y="1450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107459</xdr:rowOff>
    </xdr:from>
    <xdr:ext cx="469744" cy="259045"/>
    <xdr:sp macro="" textlink="">
      <xdr:nvSpPr>
        <xdr:cNvPr id="375" name="n_2mainValue【福祉施設】&#10;一人当たり面積">
          <a:extLst>
            <a:ext uri="{FF2B5EF4-FFF2-40B4-BE49-F238E27FC236}">
              <a16:creationId xmlns:a16="http://schemas.microsoft.com/office/drawing/2014/main" id="{12F4403C-1ADE-4BD5-A7D3-514DA823EA18}"/>
            </a:ext>
          </a:extLst>
        </xdr:cNvPr>
        <xdr:cNvSpPr txBox="1"/>
      </xdr:nvSpPr>
      <xdr:spPr>
        <a:xfrm>
          <a:off x="8515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153751</xdr:rowOff>
    </xdr:from>
    <xdr:ext cx="469744" cy="259045"/>
    <xdr:sp macro="" textlink="">
      <xdr:nvSpPr>
        <xdr:cNvPr id="376" name="n_3mainValue【福祉施設】&#10;一人当たり面積">
          <a:extLst>
            <a:ext uri="{FF2B5EF4-FFF2-40B4-BE49-F238E27FC236}">
              <a16:creationId xmlns:a16="http://schemas.microsoft.com/office/drawing/2014/main" id="{3CE8A6FC-EA8E-4CAB-9EF6-B1C2C5DF603F}"/>
            </a:ext>
          </a:extLst>
        </xdr:cNvPr>
        <xdr:cNvSpPr txBox="1"/>
      </xdr:nvSpPr>
      <xdr:spPr>
        <a:xfrm>
          <a:off x="7626427" y="145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377" name="n_4mainValue【福祉施設】&#10;一人当たり面積">
          <a:extLst>
            <a:ext uri="{FF2B5EF4-FFF2-40B4-BE49-F238E27FC236}">
              <a16:creationId xmlns:a16="http://schemas.microsoft.com/office/drawing/2014/main" id="{78B020F1-C133-439C-9F70-7E0EF575DC0D}"/>
            </a:ext>
          </a:extLst>
        </xdr:cNvPr>
        <xdr:cNvSpPr txBox="1"/>
      </xdr:nvSpPr>
      <xdr:spPr>
        <a:xfrm>
          <a:off x="6737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B2F2F28D-6B73-46A3-90B1-0DA18E1082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20F1288-7BAA-4852-9252-6BAD1A0DBD0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9BF21588-4457-4BDD-8AA9-248AAC3338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E97D12FA-7B87-4ADD-BF16-5985133AC9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1A55267D-7942-4014-9634-2ABB62347C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B6ABDC4B-BA53-4F80-88FA-D75CA5574F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098E08D-479E-4BC2-BEBC-C601491F198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4E1F006-2ADF-4C68-8775-4A602C82344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79CB10C7-EB7D-4D4F-A7F4-1A13CF51C50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265A490B-42A5-4771-AEA3-383C2C8167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6F525F7-803C-4F27-BA75-F81720FFF2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DE2B629C-F22E-4CD0-800C-0AB15915CC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28A1B19C-89A4-4586-8E78-CF9446A1ED8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E1480724-B351-4212-AEBF-94F543D30B8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A504922E-F59A-440B-9E98-8D3D6A4688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28E428FA-C1D6-4E13-89A0-FBB2330C6AF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9D69E12-E1A5-4C08-98D6-78177E7CC3A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3B692AD3-4212-4FE7-928B-070BFDCC4A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A11B4A6E-9FFE-4FE9-AD51-177AA7B65A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DA4906ED-966C-47C7-85D3-5B8F854800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3FD6C4A0-5742-43D8-A42F-513232FD8A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9D45724F-D292-4F1E-B61F-F2EFB4468C1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B9F98E47-0A79-4EE9-90F3-CBB8ED5181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D1344DD8-F8FD-4CB2-9CBD-B578A444961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BA507AC-81D2-4B3C-B15E-8BE310E7BB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6B666C2A-5BC1-4C59-9C76-FE28873EE9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252115D2-911C-4F69-B16E-36930AF9DA9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717ABA1C-2C67-454A-A6D9-E4759A88E5F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572123F8-7C23-42D2-B052-200AD5BAE30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22CE3F45-CDAF-4B51-98D6-7C26784D094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16229398-F557-4179-8A24-7D494D0B38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A150CDF4-B6B7-437B-930F-4F0E62EA264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1D5E725F-B890-4045-8108-830932E6170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D57845EC-0F72-477A-AF04-4E066D8BD89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791D7C14-0A72-4319-82E2-EDF7D32DFF9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BFBDE61C-A0EC-4B4D-9E8C-48D7447051E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768B32F-02F7-4EF8-9A7C-735990CDB52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130843F1-FA6B-40E5-93ED-2573F4BDE85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B0836D2C-4E00-4669-8B1E-22A339B0707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825FF694-A370-48C8-90BB-DAA02B7A666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F40C52D5-218B-478D-BEE6-EA559865CD38}"/>
            </a:ext>
          </a:extLst>
        </xdr:cNvPr>
        <xdr:cNvCxnSpPr/>
      </xdr:nvCxnSpPr>
      <xdr:spPr>
        <a:xfrm flipV="1">
          <a:off x="16318864" y="582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A432F084-BE2B-4600-BFE9-126D6DC1610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26589EB1-CB94-493F-BB1F-EE29FF8A3E1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EA22C1C7-7D0E-4F76-9034-B95770B73D75}"/>
            </a:ext>
          </a:extLst>
        </xdr:cNvPr>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22" name="直線コネクタ 421">
          <a:extLst>
            <a:ext uri="{FF2B5EF4-FFF2-40B4-BE49-F238E27FC236}">
              <a16:creationId xmlns:a16="http://schemas.microsoft.com/office/drawing/2014/main" id="{0331A4D6-9B2D-4EEC-AE4B-6103147F96EC}"/>
            </a:ext>
          </a:extLst>
        </xdr:cNvPr>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148607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600B0F2-9646-47CE-B029-F43950C6474F}"/>
            </a:ext>
          </a:extLst>
        </xdr:cNvPr>
        <xdr:cNvSpPr txBox="1"/>
      </xdr:nvSpPr>
      <xdr:spPr>
        <a:xfrm>
          <a:off x="16357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424" name="フローチャート: 判断 423">
          <a:extLst>
            <a:ext uri="{FF2B5EF4-FFF2-40B4-BE49-F238E27FC236}">
              <a16:creationId xmlns:a16="http://schemas.microsoft.com/office/drawing/2014/main" id="{2AC2DBAE-7CED-46B3-BC15-CBEFBE9D1382}"/>
            </a:ext>
          </a:extLst>
        </xdr:cNvPr>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25" name="フローチャート: 判断 424">
          <a:extLst>
            <a:ext uri="{FF2B5EF4-FFF2-40B4-BE49-F238E27FC236}">
              <a16:creationId xmlns:a16="http://schemas.microsoft.com/office/drawing/2014/main" id="{2AF9EB40-53BA-4C4B-BE15-692814828BB6}"/>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426" name="フローチャート: 判断 425">
          <a:extLst>
            <a:ext uri="{FF2B5EF4-FFF2-40B4-BE49-F238E27FC236}">
              <a16:creationId xmlns:a16="http://schemas.microsoft.com/office/drawing/2014/main" id="{4421A612-40CA-4811-A101-F9D49DE70C72}"/>
            </a:ext>
          </a:extLst>
        </xdr:cNvPr>
        <xdr:cNvSpPr/>
      </xdr:nvSpPr>
      <xdr:spPr>
        <a:xfrm>
          <a:off x="14541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427" name="フローチャート: 判断 426">
          <a:extLst>
            <a:ext uri="{FF2B5EF4-FFF2-40B4-BE49-F238E27FC236}">
              <a16:creationId xmlns:a16="http://schemas.microsoft.com/office/drawing/2014/main" id="{53043FB6-80FF-42C4-BEBB-702532F5886A}"/>
            </a:ext>
          </a:extLst>
        </xdr:cNvPr>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8" name="フローチャート: 判断 427">
          <a:extLst>
            <a:ext uri="{FF2B5EF4-FFF2-40B4-BE49-F238E27FC236}">
              <a16:creationId xmlns:a16="http://schemas.microsoft.com/office/drawing/2014/main" id="{89D50E02-5B9C-47FA-8003-E5227FD93B32}"/>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22D9C0AB-07C7-4292-B081-391596C2534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F796AB3-F208-429A-B68E-E974C0FF1D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F129EC5-F2FC-47EC-BAE3-FBB2CD2F4F8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536A8E3-4F37-41C8-8259-F207146A23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F870AE0-1E5E-4D35-AE15-BE93074754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107315</xdr:rowOff>
    </xdr:from>
    <xdr:to>
      <xdr:col>85</xdr:col>
      <xdr:colOff>177800</xdr:colOff>
      <xdr:row>37</xdr:row>
      <xdr:rowOff>37465</xdr:rowOff>
    </xdr:to>
    <xdr:sp macro="" textlink="">
      <xdr:nvSpPr>
        <xdr:cNvPr id="434" name="楕円 433">
          <a:extLst>
            <a:ext uri="{FF2B5EF4-FFF2-40B4-BE49-F238E27FC236}">
              <a16:creationId xmlns:a16="http://schemas.microsoft.com/office/drawing/2014/main" id="{733CA9C9-CDDF-41BF-87CD-9E79852EBADF}"/>
            </a:ext>
          </a:extLst>
        </xdr:cNvPr>
        <xdr:cNvSpPr/>
      </xdr:nvSpPr>
      <xdr:spPr>
        <a:xfrm>
          <a:off x="16268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130192</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8B417A87-91A3-4969-9B61-4488634413F6}"/>
            </a:ext>
          </a:extLst>
        </xdr:cNvPr>
        <xdr:cNvSpPr txBox="1"/>
      </xdr:nvSpPr>
      <xdr:spPr>
        <a:xfrm>
          <a:off x="163576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27305</xdr:rowOff>
    </xdr:from>
    <xdr:to>
      <xdr:col>81</xdr:col>
      <xdr:colOff>101600</xdr:colOff>
      <xdr:row>36</xdr:row>
      <xdr:rowOff>128905</xdr:rowOff>
    </xdr:to>
    <xdr:sp macro="" textlink="">
      <xdr:nvSpPr>
        <xdr:cNvPr id="436" name="楕円 435">
          <a:extLst>
            <a:ext uri="{FF2B5EF4-FFF2-40B4-BE49-F238E27FC236}">
              <a16:creationId xmlns:a16="http://schemas.microsoft.com/office/drawing/2014/main" id="{3A4521E0-2467-4A74-8EDC-62DCF26914C3}"/>
            </a:ext>
          </a:extLst>
        </xdr:cNvPr>
        <xdr:cNvSpPr/>
      </xdr:nvSpPr>
      <xdr:spPr>
        <a:xfrm>
          <a:off x="15430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78105</xdr:rowOff>
    </xdr:from>
    <xdr:to>
      <xdr:col>85</xdr:col>
      <xdr:colOff>127000</xdr:colOff>
      <xdr:row>36</xdr:row>
      <xdr:rowOff>158115</xdr:rowOff>
    </xdr:to>
    <xdr:cxnSp macro="">
      <xdr:nvCxnSpPr>
        <xdr:cNvPr id="437" name="直線コネクタ 436">
          <a:extLst>
            <a:ext uri="{FF2B5EF4-FFF2-40B4-BE49-F238E27FC236}">
              <a16:creationId xmlns:a16="http://schemas.microsoft.com/office/drawing/2014/main" id="{AABA2964-34D5-44C5-A41B-B5972ED02FDD}"/>
            </a:ext>
          </a:extLst>
        </xdr:cNvPr>
        <xdr:cNvCxnSpPr/>
      </xdr:nvCxnSpPr>
      <xdr:spPr>
        <a:xfrm>
          <a:off x="15481300" y="625030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118745</xdr:rowOff>
    </xdr:from>
    <xdr:to>
      <xdr:col>76</xdr:col>
      <xdr:colOff>165100</xdr:colOff>
      <xdr:row>36</xdr:row>
      <xdr:rowOff>48895</xdr:rowOff>
    </xdr:to>
    <xdr:sp macro="" textlink="">
      <xdr:nvSpPr>
        <xdr:cNvPr id="438" name="楕円 437">
          <a:extLst>
            <a:ext uri="{FF2B5EF4-FFF2-40B4-BE49-F238E27FC236}">
              <a16:creationId xmlns:a16="http://schemas.microsoft.com/office/drawing/2014/main" id="{75F66015-1D54-4F5C-BF60-7B83BAF22424}"/>
            </a:ext>
          </a:extLst>
        </xdr:cNvPr>
        <xdr:cNvSpPr/>
      </xdr:nvSpPr>
      <xdr:spPr>
        <a:xfrm>
          <a:off x="14541500" y="61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169545</xdr:rowOff>
    </xdr:from>
    <xdr:to>
      <xdr:col>81</xdr:col>
      <xdr:colOff>50800</xdr:colOff>
      <xdr:row>36</xdr:row>
      <xdr:rowOff>78105</xdr:rowOff>
    </xdr:to>
    <xdr:cxnSp macro="">
      <xdr:nvCxnSpPr>
        <xdr:cNvPr id="439" name="直線コネクタ 438">
          <a:extLst>
            <a:ext uri="{FF2B5EF4-FFF2-40B4-BE49-F238E27FC236}">
              <a16:creationId xmlns:a16="http://schemas.microsoft.com/office/drawing/2014/main" id="{40449E91-2E81-4A38-B2BC-9871AA71BEEC}"/>
            </a:ext>
          </a:extLst>
        </xdr:cNvPr>
        <xdr:cNvCxnSpPr/>
      </xdr:nvCxnSpPr>
      <xdr:spPr>
        <a:xfrm>
          <a:off x="14592300" y="61702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40640</xdr:rowOff>
    </xdr:from>
    <xdr:to>
      <xdr:col>72</xdr:col>
      <xdr:colOff>38100</xdr:colOff>
      <xdr:row>35</xdr:row>
      <xdr:rowOff>142240</xdr:rowOff>
    </xdr:to>
    <xdr:sp macro="" textlink="">
      <xdr:nvSpPr>
        <xdr:cNvPr id="440" name="楕円 439">
          <a:extLst>
            <a:ext uri="{FF2B5EF4-FFF2-40B4-BE49-F238E27FC236}">
              <a16:creationId xmlns:a16="http://schemas.microsoft.com/office/drawing/2014/main" id="{3B42E6D9-F4B9-4D9C-8B37-A58A07537D22}"/>
            </a:ext>
          </a:extLst>
        </xdr:cNvPr>
        <xdr:cNvSpPr/>
      </xdr:nvSpPr>
      <xdr:spPr>
        <a:xfrm>
          <a:off x="136525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91440</xdr:rowOff>
    </xdr:from>
    <xdr:to>
      <xdr:col>76</xdr:col>
      <xdr:colOff>114300</xdr:colOff>
      <xdr:row>35</xdr:row>
      <xdr:rowOff>169545</xdr:rowOff>
    </xdr:to>
    <xdr:cxnSp macro="">
      <xdr:nvCxnSpPr>
        <xdr:cNvPr id="441" name="直線コネクタ 440">
          <a:extLst>
            <a:ext uri="{FF2B5EF4-FFF2-40B4-BE49-F238E27FC236}">
              <a16:creationId xmlns:a16="http://schemas.microsoft.com/office/drawing/2014/main" id="{DD9F9D0A-0722-4743-8EDA-90DA42E18D54}"/>
            </a:ext>
          </a:extLst>
        </xdr:cNvPr>
        <xdr:cNvCxnSpPr/>
      </xdr:nvCxnSpPr>
      <xdr:spPr>
        <a:xfrm>
          <a:off x="13703300" y="609219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158750</xdr:rowOff>
    </xdr:from>
    <xdr:to>
      <xdr:col>67</xdr:col>
      <xdr:colOff>101600</xdr:colOff>
      <xdr:row>36</xdr:row>
      <xdr:rowOff>88900</xdr:rowOff>
    </xdr:to>
    <xdr:sp macro="" textlink="">
      <xdr:nvSpPr>
        <xdr:cNvPr id="442" name="楕円 441">
          <a:extLst>
            <a:ext uri="{FF2B5EF4-FFF2-40B4-BE49-F238E27FC236}">
              <a16:creationId xmlns:a16="http://schemas.microsoft.com/office/drawing/2014/main" id="{7F1EFF7D-9008-4FA3-937C-8595D679FFA8}"/>
            </a:ext>
          </a:extLst>
        </xdr:cNvPr>
        <xdr:cNvSpPr/>
      </xdr:nvSpPr>
      <xdr:spPr>
        <a:xfrm>
          <a:off x="12763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91440</xdr:rowOff>
    </xdr:from>
    <xdr:to>
      <xdr:col>71</xdr:col>
      <xdr:colOff>177800</xdr:colOff>
      <xdr:row>36</xdr:row>
      <xdr:rowOff>38100</xdr:rowOff>
    </xdr:to>
    <xdr:cxnSp macro="">
      <xdr:nvCxnSpPr>
        <xdr:cNvPr id="443" name="直線コネクタ 442">
          <a:extLst>
            <a:ext uri="{FF2B5EF4-FFF2-40B4-BE49-F238E27FC236}">
              <a16:creationId xmlns:a16="http://schemas.microsoft.com/office/drawing/2014/main" id="{7BA3407B-D68A-4690-9C99-1E090D899A73}"/>
            </a:ext>
          </a:extLst>
        </xdr:cNvPr>
        <xdr:cNvCxnSpPr/>
      </xdr:nvCxnSpPr>
      <xdr:spPr>
        <a:xfrm flipV="1">
          <a:off x="12814300" y="60921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1D533B2B-C6AE-451B-9FC8-08457D934575}"/>
            </a:ext>
          </a:extLst>
        </xdr:cNvPr>
        <xdr:cNvSpPr txBox="1"/>
      </xdr:nvSpPr>
      <xdr:spPr>
        <a:xfrm>
          <a:off x="152660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E3B0EA04-59A8-4588-9038-6A0DDC43E19C}"/>
            </a:ext>
          </a:extLst>
        </xdr:cNvPr>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20972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1CFF348D-45DC-4020-8105-A346C775C22A}"/>
            </a:ext>
          </a:extLst>
        </xdr:cNvPr>
        <xdr:cNvSpPr txBox="1"/>
      </xdr:nvSpPr>
      <xdr:spPr>
        <a:xfrm>
          <a:off x="13500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2447CF8A-05F2-4169-BEB0-F080EA81E52A}"/>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145432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FE0FECD8-8C3A-427A-BB66-AE4ED4B53F4D}"/>
            </a:ext>
          </a:extLst>
        </xdr:cNvPr>
        <xdr:cNvSpPr txBox="1"/>
      </xdr:nvSpPr>
      <xdr:spPr>
        <a:xfrm>
          <a:off x="152660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65422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3FAFDBD5-A74F-4ABD-A54A-A5451121051B}"/>
            </a:ext>
          </a:extLst>
        </xdr:cNvPr>
        <xdr:cNvSpPr txBox="1"/>
      </xdr:nvSpPr>
      <xdr:spPr>
        <a:xfrm>
          <a:off x="143897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158767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EB1F7A65-C355-4CA1-9376-D7DEBF4553B9}"/>
            </a:ext>
          </a:extLst>
        </xdr:cNvPr>
        <xdr:cNvSpPr txBox="1"/>
      </xdr:nvSpPr>
      <xdr:spPr>
        <a:xfrm>
          <a:off x="13500744" y="581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105427</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10904CB2-36FF-4B28-8485-466FC62D363F}"/>
            </a:ext>
          </a:extLst>
        </xdr:cNvPr>
        <xdr:cNvSpPr txBox="1"/>
      </xdr:nvSpPr>
      <xdr:spPr>
        <a:xfrm>
          <a:off x="12611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45D85237-3CC0-4A40-A24F-6FBECFBEC17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7CE9C706-4022-4C58-8FBF-30D9CA9875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6471D1E-7FEB-4106-B479-D6BFE77F00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604E5A8C-42D0-4889-A14B-080F09A4E8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CF33EBB-F462-47D3-8779-B0C05FCF9BB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D297548D-06F6-48DE-8994-B42E39B3EC5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918D763C-BF13-40FA-A72B-BF1F346539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C6E0011-D1CC-4566-89D9-A5022DBA717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88B630FC-8263-4434-8FB9-9966E012539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6F1AD0EF-CA25-482A-9CBE-3951F065A97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9636853C-0B9E-4D7F-BEBD-5CBD7988A1C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CACC4F0E-E7C3-4D75-8E94-40EB2BB2927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E62EAF5C-B553-44A0-B3C8-880BAA26D29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34F00AF0-24E6-4B15-94E6-A03AABC4D41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306446D8-C314-4D6C-9358-E0EB399CA97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9154F486-E6FE-4ECA-BFB9-90A9AF34369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A0741881-8464-4804-9D9A-06025EBDAE4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B6474169-46E0-4290-AE2E-CEBD31DFB34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CE534FDC-EE8A-4B51-A646-9929B92EC2A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3F90E67E-526D-4E67-B99E-CFF773D48179}"/>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5460A645-DC54-4869-B63C-A5490028FC4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1776C12D-1F94-47A3-A20B-D0E9082DD639}"/>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F2BAC2ED-1D41-44A5-958D-AB246A0E89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53F31DBF-EDBD-49D6-9B27-B7BD0F6065C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D049002-18D7-4948-87A7-40F292FBC95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477" name="直線コネクタ 476">
          <a:extLst>
            <a:ext uri="{FF2B5EF4-FFF2-40B4-BE49-F238E27FC236}">
              <a16:creationId xmlns:a16="http://schemas.microsoft.com/office/drawing/2014/main" id="{22CF0DA7-F2F9-4A89-B5AA-ACF7F13BB346}"/>
            </a:ext>
          </a:extLst>
        </xdr:cNvPr>
        <xdr:cNvCxnSpPr/>
      </xdr:nvCxnSpPr>
      <xdr:spPr>
        <a:xfrm flipV="1">
          <a:off x="22160864" y="5793751"/>
          <a:ext cx="0" cy="149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48D8DADE-29B3-4DEB-BDBA-D17FD3416848}"/>
            </a:ext>
          </a:extLst>
        </xdr:cNvPr>
        <xdr:cNvSpPr txBox="1"/>
      </xdr:nvSpPr>
      <xdr:spPr>
        <a:xfrm>
          <a:off x="22199600" y="728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479" name="直線コネクタ 478">
          <a:extLst>
            <a:ext uri="{FF2B5EF4-FFF2-40B4-BE49-F238E27FC236}">
              <a16:creationId xmlns:a16="http://schemas.microsoft.com/office/drawing/2014/main" id="{A8590912-5748-40E8-A7F8-90624536CE82}"/>
            </a:ext>
          </a:extLst>
        </xdr:cNvPr>
        <xdr:cNvCxnSpPr/>
      </xdr:nvCxnSpPr>
      <xdr:spPr>
        <a:xfrm>
          <a:off x="22072600" y="728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2FDA40CB-A505-45EC-A1D7-176AB90B7DA7}"/>
            </a:ext>
          </a:extLst>
        </xdr:cNvPr>
        <xdr:cNvSpPr txBox="1"/>
      </xdr:nvSpPr>
      <xdr:spPr>
        <a:xfrm>
          <a:off x="22199600" y="55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481" name="直線コネクタ 480">
          <a:extLst>
            <a:ext uri="{FF2B5EF4-FFF2-40B4-BE49-F238E27FC236}">
              <a16:creationId xmlns:a16="http://schemas.microsoft.com/office/drawing/2014/main" id="{FE25F676-BBF3-49C7-8810-1B69C6F051CF}"/>
            </a:ext>
          </a:extLst>
        </xdr:cNvPr>
        <xdr:cNvCxnSpPr/>
      </xdr:nvCxnSpPr>
      <xdr:spPr>
        <a:xfrm>
          <a:off x="22072600" y="579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138900</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C2570892-9DE9-4D74-A673-397F9B79F156}"/>
            </a:ext>
          </a:extLst>
        </xdr:cNvPr>
        <xdr:cNvSpPr txBox="1"/>
      </xdr:nvSpPr>
      <xdr:spPr>
        <a:xfrm>
          <a:off x="22199600" y="665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483" name="フローチャート: 判断 482">
          <a:extLst>
            <a:ext uri="{FF2B5EF4-FFF2-40B4-BE49-F238E27FC236}">
              <a16:creationId xmlns:a16="http://schemas.microsoft.com/office/drawing/2014/main" id="{D87B12C7-999D-478B-9107-5926061A4DF5}"/>
            </a:ext>
          </a:extLst>
        </xdr:cNvPr>
        <xdr:cNvSpPr/>
      </xdr:nvSpPr>
      <xdr:spPr>
        <a:xfrm>
          <a:off x="22110700" y="667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484" name="フローチャート: 判断 483">
          <a:extLst>
            <a:ext uri="{FF2B5EF4-FFF2-40B4-BE49-F238E27FC236}">
              <a16:creationId xmlns:a16="http://schemas.microsoft.com/office/drawing/2014/main" id="{2536723E-AB18-4A9A-87CC-7101F380130C}"/>
            </a:ext>
          </a:extLst>
        </xdr:cNvPr>
        <xdr:cNvSpPr/>
      </xdr:nvSpPr>
      <xdr:spPr>
        <a:xfrm>
          <a:off x="21272500" y="673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485" name="フローチャート: 判断 484">
          <a:extLst>
            <a:ext uri="{FF2B5EF4-FFF2-40B4-BE49-F238E27FC236}">
              <a16:creationId xmlns:a16="http://schemas.microsoft.com/office/drawing/2014/main" id="{C7DCA311-BF6E-4FB4-936F-6B45E7C9D26B}"/>
            </a:ext>
          </a:extLst>
        </xdr:cNvPr>
        <xdr:cNvSpPr/>
      </xdr:nvSpPr>
      <xdr:spPr>
        <a:xfrm>
          <a:off x="20383500" y="67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486" name="フローチャート: 判断 485">
          <a:extLst>
            <a:ext uri="{FF2B5EF4-FFF2-40B4-BE49-F238E27FC236}">
              <a16:creationId xmlns:a16="http://schemas.microsoft.com/office/drawing/2014/main" id="{D1B9C890-6CEE-41C7-8E0D-FB446D893679}"/>
            </a:ext>
          </a:extLst>
        </xdr:cNvPr>
        <xdr:cNvSpPr/>
      </xdr:nvSpPr>
      <xdr:spPr>
        <a:xfrm>
          <a:off x="19494500" y="67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487" name="フローチャート: 判断 486">
          <a:extLst>
            <a:ext uri="{FF2B5EF4-FFF2-40B4-BE49-F238E27FC236}">
              <a16:creationId xmlns:a16="http://schemas.microsoft.com/office/drawing/2014/main" id="{ACC9F116-EC51-4791-99B6-68F230A51EF1}"/>
            </a:ext>
          </a:extLst>
        </xdr:cNvPr>
        <xdr:cNvSpPr/>
      </xdr:nvSpPr>
      <xdr:spPr>
        <a:xfrm>
          <a:off x="18605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7D96FEF-FBF8-4509-BA3E-D28767D1124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74AA4BA-FC94-4465-BDB9-D75EEAF5CB2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D77E8B9-E65C-4532-B3CF-223B9CB7C60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7A46203-77EC-43AD-A8B0-4E5335C466E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91D57FD-3B05-4D71-AD28-1744DC61AE8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165114</xdr:rowOff>
    </xdr:from>
    <xdr:to>
      <xdr:col>116</xdr:col>
      <xdr:colOff>114300</xdr:colOff>
      <xdr:row>35</xdr:row>
      <xdr:rowOff>95264</xdr:rowOff>
    </xdr:to>
    <xdr:sp macro="" textlink="">
      <xdr:nvSpPr>
        <xdr:cNvPr id="493" name="楕円 492">
          <a:extLst>
            <a:ext uri="{FF2B5EF4-FFF2-40B4-BE49-F238E27FC236}">
              <a16:creationId xmlns:a16="http://schemas.microsoft.com/office/drawing/2014/main" id="{EB0E80F7-E986-43C8-9002-DD557B5CF32D}"/>
            </a:ext>
          </a:extLst>
        </xdr:cNvPr>
        <xdr:cNvSpPr/>
      </xdr:nvSpPr>
      <xdr:spPr>
        <a:xfrm>
          <a:off x="22110700" y="599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16541</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70265E6A-A7F9-4B33-AAC8-AF6CECF10D62}"/>
            </a:ext>
          </a:extLst>
        </xdr:cNvPr>
        <xdr:cNvSpPr txBox="1"/>
      </xdr:nvSpPr>
      <xdr:spPr>
        <a:xfrm>
          <a:off x="22199600" y="584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35243</xdr:rowOff>
    </xdr:from>
    <xdr:to>
      <xdr:col>112</xdr:col>
      <xdr:colOff>38100</xdr:colOff>
      <xdr:row>35</xdr:row>
      <xdr:rowOff>136843</xdr:rowOff>
    </xdr:to>
    <xdr:sp macro="" textlink="">
      <xdr:nvSpPr>
        <xdr:cNvPr id="495" name="楕円 494">
          <a:extLst>
            <a:ext uri="{FF2B5EF4-FFF2-40B4-BE49-F238E27FC236}">
              <a16:creationId xmlns:a16="http://schemas.microsoft.com/office/drawing/2014/main" id="{8313A04D-70E2-4BAD-925D-CD89D3735A38}"/>
            </a:ext>
          </a:extLst>
        </xdr:cNvPr>
        <xdr:cNvSpPr/>
      </xdr:nvSpPr>
      <xdr:spPr>
        <a:xfrm>
          <a:off x="21272500" y="603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44464</xdr:rowOff>
    </xdr:from>
    <xdr:to>
      <xdr:col>116</xdr:col>
      <xdr:colOff>63500</xdr:colOff>
      <xdr:row>35</xdr:row>
      <xdr:rowOff>86043</xdr:rowOff>
    </xdr:to>
    <xdr:cxnSp macro="">
      <xdr:nvCxnSpPr>
        <xdr:cNvPr id="496" name="直線コネクタ 495">
          <a:extLst>
            <a:ext uri="{FF2B5EF4-FFF2-40B4-BE49-F238E27FC236}">
              <a16:creationId xmlns:a16="http://schemas.microsoft.com/office/drawing/2014/main" id="{CB4551F9-3C40-464E-876C-6F6E4D501052}"/>
            </a:ext>
          </a:extLst>
        </xdr:cNvPr>
        <xdr:cNvCxnSpPr/>
      </xdr:nvCxnSpPr>
      <xdr:spPr>
        <a:xfrm flipV="1">
          <a:off x="21323300" y="6045214"/>
          <a:ext cx="838200" cy="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103183</xdr:rowOff>
    </xdr:from>
    <xdr:to>
      <xdr:col>107</xdr:col>
      <xdr:colOff>101600</xdr:colOff>
      <xdr:row>36</xdr:row>
      <xdr:rowOff>33333</xdr:rowOff>
    </xdr:to>
    <xdr:sp macro="" textlink="">
      <xdr:nvSpPr>
        <xdr:cNvPr id="497" name="楕円 496">
          <a:extLst>
            <a:ext uri="{FF2B5EF4-FFF2-40B4-BE49-F238E27FC236}">
              <a16:creationId xmlns:a16="http://schemas.microsoft.com/office/drawing/2014/main" id="{A18A757B-25E3-4A3B-88DD-A1D729A56AA5}"/>
            </a:ext>
          </a:extLst>
        </xdr:cNvPr>
        <xdr:cNvSpPr/>
      </xdr:nvSpPr>
      <xdr:spPr>
        <a:xfrm>
          <a:off x="20383500" y="610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86043</xdr:rowOff>
    </xdr:from>
    <xdr:to>
      <xdr:col>111</xdr:col>
      <xdr:colOff>177800</xdr:colOff>
      <xdr:row>35</xdr:row>
      <xdr:rowOff>153983</xdr:rowOff>
    </xdr:to>
    <xdr:cxnSp macro="">
      <xdr:nvCxnSpPr>
        <xdr:cNvPr id="498" name="直線コネクタ 497">
          <a:extLst>
            <a:ext uri="{FF2B5EF4-FFF2-40B4-BE49-F238E27FC236}">
              <a16:creationId xmlns:a16="http://schemas.microsoft.com/office/drawing/2014/main" id="{97FC0B6A-0605-4725-BA7F-69007FD1B58D}"/>
            </a:ext>
          </a:extLst>
        </xdr:cNvPr>
        <xdr:cNvCxnSpPr/>
      </xdr:nvCxnSpPr>
      <xdr:spPr>
        <a:xfrm flipV="1">
          <a:off x="20434300" y="6086793"/>
          <a:ext cx="889000" cy="6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122310</xdr:rowOff>
    </xdr:from>
    <xdr:to>
      <xdr:col>102</xdr:col>
      <xdr:colOff>165100</xdr:colOff>
      <xdr:row>36</xdr:row>
      <xdr:rowOff>52460</xdr:rowOff>
    </xdr:to>
    <xdr:sp macro="" textlink="">
      <xdr:nvSpPr>
        <xdr:cNvPr id="499" name="楕円 498">
          <a:extLst>
            <a:ext uri="{FF2B5EF4-FFF2-40B4-BE49-F238E27FC236}">
              <a16:creationId xmlns:a16="http://schemas.microsoft.com/office/drawing/2014/main" id="{7CD89CC9-0917-40F8-9E81-1BCCE34E54B1}"/>
            </a:ext>
          </a:extLst>
        </xdr:cNvPr>
        <xdr:cNvSpPr/>
      </xdr:nvSpPr>
      <xdr:spPr>
        <a:xfrm>
          <a:off x="19494500" y="612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153983</xdr:rowOff>
    </xdr:from>
    <xdr:to>
      <xdr:col>107</xdr:col>
      <xdr:colOff>50800</xdr:colOff>
      <xdr:row>36</xdr:row>
      <xdr:rowOff>1660</xdr:rowOff>
    </xdr:to>
    <xdr:cxnSp macro="">
      <xdr:nvCxnSpPr>
        <xdr:cNvPr id="500" name="直線コネクタ 499">
          <a:extLst>
            <a:ext uri="{FF2B5EF4-FFF2-40B4-BE49-F238E27FC236}">
              <a16:creationId xmlns:a16="http://schemas.microsoft.com/office/drawing/2014/main" id="{20684F6A-0559-429C-98D8-FD025CC4E42C}"/>
            </a:ext>
          </a:extLst>
        </xdr:cNvPr>
        <xdr:cNvCxnSpPr/>
      </xdr:nvCxnSpPr>
      <xdr:spPr>
        <a:xfrm flipV="1">
          <a:off x="19545300" y="6154733"/>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15822</xdr:rowOff>
    </xdr:from>
    <xdr:to>
      <xdr:col>98</xdr:col>
      <xdr:colOff>38100</xdr:colOff>
      <xdr:row>37</xdr:row>
      <xdr:rowOff>117422</xdr:rowOff>
    </xdr:to>
    <xdr:sp macro="" textlink="">
      <xdr:nvSpPr>
        <xdr:cNvPr id="501" name="楕円 500">
          <a:extLst>
            <a:ext uri="{FF2B5EF4-FFF2-40B4-BE49-F238E27FC236}">
              <a16:creationId xmlns:a16="http://schemas.microsoft.com/office/drawing/2014/main" id="{6F4ADB79-CAA8-451A-A3E0-D0B1514BD6F2}"/>
            </a:ext>
          </a:extLst>
        </xdr:cNvPr>
        <xdr:cNvSpPr/>
      </xdr:nvSpPr>
      <xdr:spPr>
        <a:xfrm>
          <a:off x="18605500" y="635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1660</xdr:rowOff>
    </xdr:from>
    <xdr:to>
      <xdr:col>102</xdr:col>
      <xdr:colOff>114300</xdr:colOff>
      <xdr:row>37</xdr:row>
      <xdr:rowOff>66622</xdr:rowOff>
    </xdr:to>
    <xdr:cxnSp macro="">
      <xdr:nvCxnSpPr>
        <xdr:cNvPr id="502" name="直線コネクタ 501">
          <a:extLst>
            <a:ext uri="{FF2B5EF4-FFF2-40B4-BE49-F238E27FC236}">
              <a16:creationId xmlns:a16="http://schemas.microsoft.com/office/drawing/2014/main" id="{E284E2F2-A525-46F9-8E03-2FF941358DC3}"/>
            </a:ext>
          </a:extLst>
        </xdr:cNvPr>
        <xdr:cNvCxnSpPr/>
      </xdr:nvCxnSpPr>
      <xdr:spPr>
        <a:xfrm flipV="1">
          <a:off x="18656300" y="6173860"/>
          <a:ext cx="889000" cy="2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142254</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C3C0FC5B-1AFA-487E-868F-A10E0BBDD126}"/>
            </a:ext>
          </a:extLst>
        </xdr:cNvPr>
        <xdr:cNvSpPr txBox="1"/>
      </xdr:nvSpPr>
      <xdr:spPr>
        <a:xfrm>
          <a:off x="21011095" y="682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148720</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1CC1F745-A105-4541-AA53-6472CD0F3BD0}"/>
            </a:ext>
          </a:extLst>
        </xdr:cNvPr>
        <xdr:cNvSpPr txBox="1"/>
      </xdr:nvSpPr>
      <xdr:spPr>
        <a:xfrm>
          <a:off x="20134795" y="683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169373</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ECDF4749-927C-43B8-9C2D-D1488E32CD53}"/>
            </a:ext>
          </a:extLst>
        </xdr:cNvPr>
        <xdr:cNvSpPr txBox="1"/>
      </xdr:nvSpPr>
      <xdr:spPr>
        <a:xfrm>
          <a:off x="19245795" y="685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165797</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1B2EC4B4-C14E-4F8D-933F-4D5B3C6E43C0}"/>
            </a:ext>
          </a:extLst>
        </xdr:cNvPr>
        <xdr:cNvSpPr txBox="1"/>
      </xdr:nvSpPr>
      <xdr:spPr>
        <a:xfrm>
          <a:off x="18356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153370</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5F9C5CE3-0459-406E-A28D-8165D7C6F3E3}"/>
            </a:ext>
          </a:extLst>
        </xdr:cNvPr>
        <xdr:cNvSpPr txBox="1"/>
      </xdr:nvSpPr>
      <xdr:spPr>
        <a:xfrm>
          <a:off x="21011095" y="581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49860</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E873ECD4-2386-42FA-9D57-0098C38D6FF3}"/>
            </a:ext>
          </a:extLst>
        </xdr:cNvPr>
        <xdr:cNvSpPr txBox="1"/>
      </xdr:nvSpPr>
      <xdr:spPr>
        <a:xfrm>
          <a:off x="20134795" y="58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68987</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4A5D3BDA-67D2-40F2-A4BB-2841D25879BE}"/>
            </a:ext>
          </a:extLst>
        </xdr:cNvPr>
        <xdr:cNvSpPr txBox="1"/>
      </xdr:nvSpPr>
      <xdr:spPr>
        <a:xfrm>
          <a:off x="19245795" y="5898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133949</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1D7B792B-6E1F-423E-8ECF-15ECBFFFCF5C}"/>
            </a:ext>
          </a:extLst>
        </xdr:cNvPr>
        <xdr:cNvSpPr txBox="1"/>
      </xdr:nvSpPr>
      <xdr:spPr>
        <a:xfrm>
          <a:off x="18356795" y="613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FFED70A-C505-4C30-AB4B-8D9E1C129D6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55E73915-792D-43AC-8FFD-639E8B411A7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298643DB-2549-4E43-AC84-3A5C08D3AD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2A3F86F1-F562-486A-BA95-9A4F1E1DD00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D69CA572-5444-4FAC-8E48-770EDA7997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E0AC3712-8929-4D34-B9A8-974022AA0AD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1E448E6-4059-4F30-8A02-A6C25219A89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E51EFCA2-149A-4B67-A6B9-74413D577C2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AD932201-C68B-4F04-AD3F-601EBCA15E4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70080020-D104-4F3A-8AE7-C3C30CF709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02F3DFED-6475-42CB-A931-7EB721E8E8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0D9A273B-2BD5-4569-B580-58835468C1E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768E4644-38D5-4AC7-9432-638171704CE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7C6584D9-1AF2-4202-9244-42BE35C63D8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9EC2B898-7E28-427F-B6F9-DDA68B5ED8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79CD9A6C-FBE6-4D01-BD99-56A7709574EA}"/>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3A9E749C-3C72-430D-A136-431CC82990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25861361-9F5C-4C8F-A237-3019B46E0F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69EADEC5-186D-4C6E-AA06-51CE00C587E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00A29B1C-949A-4317-99BB-3157CD217C4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4047D7B2-1194-4C03-908A-A434541C96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996773FF-ECA5-46D7-A8A3-C4411C0BB9F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ABBC0C46-96AE-43F7-8691-C13F2F0455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70061A13-F59E-4B07-BC49-32B12D28049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5" name="テキスト ボックス 534">
          <a:extLst>
            <a:ext uri="{FF2B5EF4-FFF2-40B4-BE49-F238E27FC236}">
              <a16:creationId xmlns:a16="http://schemas.microsoft.com/office/drawing/2014/main" id="{D48CFE79-7064-47E3-8BBC-BC2E6CF2D0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6" name="直線コネクタ 535">
          <a:extLst>
            <a:ext uri="{FF2B5EF4-FFF2-40B4-BE49-F238E27FC236}">
              <a16:creationId xmlns:a16="http://schemas.microsoft.com/office/drawing/2014/main" id="{7E5921E6-29B0-4D37-B4B4-9C95BE60F35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7" name="テキスト ボックス 536">
          <a:extLst>
            <a:ext uri="{FF2B5EF4-FFF2-40B4-BE49-F238E27FC236}">
              <a16:creationId xmlns:a16="http://schemas.microsoft.com/office/drawing/2014/main" id="{DD7F0B2F-9236-401B-8D5C-84804E05257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8" name="直線コネクタ 537">
          <a:extLst>
            <a:ext uri="{FF2B5EF4-FFF2-40B4-BE49-F238E27FC236}">
              <a16:creationId xmlns:a16="http://schemas.microsoft.com/office/drawing/2014/main" id="{E16B2052-8478-4FC7-9BB2-4C1AFE1E5AA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9" name="テキスト ボックス 538">
          <a:extLst>
            <a:ext uri="{FF2B5EF4-FFF2-40B4-BE49-F238E27FC236}">
              <a16:creationId xmlns:a16="http://schemas.microsoft.com/office/drawing/2014/main" id="{1E8FA4F5-43DD-4DA2-805F-406C6399C3C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0" name="直線コネクタ 539">
          <a:extLst>
            <a:ext uri="{FF2B5EF4-FFF2-40B4-BE49-F238E27FC236}">
              <a16:creationId xmlns:a16="http://schemas.microsoft.com/office/drawing/2014/main" id="{5094B57A-C6D3-4F85-8A0D-2C4CA3F38D6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1" name="テキスト ボックス 540">
          <a:extLst>
            <a:ext uri="{FF2B5EF4-FFF2-40B4-BE49-F238E27FC236}">
              <a16:creationId xmlns:a16="http://schemas.microsoft.com/office/drawing/2014/main" id="{F6DE60D9-9A30-4A71-95E1-BC2E2DE12845}"/>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2" name="直線コネクタ 541">
          <a:extLst>
            <a:ext uri="{FF2B5EF4-FFF2-40B4-BE49-F238E27FC236}">
              <a16:creationId xmlns:a16="http://schemas.microsoft.com/office/drawing/2014/main" id="{EF7DDF26-DB8B-4C7E-BAB4-3369937B0BC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3" name="テキスト ボックス 542">
          <a:extLst>
            <a:ext uri="{FF2B5EF4-FFF2-40B4-BE49-F238E27FC236}">
              <a16:creationId xmlns:a16="http://schemas.microsoft.com/office/drawing/2014/main" id="{DE7230AD-53C5-44DA-B7FA-BB412A3186B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4" name="直線コネクタ 543">
          <a:extLst>
            <a:ext uri="{FF2B5EF4-FFF2-40B4-BE49-F238E27FC236}">
              <a16:creationId xmlns:a16="http://schemas.microsoft.com/office/drawing/2014/main" id="{FCC7E533-AB3C-4C52-A29E-68D3ACFC86A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5" name="テキスト ボックス 544">
          <a:extLst>
            <a:ext uri="{FF2B5EF4-FFF2-40B4-BE49-F238E27FC236}">
              <a16:creationId xmlns:a16="http://schemas.microsoft.com/office/drawing/2014/main" id="{5325B94F-B044-4A58-AED3-CC2D830F7E7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6" name="直線コネクタ 545">
          <a:extLst>
            <a:ext uri="{FF2B5EF4-FFF2-40B4-BE49-F238E27FC236}">
              <a16:creationId xmlns:a16="http://schemas.microsoft.com/office/drawing/2014/main" id="{7CDE342F-9FD7-4456-A24F-99534DA8C69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7" name="テキスト ボックス 546">
          <a:extLst>
            <a:ext uri="{FF2B5EF4-FFF2-40B4-BE49-F238E27FC236}">
              <a16:creationId xmlns:a16="http://schemas.microsoft.com/office/drawing/2014/main" id="{7E944703-9010-4197-944B-0E4D3348A7B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7791FB38-C5EE-4A37-BDBB-85BD3BD5097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9" name="テキスト ボックス 548">
          <a:extLst>
            <a:ext uri="{FF2B5EF4-FFF2-40B4-BE49-F238E27FC236}">
              <a16:creationId xmlns:a16="http://schemas.microsoft.com/office/drawing/2014/main" id="{25F03A7C-0BC0-44E4-B4EB-F48515D77AA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CE8DCA1F-9450-4336-8A76-DDB44F023D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551" name="直線コネクタ 550">
          <a:extLst>
            <a:ext uri="{FF2B5EF4-FFF2-40B4-BE49-F238E27FC236}">
              <a16:creationId xmlns:a16="http://schemas.microsoft.com/office/drawing/2014/main" id="{F4A4D5A5-AA12-43DC-85B1-C0D29B545005}"/>
            </a:ext>
          </a:extLst>
        </xdr:cNvPr>
        <xdr:cNvCxnSpPr/>
      </xdr:nvCxnSpPr>
      <xdr:spPr>
        <a:xfrm flipV="1">
          <a:off x="16318864" y="1339977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552" name="【消防施設】&#10;有形固定資産減価償却率最小値テキスト">
          <a:extLst>
            <a:ext uri="{FF2B5EF4-FFF2-40B4-BE49-F238E27FC236}">
              <a16:creationId xmlns:a16="http://schemas.microsoft.com/office/drawing/2014/main" id="{901E3B6A-FEF9-4676-ACE5-643382312F1E}"/>
            </a:ext>
          </a:extLst>
        </xdr:cNvPr>
        <xdr:cNvSpPr txBox="1"/>
      </xdr:nvSpPr>
      <xdr:spPr>
        <a:xfrm>
          <a:off x="16357600"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553" name="直線コネクタ 552">
          <a:extLst>
            <a:ext uri="{FF2B5EF4-FFF2-40B4-BE49-F238E27FC236}">
              <a16:creationId xmlns:a16="http://schemas.microsoft.com/office/drawing/2014/main" id="{47091961-51B8-4404-96BF-E290C75E61C8}"/>
            </a:ext>
          </a:extLst>
        </xdr:cNvPr>
        <xdr:cNvCxnSpPr/>
      </xdr:nvCxnSpPr>
      <xdr:spPr>
        <a:xfrm>
          <a:off x="16230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3702493B-C5BF-462B-BD1C-34604A7C77DE}"/>
            </a:ext>
          </a:extLst>
        </xdr:cNvPr>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555" name="直線コネクタ 554">
          <a:extLst>
            <a:ext uri="{FF2B5EF4-FFF2-40B4-BE49-F238E27FC236}">
              <a16:creationId xmlns:a16="http://schemas.microsoft.com/office/drawing/2014/main" id="{7FC09369-4F64-4584-82FA-4769409EAE01}"/>
            </a:ext>
          </a:extLst>
        </xdr:cNvPr>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255F7AF2-FD18-4EDC-BFFF-CCE2C1D794BE}"/>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557" name="フローチャート: 判断 556">
          <a:extLst>
            <a:ext uri="{FF2B5EF4-FFF2-40B4-BE49-F238E27FC236}">
              <a16:creationId xmlns:a16="http://schemas.microsoft.com/office/drawing/2014/main" id="{CD2E06D3-8B7A-4638-8C1A-51DF61279F0E}"/>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558" name="フローチャート: 判断 557">
          <a:extLst>
            <a:ext uri="{FF2B5EF4-FFF2-40B4-BE49-F238E27FC236}">
              <a16:creationId xmlns:a16="http://schemas.microsoft.com/office/drawing/2014/main" id="{CEED0EA8-07B4-450E-9FA1-0AE6858BB551}"/>
            </a:ext>
          </a:extLst>
        </xdr:cNvPr>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59" name="フローチャート: 判断 558">
          <a:extLst>
            <a:ext uri="{FF2B5EF4-FFF2-40B4-BE49-F238E27FC236}">
              <a16:creationId xmlns:a16="http://schemas.microsoft.com/office/drawing/2014/main" id="{F4C81B96-9F90-4DD7-8CDB-9A82045C4DD4}"/>
            </a:ext>
          </a:extLst>
        </xdr:cNvPr>
        <xdr:cNvSpPr/>
      </xdr:nvSpPr>
      <xdr:spPr>
        <a:xfrm>
          <a:off x="14541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560" name="フローチャート: 判断 559">
          <a:extLst>
            <a:ext uri="{FF2B5EF4-FFF2-40B4-BE49-F238E27FC236}">
              <a16:creationId xmlns:a16="http://schemas.microsoft.com/office/drawing/2014/main" id="{F4B6B15B-F7B7-4FF1-87B8-994CF2D3B630}"/>
            </a:ext>
          </a:extLst>
        </xdr:cNvPr>
        <xdr:cNvSpPr/>
      </xdr:nvSpPr>
      <xdr:spPr>
        <a:xfrm>
          <a:off x="1365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561" name="フローチャート: 判断 560">
          <a:extLst>
            <a:ext uri="{FF2B5EF4-FFF2-40B4-BE49-F238E27FC236}">
              <a16:creationId xmlns:a16="http://schemas.microsoft.com/office/drawing/2014/main" id="{2F409352-A728-49C0-803D-533AF534DA49}"/>
            </a:ext>
          </a:extLst>
        </xdr:cNvPr>
        <xdr:cNvSpPr/>
      </xdr:nvSpPr>
      <xdr:spPr>
        <a:xfrm>
          <a:off x="12763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A59B8AA-7B25-43F3-ACDB-B9E3D210792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6F322434-5BAB-4BED-A172-6A614C7704C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3C9D84D2-1220-4268-AF0C-45995F27864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2FEED2C-5666-415D-B30D-3A25BDA0C4B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C57F444A-4F48-4C26-8433-48F365ADE8D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156845</xdr:rowOff>
    </xdr:from>
    <xdr:to>
      <xdr:col>85</xdr:col>
      <xdr:colOff>177800</xdr:colOff>
      <xdr:row>80</xdr:row>
      <xdr:rowOff>86995</xdr:rowOff>
    </xdr:to>
    <xdr:sp macro="" textlink="">
      <xdr:nvSpPr>
        <xdr:cNvPr id="567" name="楕円 566">
          <a:extLst>
            <a:ext uri="{FF2B5EF4-FFF2-40B4-BE49-F238E27FC236}">
              <a16:creationId xmlns:a16="http://schemas.microsoft.com/office/drawing/2014/main" id="{F502A8BF-846D-4DC9-B7BD-79F09537A473}"/>
            </a:ext>
          </a:extLst>
        </xdr:cNvPr>
        <xdr:cNvSpPr/>
      </xdr:nvSpPr>
      <xdr:spPr>
        <a:xfrm>
          <a:off x="162687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8272</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B5BB160D-2390-4E84-9B72-1B8A2124B73F}"/>
            </a:ext>
          </a:extLst>
        </xdr:cNvPr>
        <xdr:cNvSpPr txBox="1"/>
      </xdr:nvSpPr>
      <xdr:spPr>
        <a:xfrm>
          <a:off x="16357600"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93980</xdr:rowOff>
    </xdr:from>
    <xdr:to>
      <xdr:col>81</xdr:col>
      <xdr:colOff>101600</xdr:colOff>
      <xdr:row>80</xdr:row>
      <xdr:rowOff>24130</xdr:rowOff>
    </xdr:to>
    <xdr:sp macro="" textlink="">
      <xdr:nvSpPr>
        <xdr:cNvPr id="569" name="楕円 568">
          <a:extLst>
            <a:ext uri="{FF2B5EF4-FFF2-40B4-BE49-F238E27FC236}">
              <a16:creationId xmlns:a16="http://schemas.microsoft.com/office/drawing/2014/main" id="{20BFC079-5882-47B9-8CDF-D4006963FC48}"/>
            </a:ext>
          </a:extLst>
        </xdr:cNvPr>
        <xdr:cNvSpPr/>
      </xdr:nvSpPr>
      <xdr:spPr>
        <a:xfrm>
          <a:off x="15430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144780</xdr:rowOff>
    </xdr:from>
    <xdr:to>
      <xdr:col>85</xdr:col>
      <xdr:colOff>127000</xdr:colOff>
      <xdr:row>80</xdr:row>
      <xdr:rowOff>36195</xdr:rowOff>
    </xdr:to>
    <xdr:cxnSp macro="">
      <xdr:nvCxnSpPr>
        <xdr:cNvPr id="570" name="直線コネクタ 569">
          <a:extLst>
            <a:ext uri="{FF2B5EF4-FFF2-40B4-BE49-F238E27FC236}">
              <a16:creationId xmlns:a16="http://schemas.microsoft.com/office/drawing/2014/main" id="{A79B5D1A-D7F2-4391-90C8-0CD915D809AE}"/>
            </a:ext>
          </a:extLst>
        </xdr:cNvPr>
        <xdr:cNvCxnSpPr/>
      </xdr:nvCxnSpPr>
      <xdr:spPr>
        <a:xfrm>
          <a:off x="15481300" y="1368933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82550</xdr:rowOff>
    </xdr:from>
    <xdr:to>
      <xdr:col>76</xdr:col>
      <xdr:colOff>165100</xdr:colOff>
      <xdr:row>80</xdr:row>
      <xdr:rowOff>12700</xdr:rowOff>
    </xdr:to>
    <xdr:sp macro="" textlink="">
      <xdr:nvSpPr>
        <xdr:cNvPr id="571" name="楕円 570">
          <a:extLst>
            <a:ext uri="{FF2B5EF4-FFF2-40B4-BE49-F238E27FC236}">
              <a16:creationId xmlns:a16="http://schemas.microsoft.com/office/drawing/2014/main" id="{F35FC328-6AB5-4F11-9246-89965410AB4D}"/>
            </a:ext>
          </a:extLst>
        </xdr:cNvPr>
        <xdr:cNvSpPr/>
      </xdr:nvSpPr>
      <xdr:spPr>
        <a:xfrm>
          <a:off x="14541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133350</xdr:rowOff>
    </xdr:from>
    <xdr:to>
      <xdr:col>81</xdr:col>
      <xdr:colOff>50800</xdr:colOff>
      <xdr:row>79</xdr:row>
      <xdr:rowOff>144780</xdr:rowOff>
    </xdr:to>
    <xdr:cxnSp macro="">
      <xdr:nvCxnSpPr>
        <xdr:cNvPr id="572" name="直線コネクタ 571">
          <a:extLst>
            <a:ext uri="{FF2B5EF4-FFF2-40B4-BE49-F238E27FC236}">
              <a16:creationId xmlns:a16="http://schemas.microsoft.com/office/drawing/2014/main" id="{3F08C1A1-62F2-44C0-B5CE-BF25EC226BAC}"/>
            </a:ext>
          </a:extLst>
        </xdr:cNvPr>
        <xdr:cNvCxnSpPr/>
      </xdr:nvCxnSpPr>
      <xdr:spPr>
        <a:xfrm>
          <a:off x="14592300" y="136779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23495</xdr:rowOff>
    </xdr:from>
    <xdr:to>
      <xdr:col>72</xdr:col>
      <xdr:colOff>38100</xdr:colOff>
      <xdr:row>79</xdr:row>
      <xdr:rowOff>125095</xdr:rowOff>
    </xdr:to>
    <xdr:sp macro="" textlink="">
      <xdr:nvSpPr>
        <xdr:cNvPr id="573" name="楕円 572">
          <a:extLst>
            <a:ext uri="{FF2B5EF4-FFF2-40B4-BE49-F238E27FC236}">
              <a16:creationId xmlns:a16="http://schemas.microsoft.com/office/drawing/2014/main" id="{21A8CA7F-194D-4509-ABFB-8A7B9F9A91C1}"/>
            </a:ext>
          </a:extLst>
        </xdr:cNvPr>
        <xdr:cNvSpPr/>
      </xdr:nvSpPr>
      <xdr:spPr>
        <a:xfrm>
          <a:off x="13652500" y="1356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74295</xdr:rowOff>
    </xdr:from>
    <xdr:to>
      <xdr:col>76</xdr:col>
      <xdr:colOff>114300</xdr:colOff>
      <xdr:row>79</xdr:row>
      <xdr:rowOff>133350</xdr:rowOff>
    </xdr:to>
    <xdr:cxnSp macro="">
      <xdr:nvCxnSpPr>
        <xdr:cNvPr id="574" name="直線コネクタ 573">
          <a:extLst>
            <a:ext uri="{FF2B5EF4-FFF2-40B4-BE49-F238E27FC236}">
              <a16:creationId xmlns:a16="http://schemas.microsoft.com/office/drawing/2014/main" id="{A6DDDFFF-E2B1-4ECF-9172-0F232B0B17CE}"/>
            </a:ext>
          </a:extLst>
        </xdr:cNvPr>
        <xdr:cNvCxnSpPr/>
      </xdr:nvCxnSpPr>
      <xdr:spPr>
        <a:xfrm>
          <a:off x="13703300" y="136188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118745</xdr:rowOff>
    </xdr:from>
    <xdr:to>
      <xdr:col>67</xdr:col>
      <xdr:colOff>101600</xdr:colOff>
      <xdr:row>81</xdr:row>
      <xdr:rowOff>48895</xdr:rowOff>
    </xdr:to>
    <xdr:sp macro="" textlink="">
      <xdr:nvSpPr>
        <xdr:cNvPr id="575" name="楕円 574">
          <a:extLst>
            <a:ext uri="{FF2B5EF4-FFF2-40B4-BE49-F238E27FC236}">
              <a16:creationId xmlns:a16="http://schemas.microsoft.com/office/drawing/2014/main" id="{A5AA7688-1C5B-47D9-B0F5-391D553E8AFF}"/>
            </a:ext>
          </a:extLst>
        </xdr:cNvPr>
        <xdr:cNvSpPr/>
      </xdr:nvSpPr>
      <xdr:spPr>
        <a:xfrm>
          <a:off x="12763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74295</xdr:rowOff>
    </xdr:from>
    <xdr:to>
      <xdr:col>71</xdr:col>
      <xdr:colOff>177800</xdr:colOff>
      <xdr:row>80</xdr:row>
      <xdr:rowOff>169545</xdr:rowOff>
    </xdr:to>
    <xdr:cxnSp macro="">
      <xdr:nvCxnSpPr>
        <xdr:cNvPr id="576" name="直線コネクタ 575">
          <a:extLst>
            <a:ext uri="{FF2B5EF4-FFF2-40B4-BE49-F238E27FC236}">
              <a16:creationId xmlns:a16="http://schemas.microsoft.com/office/drawing/2014/main" id="{7C06203E-EAD0-4482-A534-1AA2B1AC1D77}"/>
            </a:ext>
          </a:extLst>
        </xdr:cNvPr>
        <xdr:cNvCxnSpPr/>
      </xdr:nvCxnSpPr>
      <xdr:spPr>
        <a:xfrm flipV="1">
          <a:off x="12814300" y="13618845"/>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577" name="n_1aveValue【消防施設】&#10;有形固定資産減価償却率">
          <a:extLst>
            <a:ext uri="{FF2B5EF4-FFF2-40B4-BE49-F238E27FC236}">
              <a16:creationId xmlns:a16="http://schemas.microsoft.com/office/drawing/2014/main" id="{63FE2884-D10F-40A4-B5E3-825DE67D156A}"/>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78" name="n_2aveValue【消防施設】&#10;有形固定資産減価償却率">
          <a:extLst>
            <a:ext uri="{FF2B5EF4-FFF2-40B4-BE49-F238E27FC236}">
              <a16:creationId xmlns:a16="http://schemas.microsoft.com/office/drawing/2014/main" id="{257EDDBC-641E-47F5-B11E-F3AF4C5AA734}"/>
            </a:ext>
          </a:extLst>
        </xdr:cNvPr>
        <xdr:cNvSpPr txBox="1"/>
      </xdr:nvSpPr>
      <xdr:spPr>
        <a:xfrm>
          <a:off x="14389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579" name="n_3aveValue【消防施設】&#10;有形固定資産減価償却率">
          <a:extLst>
            <a:ext uri="{FF2B5EF4-FFF2-40B4-BE49-F238E27FC236}">
              <a16:creationId xmlns:a16="http://schemas.microsoft.com/office/drawing/2014/main" id="{860D5E5D-95CC-4A5E-B5CE-566DEC94B6C1}"/>
            </a:ext>
          </a:extLst>
        </xdr:cNvPr>
        <xdr:cNvSpPr txBox="1"/>
      </xdr:nvSpPr>
      <xdr:spPr>
        <a:xfrm>
          <a:off x="13500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41927</xdr:rowOff>
    </xdr:from>
    <xdr:ext cx="405111" cy="259045"/>
    <xdr:sp macro="" textlink="">
      <xdr:nvSpPr>
        <xdr:cNvPr id="580" name="n_4aveValue【消防施設】&#10;有形固定資産減価償却率">
          <a:extLst>
            <a:ext uri="{FF2B5EF4-FFF2-40B4-BE49-F238E27FC236}">
              <a16:creationId xmlns:a16="http://schemas.microsoft.com/office/drawing/2014/main" id="{7CD2507A-7C06-4351-BE16-2DF4863C8EC7}"/>
            </a:ext>
          </a:extLst>
        </xdr:cNvPr>
        <xdr:cNvSpPr txBox="1"/>
      </xdr:nvSpPr>
      <xdr:spPr>
        <a:xfrm>
          <a:off x="12611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40657</xdr:rowOff>
    </xdr:from>
    <xdr:ext cx="405111" cy="259045"/>
    <xdr:sp macro="" textlink="">
      <xdr:nvSpPr>
        <xdr:cNvPr id="581" name="n_1mainValue【消防施設】&#10;有形固定資産減価償却率">
          <a:extLst>
            <a:ext uri="{FF2B5EF4-FFF2-40B4-BE49-F238E27FC236}">
              <a16:creationId xmlns:a16="http://schemas.microsoft.com/office/drawing/2014/main" id="{EC161E40-7DEB-45B4-8F78-BB2538903C07}"/>
            </a:ext>
          </a:extLst>
        </xdr:cNvPr>
        <xdr:cNvSpPr txBox="1"/>
      </xdr:nvSpPr>
      <xdr:spPr>
        <a:xfrm>
          <a:off x="152660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29227</xdr:rowOff>
    </xdr:from>
    <xdr:ext cx="405111" cy="259045"/>
    <xdr:sp macro="" textlink="">
      <xdr:nvSpPr>
        <xdr:cNvPr id="582" name="n_2mainValue【消防施設】&#10;有形固定資産減価償却率">
          <a:extLst>
            <a:ext uri="{FF2B5EF4-FFF2-40B4-BE49-F238E27FC236}">
              <a16:creationId xmlns:a16="http://schemas.microsoft.com/office/drawing/2014/main" id="{B01694ED-C0E9-4DAC-BC13-583E59B8C1A8}"/>
            </a:ext>
          </a:extLst>
        </xdr:cNvPr>
        <xdr:cNvSpPr txBox="1"/>
      </xdr:nvSpPr>
      <xdr:spPr>
        <a:xfrm>
          <a:off x="143897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141622</xdr:rowOff>
    </xdr:from>
    <xdr:ext cx="405111" cy="259045"/>
    <xdr:sp macro="" textlink="">
      <xdr:nvSpPr>
        <xdr:cNvPr id="583" name="n_3mainValue【消防施設】&#10;有形固定資産減価償却率">
          <a:extLst>
            <a:ext uri="{FF2B5EF4-FFF2-40B4-BE49-F238E27FC236}">
              <a16:creationId xmlns:a16="http://schemas.microsoft.com/office/drawing/2014/main" id="{7F4E96ED-9289-48EF-93BE-BF56155DDA4B}"/>
            </a:ext>
          </a:extLst>
        </xdr:cNvPr>
        <xdr:cNvSpPr txBox="1"/>
      </xdr:nvSpPr>
      <xdr:spPr>
        <a:xfrm>
          <a:off x="13500744"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65422</xdr:rowOff>
    </xdr:from>
    <xdr:ext cx="405111" cy="259045"/>
    <xdr:sp macro="" textlink="">
      <xdr:nvSpPr>
        <xdr:cNvPr id="584" name="n_4mainValue【消防施設】&#10;有形固定資産減価償却率">
          <a:extLst>
            <a:ext uri="{FF2B5EF4-FFF2-40B4-BE49-F238E27FC236}">
              <a16:creationId xmlns:a16="http://schemas.microsoft.com/office/drawing/2014/main" id="{E8F2B2A6-673B-4C86-B4CC-C0843658D4C8}"/>
            </a:ext>
          </a:extLst>
        </xdr:cNvPr>
        <xdr:cNvSpPr txBox="1"/>
      </xdr:nvSpPr>
      <xdr:spPr>
        <a:xfrm>
          <a:off x="12611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460DEDFF-78C7-4B34-B89A-DC30A97DD3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F0EB319E-0794-4A74-A54E-D49C3D8792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4BE596B8-A724-4D2A-9DB9-904E2C6D88C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3AA257EB-7214-401D-B305-B18F7F3813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D4B06AA4-EABC-4B6F-8072-6EF31F0B2F4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1BE66752-8CA6-4121-B5A3-CFCD5531397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5447B5F0-E9DC-4764-AB12-59631AC0B3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8B0DBF4A-41F1-49FD-AAB5-9E5509B03E5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AF809979-EB07-4B36-9A4A-65B25CC0743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E6BA5BCD-C955-4DB6-BBE4-2AADE53E82E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DC7C2D04-ECC1-42DA-81AA-B4313F3AD96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E1905388-8C5B-4DF7-8145-BEE51D9E2C2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3748C207-89FB-4821-9FDC-523329FD80E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BC3279F7-39E9-4BDB-A305-561FF4FCA3C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32F24F4B-6C1B-45FD-8116-7867804640C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F9953CDB-61F3-4993-9C47-25698E6F907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6B4C14E8-2019-4969-8D8F-8136AAAE213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C2469B24-C445-4161-9535-8B5F06B8EA1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4E983C5A-CA61-46F5-BB4C-A7551A14C61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3FA7794C-1D18-47CD-9A75-9F079E739A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339D20D1-05B3-4437-AB14-5FBA2B12F3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606" name="直線コネクタ 605">
          <a:extLst>
            <a:ext uri="{FF2B5EF4-FFF2-40B4-BE49-F238E27FC236}">
              <a16:creationId xmlns:a16="http://schemas.microsoft.com/office/drawing/2014/main" id="{6AE3F2D7-9BEF-41DB-A3E3-8AFF705EA1A7}"/>
            </a:ext>
          </a:extLst>
        </xdr:cNvPr>
        <xdr:cNvCxnSpPr/>
      </xdr:nvCxnSpPr>
      <xdr:spPr>
        <a:xfrm flipV="1">
          <a:off x="22160864" y="13474294"/>
          <a:ext cx="0" cy="129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607" name="【消防施設】&#10;一人当たり面積最小値テキスト">
          <a:extLst>
            <a:ext uri="{FF2B5EF4-FFF2-40B4-BE49-F238E27FC236}">
              <a16:creationId xmlns:a16="http://schemas.microsoft.com/office/drawing/2014/main" id="{CCDAA846-8880-4839-BE97-EFF3510D3ACB}"/>
            </a:ext>
          </a:extLst>
        </xdr:cNvPr>
        <xdr:cNvSpPr txBox="1"/>
      </xdr:nvSpPr>
      <xdr:spPr>
        <a:xfrm>
          <a:off x="22199600" y="1477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608" name="直線コネクタ 607">
          <a:extLst>
            <a:ext uri="{FF2B5EF4-FFF2-40B4-BE49-F238E27FC236}">
              <a16:creationId xmlns:a16="http://schemas.microsoft.com/office/drawing/2014/main" id="{20D32557-1428-4300-8AAA-23DE7DB1A5E7}"/>
            </a:ext>
          </a:extLst>
        </xdr:cNvPr>
        <xdr:cNvCxnSpPr/>
      </xdr:nvCxnSpPr>
      <xdr:spPr>
        <a:xfrm>
          <a:off x="22072600" y="1477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609" name="【消防施設】&#10;一人当たり面積最大値テキスト">
          <a:extLst>
            <a:ext uri="{FF2B5EF4-FFF2-40B4-BE49-F238E27FC236}">
              <a16:creationId xmlns:a16="http://schemas.microsoft.com/office/drawing/2014/main" id="{44077151-C494-4D4C-B28F-B19BE8A13357}"/>
            </a:ext>
          </a:extLst>
        </xdr:cNvPr>
        <xdr:cNvSpPr txBox="1"/>
      </xdr:nvSpPr>
      <xdr:spPr>
        <a:xfrm>
          <a:off x="22199600" y="132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610" name="直線コネクタ 609">
          <a:extLst>
            <a:ext uri="{FF2B5EF4-FFF2-40B4-BE49-F238E27FC236}">
              <a16:creationId xmlns:a16="http://schemas.microsoft.com/office/drawing/2014/main" id="{ADADE8ED-EA47-4F4B-A93A-F22F576EA6ED}"/>
            </a:ext>
          </a:extLst>
        </xdr:cNvPr>
        <xdr:cNvCxnSpPr/>
      </xdr:nvCxnSpPr>
      <xdr:spPr>
        <a:xfrm>
          <a:off x="22072600" y="1347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611" name="【消防施設】&#10;一人当たり面積平均値テキスト">
          <a:extLst>
            <a:ext uri="{FF2B5EF4-FFF2-40B4-BE49-F238E27FC236}">
              <a16:creationId xmlns:a16="http://schemas.microsoft.com/office/drawing/2014/main" id="{9B8FA864-76C2-46EE-B459-E4049AD40F18}"/>
            </a:ext>
          </a:extLst>
        </xdr:cNvPr>
        <xdr:cNvSpPr txBox="1"/>
      </xdr:nvSpPr>
      <xdr:spPr>
        <a:xfrm>
          <a:off x="22199600" y="14604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612" name="フローチャート: 判断 611">
          <a:extLst>
            <a:ext uri="{FF2B5EF4-FFF2-40B4-BE49-F238E27FC236}">
              <a16:creationId xmlns:a16="http://schemas.microsoft.com/office/drawing/2014/main" id="{9E881479-F6AA-47CF-A696-E8CE6D3FF868}"/>
            </a:ext>
          </a:extLst>
        </xdr:cNvPr>
        <xdr:cNvSpPr/>
      </xdr:nvSpPr>
      <xdr:spPr>
        <a:xfrm>
          <a:off x="221107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613" name="フローチャート: 判断 612">
          <a:extLst>
            <a:ext uri="{FF2B5EF4-FFF2-40B4-BE49-F238E27FC236}">
              <a16:creationId xmlns:a16="http://schemas.microsoft.com/office/drawing/2014/main" id="{55FDE8CB-3EF0-4B23-B1D5-05C04F34028A}"/>
            </a:ext>
          </a:extLst>
        </xdr:cNvPr>
        <xdr:cNvSpPr/>
      </xdr:nvSpPr>
      <xdr:spPr>
        <a:xfrm>
          <a:off x="21272500" y="1462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614" name="フローチャート: 判断 613">
          <a:extLst>
            <a:ext uri="{FF2B5EF4-FFF2-40B4-BE49-F238E27FC236}">
              <a16:creationId xmlns:a16="http://schemas.microsoft.com/office/drawing/2014/main" id="{4ECAE5D4-1414-4563-BB7C-63CF144E5021}"/>
            </a:ext>
          </a:extLst>
        </xdr:cNvPr>
        <xdr:cNvSpPr/>
      </xdr:nvSpPr>
      <xdr:spPr>
        <a:xfrm>
          <a:off x="20383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615" name="フローチャート: 判断 614">
          <a:extLst>
            <a:ext uri="{FF2B5EF4-FFF2-40B4-BE49-F238E27FC236}">
              <a16:creationId xmlns:a16="http://schemas.microsoft.com/office/drawing/2014/main" id="{9AFCB9B3-99F2-4D35-85B3-33F080775447}"/>
            </a:ext>
          </a:extLst>
        </xdr:cNvPr>
        <xdr:cNvSpPr/>
      </xdr:nvSpPr>
      <xdr:spPr>
        <a:xfrm>
          <a:off x="194945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616" name="フローチャート: 判断 615">
          <a:extLst>
            <a:ext uri="{FF2B5EF4-FFF2-40B4-BE49-F238E27FC236}">
              <a16:creationId xmlns:a16="http://schemas.microsoft.com/office/drawing/2014/main" id="{BC10CCD1-6B92-4BAC-B59F-ECC5C4407C8D}"/>
            </a:ext>
          </a:extLst>
        </xdr:cNvPr>
        <xdr:cNvSpPr/>
      </xdr:nvSpPr>
      <xdr:spPr>
        <a:xfrm>
          <a:off x="18605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2959A205-D486-4DE9-976A-3CCF023912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B2B72D31-F280-4DAC-8812-D1E9139352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A946A5A-899E-47C5-80B7-F20E12D141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B17047E-8ACF-487B-9510-1F6E9BE3386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3F3EF76D-A598-4FF6-9AD8-BC40A0738E1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38964</xdr:rowOff>
    </xdr:from>
    <xdr:to>
      <xdr:col>116</xdr:col>
      <xdr:colOff>114300</xdr:colOff>
      <xdr:row>85</xdr:row>
      <xdr:rowOff>140564</xdr:rowOff>
    </xdr:to>
    <xdr:sp macro="" textlink="">
      <xdr:nvSpPr>
        <xdr:cNvPr id="622" name="楕円 621">
          <a:extLst>
            <a:ext uri="{FF2B5EF4-FFF2-40B4-BE49-F238E27FC236}">
              <a16:creationId xmlns:a16="http://schemas.microsoft.com/office/drawing/2014/main" id="{ED644095-A61E-4C83-9D17-3BFD019275C0}"/>
            </a:ext>
          </a:extLst>
        </xdr:cNvPr>
        <xdr:cNvSpPr/>
      </xdr:nvSpPr>
      <xdr:spPr>
        <a:xfrm>
          <a:off x="22110700" y="146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169791</xdr:rowOff>
    </xdr:from>
    <xdr:ext cx="469744" cy="259045"/>
    <xdr:sp macro="" textlink="">
      <xdr:nvSpPr>
        <xdr:cNvPr id="623" name="【消防施設】&#10;一人当たり面積該当値テキスト">
          <a:extLst>
            <a:ext uri="{FF2B5EF4-FFF2-40B4-BE49-F238E27FC236}">
              <a16:creationId xmlns:a16="http://schemas.microsoft.com/office/drawing/2014/main" id="{9EA816EC-8932-4AA9-9883-F04B2BCA60D5}"/>
            </a:ext>
          </a:extLst>
        </xdr:cNvPr>
        <xdr:cNvSpPr txBox="1"/>
      </xdr:nvSpPr>
      <xdr:spPr>
        <a:xfrm>
          <a:off x="22199600" y="1440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43535</xdr:rowOff>
    </xdr:from>
    <xdr:to>
      <xdr:col>112</xdr:col>
      <xdr:colOff>38100</xdr:colOff>
      <xdr:row>85</xdr:row>
      <xdr:rowOff>145135</xdr:rowOff>
    </xdr:to>
    <xdr:sp macro="" textlink="">
      <xdr:nvSpPr>
        <xdr:cNvPr id="624" name="楕円 623">
          <a:extLst>
            <a:ext uri="{FF2B5EF4-FFF2-40B4-BE49-F238E27FC236}">
              <a16:creationId xmlns:a16="http://schemas.microsoft.com/office/drawing/2014/main" id="{1414ECB2-C41C-436E-A9D7-FD4DD6FC293F}"/>
            </a:ext>
          </a:extLst>
        </xdr:cNvPr>
        <xdr:cNvSpPr/>
      </xdr:nvSpPr>
      <xdr:spPr>
        <a:xfrm>
          <a:off x="212725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89764</xdr:rowOff>
    </xdr:from>
    <xdr:to>
      <xdr:col>116</xdr:col>
      <xdr:colOff>63500</xdr:colOff>
      <xdr:row>85</xdr:row>
      <xdr:rowOff>94335</xdr:rowOff>
    </xdr:to>
    <xdr:cxnSp macro="">
      <xdr:nvCxnSpPr>
        <xdr:cNvPr id="625" name="直線コネクタ 624">
          <a:extLst>
            <a:ext uri="{FF2B5EF4-FFF2-40B4-BE49-F238E27FC236}">
              <a16:creationId xmlns:a16="http://schemas.microsoft.com/office/drawing/2014/main" id="{9436D57B-C034-48E9-8EC7-BB72D18072C8}"/>
            </a:ext>
          </a:extLst>
        </xdr:cNvPr>
        <xdr:cNvCxnSpPr/>
      </xdr:nvCxnSpPr>
      <xdr:spPr>
        <a:xfrm flipV="1">
          <a:off x="21323300" y="1466301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49936</xdr:rowOff>
    </xdr:from>
    <xdr:to>
      <xdr:col>107</xdr:col>
      <xdr:colOff>101600</xdr:colOff>
      <xdr:row>85</xdr:row>
      <xdr:rowOff>151536</xdr:rowOff>
    </xdr:to>
    <xdr:sp macro="" textlink="">
      <xdr:nvSpPr>
        <xdr:cNvPr id="626" name="楕円 625">
          <a:extLst>
            <a:ext uri="{FF2B5EF4-FFF2-40B4-BE49-F238E27FC236}">
              <a16:creationId xmlns:a16="http://schemas.microsoft.com/office/drawing/2014/main" id="{4CD77761-B402-4112-A0AA-3C29C40574AD}"/>
            </a:ext>
          </a:extLst>
        </xdr:cNvPr>
        <xdr:cNvSpPr/>
      </xdr:nvSpPr>
      <xdr:spPr>
        <a:xfrm>
          <a:off x="20383500" y="14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94335</xdr:rowOff>
    </xdr:from>
    <xdr:to>
      <xdr:col>111</xdr:col>
      <xdr:colOff>177800</xdr:colOff>
      <xdr:row>85</xdr:row>
      <xdr:rowOff>100736</xdr:rowOff>
    </xdr:to>
    <xdr:cxnSp macro="">
      <xdr:nvCxnSpPr>
        <xdr:cNvPr id="627" name="直線コネクタ 626">
          <a:extLst>
            <a:ext uri="{FF2B5EF4-FFF2-40B4-BE49-F238E27FC236}">
              <a16:creationId xmlns:a16="http://schemas.microsoft.com/office/drawing/2014/main" id="{FF685059-0791-448B-A158-FCDC6292166D}"/>
            </a:ext>
          </a:extLst>
        </xdr:cNvPr>
        <xdr:cNvCxnSpPr/>
      </xdr:nvCxnSpPr>
      <xdr:spPr>
        <a:xfrm flipV="1">
          <a:off x="20434300" y="1466758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28" name="楕円 627">
          <a:extLst>
            <a:ext uri="{FF2B5EF4-FFF2-40B4-BE49-F238E27FC236}">
              <a16:creationId xmlns:a16="http://schemas.microsoft.com/office/drawing/2014/main" id="{14BF8423-53BF-4506-9174-5BBFFA20403F}"/>
            </a:ext>
          </a:extLst>
        </xdr:cNvPr>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100736</xdr:rowOff>
    </xdr:to>
    <xdr:cxnSp macro="">
      <xdr:nvCxnSpPr>
        <xdr:cNvPr id="629" name="直線コネクタ 628">
          <a:extLst>
            <a:ext uri="{FF2B5EF4-FFF2-40B4-BE49-F238E27FC236}">
              <a16:creationId xmlns:a16="http://schemas.microsoft.com/office/drawing/2014/main" id="{DCAE63E2-02A9-4631-A0B6-475EA4AFE420}"/>
            </a:ext>
          </a:extLst>
        </xdr:cNvPr>
        <xdr:cNvCxnSpPr/>
      </xdr:nvCxnSpPr>
      <xdr:spPr>
        <a:xfrm>
          <a:off x="19545300" y="14634211"/>
          <a:ext cx="889000" cy="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158293</xdr:rowOff>
    </xdr:from>
    <xdr:to>
      <xdr:col>98</xdr:col>
      <xdr:colOff>38100</xdr:colOff>
      <xdr:row>85</xdr:row>
      <xdr:rowOff>88443</xdr:rowOff>
    </xdr:to>
    <xdr:sp macro="" textlink="">
      <xdr:nvSpPr>
        <xdr:cNvPr id="630" name="楕円 629">
          <a:extLst>
            <a:ext uri="{FF2B5EF4-FFF2-40B4-BE49-F238E27FC236}">
              <a16:creationId xmlns:a16="http://schemas.microsoft.com/office/drawing/2014/main" id="{88F866FD-4F08-455E-9368-6C82837D9D52}"/>
            </a:ext>
          </a:extLst>
        </xdr:cNvPr>
        <xdr:cNvSpPr/>
      </xdr:nvSpPr>
      <xdr:spPr>
        <a:xfrm>
          <a:off x="18605500" y="145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37643</xdr:rowOff>
    </xdr:from>
    <xdr:to>
      <xdr:col>102</xdr:col>
      <xdr:colOff>114300</xdr:colOff>
      <xdr:row>85</xdr:row>
      <xdr:rowOff>60961</xdr:rowOff>
    </xdr:to>
    <xdr:cxnSp macro="">
      <xdr:nvCxnSpPr>
        <xdr:cNvPr id="631" name="直線コネクタ 630">
          <a:extLst>
            <a:ext uri="{FF2B5EF4-FFF2-40B4-BE49-F238E27FC236}">
              <a16:creationId xmlns:a16="http://schemas.microsoft.com/office/drawing/2014/main" id="{FDC465E5-8D26-4582-9EBB-6B75A578E5D1}"/>
            </a:ext>
          </a:extLst>
        </xdr:cNvPr>
        <xdr:cNvCxnSpPr/>
      </xdr:nvCxnSpPr>
      <xdr:spPr>
        <a:xfrm>
          <a:off x="18656300" y="14610893"/>
          <a:ext cx="8890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632" name="n_1aveValue【消防施設】&#10;一人当たり面積">
          <a:extLst>
            <a:ext uri="{FF2B5EF4-FFF2-40B4-BE49-F238E27FC236}">
              <a16:creationId xmlns:a16="http://schemas.microsoft.com/office/drawing/2014/main" id="{0242ACDD-200A-47D1-A346-DBEEEA599C0E}"/>
            </a:ext>
          </a:extLst>
        </xdr:cNvPr>
        <xdr:cNvSpPr txBox="1"/>
      </xdr:nvSpPr>
      <xdr:spPr>
        <a:xfrm>
          <a:off x="21075727" y="1471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633" name="n_2aveValue【消防施設】&#10;一人当たり面積">
          <a:extLst>
            <a:ext uri="{FF2B5EF4-FFF2-40B4-BE49-F238E27FC236}">
              <a16:creationId xmlns:a16="http://schemas.microsoft.com/office/drawing/2014/main" id="{92755394-452A-48F8-805F-16D40B6C3E18}"/>
            </a:ext>
          </a:extLst>
        </xdr:cNvPr>
        <xdr:cNvSpPr txBox="1"/>
      </xdr:nvSpPr>
      <xdr:spPr>
        <a:xfrm>
          <a:off x="20199427" y="1472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634" name="n_3aveValue【消防施設】&#10;一人当たり面積">
          <a:extLst>
            <a:ext uri="{FF2B5EF4-FFF2-40B4-BE49-F238E27FC236}">
              <a16:creationId xmlns:a16="http://schemas.microsoft.com/office/drawing/2014/main" id="{5CA6DC06-69CD-47E8-B15F-986FFD8872D1}"/>
            </a:ext>
          </a:extLst>
        </xdr:cNvPr>
        <xdr:cNvSpPr txBox="1"/>
      </xdr:nvSpPr>
      <xdr:spPr>
        <a:xfrm>
          <a:off x="19310427" y="14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147235</xdr:rowOff>
    </xdr:from>
    <xdr:ext cx="469744" cy="259045"/>
    <xdr:sp macro="" textlink="">
      <xdr:nvSpPr>
        <xdr:cNvPr id="635" name="n_4aveValue【消防施設】&#10;一人当たり面積">
          <a:extLst>
            <a:ext uri="{FF2B5EF4-FFF2-40B4-BE49-F238E27FC236}">
              <a16:creationId xmlns:a16="http://schemas.microsoft.com/office/drawing/2014/main" id="{5D6A2938-3C3D-4B29-AE80-650E995487AD}"/>
            </a:ext>
          </a:extLst>
        </xdr:cNvPr>
        <xdr:cNvSpPr txBox="1"/>
      </xdr:nvSpPr>
      <xdr:spPr>
        <a:xfrm>
          <a:off x="18421427" y="1472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161662</xdr:rowOff>
    </xdr:from>
    <xdr:ext cx="469744" cy="259045"/>
    <xdr:sp macro="" textlink="">
      <xdr:nvSpPr>
        <xdr:cNvPr id="636" name="n_1mainValue【消防施設】&#10;一人当たり面積">
          <a:extLst>
            <a:ext uri="{FF2B5EF4-FFF2-40B4-BE49-F238E27FC236}">
              <a16:creationId xmlns:a16="http://schemas.microsoft.com/office/drawing/2014/main" id="{341E62B8-8DCC-4753-B464-30A4A4381AA4}"/>
            </a:ext>
          </a:extLst>
        </xdr:cNvPr>
        <xdr:cNvSpPr txBox="1"/>
      </xdr:nvSpPr>
      <xdr:spPr>
        <a:xfrm>
          <a:off x="21075727" y="1439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168063</xdr:rowOff>
    </xdr:from>
    <xdr:ext cx="469744" cy="259045"/>
    <xdr:sp macro="" textlink="">
      <xdr:nvSpPr>
        <xdr:cNvPr id="637" name="n_2mainValue【消防施設】&#10;一人当たり面積">
          <a:extLst>
            <a:ext uri="{FF2B5EF4-FFF2-40B4-BE49-F238E27FC236}">
              <a16:creationId xmlns:a16="http://schemas.microsoft.com/office/drawing/2014/main" id="{BF328558-8E88-45D1-9051-20F3A0076760}"/>
            </a:ext>
          </a:extLst>
        </xdr:cNvPr>
        <xdr:cNvSpPr txBox="1"/>
      </xdr:nvSpPr>
      <xdr:spPr>
        <a:xfrm>
          <a:off x="20199427" y="1439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38" name="n_3mainValue【消防施設】&#10;一人当たり面積">
          <a:extLst>
            <a:ext uri="{FF2B5EF4-FFF2-40B4-BE49-F238E27FC236}">
              <a16:creationId xmlns:a16="http://schemas.microsoft.com/office/drawing/2014/main" id="{131F6D50-DF5F-41A0-BBD2-0C8251F6FDBF}"/>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104970</xdr:rowOff>
    </xdr:from>
    <xdr:ext cx="469744" cy="259045"/>
    <xdr:sp macro="" textlink="">
      <xdr:nvSpPr>
        <xdr:cNvPr id="639" name="n_4mainValue【消防施設】&#10;一人当たり面積">
          <a:extLst>
            <a:ext uri="{FF2B5EF4-FFF2-40B4-BE49-F238E27FC236}">
              <a16:creationId xmlns:a16="http://schemas.microsoft.com/office/drawing/2014/main" id="{4A36F7C7-9C0E-46A2-B7B0-2FB0C545EA81}"/>
            </a:ext>
          </a:extLst>
        </xdr:cNvPr>
        <xdr:cNvSpPr txBox="1"/>
      </xdr:nvSpPr>
      <xdr:spPr>
        <a:xfrm>
          <a:off x="18421427" y="1433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94438894-D08B-466B-A6EB-ABDC086919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3D803230-428F-4917-8001-7E5DA2B6C6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1D931EE6-750F-4014-BF62-7FBD676F22B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7F56F24E-0ED6-4E67-86FB-348BB45BED3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F74D332-301D-4BA9-AD03-B900028576F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F119D31-B879-411A-8971-712142623D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E261A53C-EF79-4B5E-9B60-8FA1E76E739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7C5CD4A1-15DD-4F92-8A6E-CF60CBBCBF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E0DBE01-47C2-422C-BC96-7079D816B32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EE24B417-050F-4C08-9B71-AD06093C64C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2897B5B6-5E9A-4D99-A542-B18700EA48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4880EE1B-2E3B-4191-912D-A03B52ACD71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F9BA3B67-A1DE-4550-9567-A12F1AC5C60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1CE566A6-4D4B-4C83-8006-7F9D9EF3FE9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F8D0CD32-CD3E-4C89-867D-458743A99FC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C0676F18-FF27-4B2E-BFE0-47AD0B3C7E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84C1074C-9E6D-4E62-8E0B-819139987A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7473F296-D441-4271-A774-FAE0076BD2C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9C348044-8096-481E-8729-AFF808FBEDA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49FDE4C8-ABA1-4D5C-87F8-A81A40F9660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F6613190-E8BC-4A03-A356-4705AF70688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B43B07F9-C78A-4098-95E9-4BEF32B5587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214C0BA5-892E-4039-9369-1D4246A7364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D5AD856D-08EF-48D1-95B7-EC2726C868B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9AE3D5CF-452C-430D-9ADB-23D2D87B90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665" name="直線コネクタ 664">
          <a:extLst>
            <a:ext uri="{FF2B5EF4-FFF2-40B4-BE49-F238E27FC236}">
              <a16:creationId xmlns:a16="http://schemas.microsoft.com/office/drawing/2014/main" id="{87F5DBBF-093E-41EA-9973-A8560976E1AA}"/>
            </a:ext>
          </a:extLst>
        </xdr:cNvPr>
        <xdr:cNvCxnSpPr/>
      </xdr:nvCxnSpPr>
      <xdr:spPr>
        <a:xfrm flipV="1">
          <a:off x="16318864" y="17195074"/>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666" name="【庁舎】&#10;有形固定資産減価償却率最小値テキスト">
          <a:extLst>
            <a:ext uri="{FF2B5EF4-FFF2-40B4-BE49-F238E27FC236}">
              <a16:creationId xmlns:a16="http://schemas.microsoft.com/office/drawing/2014/main" id="{2A70581C-E5EF-4C03-A78E-70313B3DF0A1}"/>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667" name="直線コネクタ 666">
          <a:extLst>
            <a:ext uri="{FF2B5EF4-FFF2-40B4-BE49-F238E27FC236}">
              <a16:creationId xmlns:a16="http://schemas.microsoft.com/office/drawing/2014/main" id="{4E5BAB6A-C8F6-45C8-8198-57B7B94DE869}"/>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668" name="【庁舎】&#10;有形固定資産減価償却率最大値テキスト">
          <a:extLst>
            <a:ext uri="{FF2B5EF4-FFF2-40B4-BE49-F238E27FC236}">
              <a16:creationId xmlns:a16="http://schemas.microsoft.com/office/drawing/2014/main" id="{FE6EE88B-5310-438C-9A2E-213AB0D7C993}"/>
            </a:ext>
          </a:extLst>
        </xdr:cNvPr>
        <xdr:cNvSpPr txBox="1"/>
      </xdr:nvSpPr>
      <xdr:spPr>
        <a:xfrm>
          <a:off x="16357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669" name="直線コネクタ 668">
          <a:extLst>
            <a:ext uri="{FF2B5EF4-FFF2-40B4-BE49-F238E27FC236}">
              <a16:creationId xmlns:a16="http://schemas.microsoft.com/office/drawing/2014/main" id="{06014D1B-352C-4F28-850C-16A7FBBFEE89}"/>
            </a:ext>
          </a:extLst>
        </xdr:cNvPr>
        <xdr:cNvCxnSpPr/>
      </xdr:nvCxnSpPr>
      <xdr:spPr>
        <a:xfrm>
          <a:off x="16230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670" name="【庁舎】&#10;有形固定資産減価償却率平均値テキスト">
          <a:extLst>
            <a:ext uri="{FF2B5EF4-FFF2-40B4-BE49-F238E27FC236}">
              <a16:creationId xmlns:a16="http://schemas.microsoft.com/office/drawing/2014/main" id="{92ADABF1-7040-4DF0-8D43-918350EC077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71" name="フローチャート: 判断 670">
          <a:extLst>
            <a:ext uri="{FF2B5EF4-FFF2-40B4-BE49-F238E27FC236}">
              <a16:creationId xmlns:a16="http://schemas.microsoft.com/office/drawing/2014/main" id="{601B060E-A6FA-45C3-ABE9-2B3AEA3E3E17}"/>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672" name="フローチャート: 判断 671">
          <a:extLst>
            <a:ext uri="{FF2B5EF4-FFF2-40B4-BE49-F238E27FC236}">
              <a16:creationId xmlns:a16="http://schemas.microsoft.com/office/drawing/2014/main" id="{BB9D5F87-E297-45A6-BDBE-435D056ECB59}"/>
            </a:ext>
          </a:extLst>
        </xdr:cNvPr>
        <xdr:cNvSpPr/>
      </xdr:nvSpPr>
      <xdr:spPr>
        <a:xfrm>
          <a:off x="15430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673" name="フローチャート: 判断 672">
          <a:extLst>
            <a:ext uri="{FF2B5EF4-FFF2-40B4-BE49-F238E27FC236}">
              <a16:creationId xmlns:a16="http://schemas.microsoft.com/office/drawing/2014/main" id="{3C92D8E5-4546-4444-BD18-C8C5EB6BAAB4}"/>
            </a:ext>
          </a:extLst>
        </xdr:cNvPr>
        <xdr:cNvSpPr/>
      </xdr:nvSpPr>
      <xdr:spPr>
        <a:xfrm>
          <a:off x="14541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674" name="フローチャート: 判断 673">
          <a:extLst>
            <a:ext uri="{FF2B5EF4-FFF2-40B4-BE49-F238E27FC236}">
              <a16:creationId xmlns:a16="http://schemas.microsoft.com/office/drawing/2014/main" id="{C2638A2E-6F4C-4DBA-8104-AB00AE1F5996}"/>
            </a:ext>
          </a:extLst>
        </xdr:cNvPr>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675" name="フローチャート: 判断 674">
          <a:extLst>
            <a:ext uri="{FF2B5EF4-FFF2-40B4-BE49-F238E27FC236}">
              <a16:creationId xmlns:a16="http://schemas.microsoft.com/office/drawing/2014/main" id="{D4638CFE-9373-41E9-80CC-B73F7CD48F68}"/>
            </a:ext>
          </a:extLst>
        </xdr:cNvPr>
        <xdr:cNvSpPr/>
      </xdr:nvSpPr>
      <xdr:spPr>
        <a:xfrm>
          <a:off x="12763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27AFC675-608C-4538-A79B-EABB7960A55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D7775FD-DBE8-4F09-8BB1-5192E95B63A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559ED56-05A8-40C3-A8E7-54607DE4F1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94D7624-C34D-4257-9D7C-F31CF4B567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E2E26F7F-00F6-4932-A4CE-C3A0815350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141332</xdr:rowOff>
    </xdr:from>
    <xdr:to>
      <xdr:col>85</xdr:col>
      <xdr:colOff>177800</xdr:colOff>
      <xdr:row>107</xdr:row>
      <xdr:rowOff>71482</xdr:rowOff>
    </xdr:to>
    <xdr:sp macro="" textlink="">
      <xdr:nvSpPr>
        <xdr:cNvPr id="681" name="楕円 680">
          <a:extLst>
            <a:ext uri="{FF2B5EF4-FFF2-40B4-BE49-F238E27FC236}">
              <a16:creationId xmlns:a16="http://schemas.microsoft.com/office/drawing/2014/main" id="{D7B05E14-530A-46A9-8655-C75B5E406159}"/>
            </a:ext>
          </a:extLst>
        </xdr:cNvPr>
        <xdr:cNvSpPr/>
      </xdr:nvSpPr>
      <xdr:spPr>
        <a:xfrm>
          <a:off x="16268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119759</xdr:rowOff>
    </xdr:from>
    <xdr:ext cx="405111" cy="259045"/>
    <xdr:sp macro="" textlink="">
      <xdr:nvSpPr>
        <xdr:cNvPr id="682" name="【庁舎】&#10;有形固定資産減価償却率該当値テキスト">
          <a:extLst>
            <a:ext uri="{FF2B5EF4-FFF2-40B4-BE49-F238E27FC236}">
              <a16:creationId xmlns:a16="http://schemas.microsoft.com/office/drawing/2014/main" id="{E89A5B44-319D-45F1-A00C-F0F781D04236}"/>
            </a:ext>
          </a:extLst>
        </xdr:cNvPr>
        <xdr:cNvSpPr txBox="1"/>
      </xdr:nvSpPr>
      <xdr:spPr>
        <a:xfrm>
          <a:off x="16357600"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123371</xdr:rowOff>
    </xdr:from>
    <xdr:to>
      <xdr:col>81</xdr:col>
      <xdr:colOff>101600</xdr:colOff>
      <xdr:row>107</xdr:row>
      <xdr:rowOff>53521</xdr:rowOff>
    </xdr:to>
    <xdr:sp macro="" textlink="">
      <xdr:nvSpPr>
        <xdr:cNvPr id="683" name="楕円 682">
          <a:extLst>
            <a:ext uri="{FF2B5EF4-FFF2-40B4-BE49-F238E27FC236}">
              <a16:creationId xmlns:a16="http://schemas.microsoft.com/office/drawing/2014/main" id="{F29DF1EF-19A2-425E-8113-AF58BC70C19A}"/>
            </a:ext>
          </a:extLst>
        </xdr:cNvPr>
        <xdr:cNvSpPr/>
      </xdr:nvSpPr>
      <xdr:spPr>
        <a:xfrm>
          <a:off x="15430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2721</xdr:rowOff>
    </xdr:from>
    <xdr:to>
      <xdr:col>85</xdr:col>
      <xdr:colOff>127000</xdr:colOff>
      <xdr:row>107</xdr:row>
      <xdr:rowOff>20682</xdr:rowOff>
    </xdr:to>
    <xdr:cxnSp macro="">
      <xdr:nvCxnSpPr>
        <xdr:cNvPr id="684" name="直線コネクタ 683">
          <a:extLst>
            <a:ext uri="{FF2B5EF4-FFF2-40B4-BE49-F238E27FC236}">
              <a16:creationId xmlns:a16="http://schemas.microsoft.com/office/drawing/2014/main" id="{5110D961-D5F6-48B4-9F83-0571C7D74778}"/>
            </a:ext>
          </a:extLst>
        </xdr:cNvPr>
        <xdr:cNvCxnSpPr/>
      </xdr:nvCxnSpPr>
      <xdr:spPr>
        <a:xfrm>
          <a:off x="15481300" y="18347871"/>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685" name="楕円 684">
          <a:extLst>
            <a:ext uri="{FF2B5EF4-FFF2-40B4-BE49-F238E27FC236}">
              <a16:creationId xmlns:a16="http://schemas.microsoft.com/office/drawing/2014/main" id="{AF58AD8C-586E-4B62-8DD6-748A2FA322A6}"/>
            </a:ext>
          </a:extLst>
        </xdr:cNvPr>
        <xdr:cNvSpPr/>
      </xdr:nvSpPr>
      <xdr:spPr>
        <a:xfrm>
          <a:off x="14541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154577</xdr:rowOff>
    </xdr:from>
    <xdr:to>
      <xdr:col>81</xdr:col>
      <xdr:colOff>50800</xdr:colOff>
      <xdr:row>107</xdr:row>
      <xdr:rowOff>2721</xdr:rowOff>
    </xdr:to>
    <xdr:cxnSp macro="">
      <xdr:nvCxnSpPr>
        <xdr:cNvPr id="686" name="直線コネクタ 685">
          <a:extLst>
            <a:ext uri="{FF2B5EF4-FFF2-40B4-BE49-F238E27FC236}">
              <a16:creationId xmlns:a16="http://schemas.microsoft.com/office/drawing/2014/main" id="{D4CE08AC-711E-49EA-8E35-43D1E51ED456}"/>
            </a:ext>
          </a:extLst>
        </xdr:cNvPr>
        <xdr:cNvCxnSpPr/>
      </xdr:nvCxnSpPr>
      <xdr:spPr>
        <a:xfrm>
          <a:off x="14592300" y="183282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27032</xdr:rowOff>
    </xdr:from>
    <xdr:to>
      <xdr:col>72</xdr:col>
      <xdr:colOff>38100</xdr:colOff>
      <xdr:row>107</xdr:row>
      <xdr:rowOff>128632</xdr:rowOff>
    </xdr:to>
    <xdr:sp macro="" textlink="">
      <xdr:nvSpPr>
        <xdr:cNvPr id="687" name="楕円 686">
          <a:extLst>
            <a:ext uri="{FF2B5EF4-FFF2-40B4-BE49-F238E27FC236}">
              <a16:creationId xmlns:a16="http://schemas.microsoft.com/office/drawing/2014/main" id="{1BC9CB89-32DB-44AC-93AC-BCA984B5DA40}"/>
            </a:ext>
          </a:extLst>
        </xdr:cNvPr>
        <xdr:cNvSpPr/>
      </xdr:nvSpPr>
      <xdr:spPr>
        <a:xfrm>
          <a:off x="13652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154577</xdr:rowOff>
    </xdr:from>
    <xdr:to>
      <xdr:col>76</xdr:col>
      <xdr:colOff>114300</xdr:colOff>
      <xdr:row>107</xdr:row>
      <xdr:rowOff>77832</xdr:rowOff>
    </xdr:to>
    <xdr:cxnSp macro="">
      <xdr:nvCxnSpPr>
        <xdr:cNvPr id="688" name="直線コネクタ 687">
          <a:extLst>
            <a:ext uri="{FF2B5EF4-FFF2-40B4-BE49-F238E27FC236}">
              <a16:creationId xmlns:a16="http://schemas.microsoft.com/office/drawing/2014/main" id="{5993256A-8F2F-4FBC-B0BD-AF0413EE2C7F}"/>
            </a:ext>
          </a:extLst>
        </xdr:cNvPr>
        <xdr:cNvCxnSpPr/>
      </xdr:nvCxnSpPr>
      <xdr:spPr>
        <a:xfrm flipV="1">
          <a:off x="13703300" y="18328277"/>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51526</xdr:rowOff>
    </xdr:from>
    <xdr:to>
      <xdr:col>67</xdr:col>
      <xdr:colOff>101600</xdr:colOff>
      <xdr:row>107</xdr:row>
      <xdr:rowOff>153126</xdr:rowOff>
    </xdr:to>
    <xdr:sp macro="" textlink="">
      <xdr:nvSpPr>
        <xdr:cNvPr id="689" name="楕円 688">
          <a:extLst>
            <a:ext uri="{FF2B5EF4-FFF2-40B4-BE49-F238E27FC236}">
              <a16:creationId xmlns:a16="http://schemas.microsoft.com/office/drawing/2014/main" id="{1546F492-BCAA-4D0F-B8AB-B7D0B69F646A}"/>
            </a:ext>
          </a:extLst>
        </xdr:cNvPr>
        <xdr:cNvSpPr/>
      </xdr:nvSpPr>
      <xdr:spPr>
        <a:xfrm>
          <a:off x="1276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77832</xdr:rowOff>
    </xdr:from>
    <xdr:to>
      <xdr:col>71</xdr:col>
      <xdr:colOff>177800</xdr:colOff>
      <xdr:row>107</xdr:row>
      <xdr:rowOff>102326</xdr:rowOff>
    </xdr:to>
    <xdr:cxnSp macro="">
      <xdr:nvCxnSpPr>
        <xdr:cNvPr id="690" name="直線コネクタ 689">
          <a:extLst>
            <a:ext uri="{FF2B5EF4-FFF2-40B4-BE49-F238E27FC236}">
              <a16:creationId xmlns:a16="http://schemas.microsoft.com/office/drawing/2014/main" id="{28F7D723-EA8C-411D-88DB-7DDA3C4F8BD1}"/>
            </a:ext>
          </a:extLst>
        </xdr:cNvPr>
        <xdr:cNvCxnSpPr/>
      </xdr:nvCxnSpPr>
      <xdr:spPr>
        <a:xfrm flipV="1">
          <a:off x="12814300" y="1842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691" name="n_1aveValue【庁舎】&#10;有形固定資産減価償却率">
          <a:extLst>
            <a:ext uri="{FF2B5EF4-FFF2-40B4-BE49-F238E27FC236}">
              <a16:creationId xmlns:a16="http://schemas.microsoft.com/office/drawing/2014/main" id="{7F5402B9-341D-4754-AE4C-EA5139220BE6}"/>
            </a:ext>
          </a:extLst>
        </xdr:cNvPr>
        <xdr:cNvSpPr txBox="1"/>
      </xdr:nvSpPr>
      <xdr:spPr>
        <a:xfrm>
          <a:off x="15266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692" name="n_2aveValue【庁舎】&#10;有形固定資産減価償却率">
          <a:extLst>
            <a:ext uri="{FF2B5EF4-FFF2-40B4-BE49-F238E27FC236}">
              <a16:creationId xmlns:a16="http://schemas.microsoft.com/office/drawing/2014/main" id="{94592D2F-B1AE-49C1-9510-809E4FF2A0DB}"/>
            </a:ext>
          </a:extLst>
        </xdr:cNvPr>
        <xdr:cNvSpPr txBox="1"/>
      </xdr:nvSpPr>
      <xdr:spPr>
        <a:xfrm>
          <a:off x="14389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693" name="n_3aveValue【庁舎】&#10;有形固定資産減価償却率">
          <a:extLst>
            <a:ext uri="{FF2B5EF4-FFF2-40B4-BE49-F238E27FC236}">
              <a16:creationId xmlns:a16="http://schemas.microsoft.com/office/drawing/2014/main" id="{51296BC3-6160-4088-A5F8-E2E96CBA69E0}"/>
            </a:ext>
          </a:extLst>
        </xdr:cNvPr>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694" name="n_4aveValue【庁舎】&#10;有形固定資産減価償却率">
          <a:extLst>
            <a:ext uri="{FF2B5EF4-FFF2-40B4-BE49-F238E27FC236}">
              <a16:creationId xmlns:a16="http://schemas.microsoft.com/office/drawing/2014/main" id="{89133A24-B892-494B-96FD-67E531325BAB}"/>
            </a:ext>
          </a:extLst>
        </xdr:cNvPr>
        <xdr:cNvSpPr txBox="1"/>
      </xdr:nvSpPr>
      <xdr:spPr>
        <a:xfrm>
          <a:off x="12611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44648</xdr:rowOff>
    </xdr:from>
    <xdr:ext cx="405111" cy="259045"/>
    <xdr:sp macro="" textlink="">
      <xdr:nvSpPr>
        <xdr:cNvPr id="695" name="n_1mainValue【庁舎】&#10;有形固定資産減価償却率">
          <a:extLst>
            <a:ext uri="{FF2B5EF4-FFF2-40B4-BE49-F238E27FC236}">
              <a16:creationId xmlns:a16="http://schemas.microsoft.com/office/drawing/2014/main" id="{49893F5C-35C7-4E8E-B363-2B37905D7A67}"/>
            </a:ext>
          </a:extLst>
        </xdr:cNvPr>
        <xdr:cNvSpPr txBox="1"/>
      </xdr:nvSpPr>
      <xdr:spPr>
        <a:xfrm>
          <a:off x="152660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696" name="n_2mainValue【庁舎】&#10;有形固定資産減価償却率">
          <a:extLst>
            <a:ext uri="{FF2B5EF4-FFF2-40B4-BE49-F238E27FC236}">
              <a16:creationId xmlns:a16="http://schemas.microsoft.com/office/drawing/2014/main" id="{6ECB11B5-5D15-439A-9F5F-B26122FFD312}"/>
            </a:ext>
          </a:extLst>
        </xdr:cNvPr>
        <xdr:cNvSpPr txBox="1"/>
      </xdr:nvSpPr>
      <xdr:spPr>
        <a:xfrm>
          <a:off x="14389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119759</xdr:rowOff>
    </xdr:from>
    <xdr:ext cx="405111" cy="259045"/>
    <xdr:sp macro="" textlink="">
      <xdr:nvSpPr>
        <xdr:cNvPr id="697" name="n_3mainValue【庁舎】&#10;有形固定資産減価償却率">
          <a:extLst>
            <a:ext uri="{FF2B5EF4-FFF2-40B4-BE49-F238E27FC236}">
              <a16:creationId xmlns:a16="http://schemas.microsoft.com/office/drawing/2014/main" id="{15AC79CD-84CD-414B-AD6B-8D943E8DA319}"/>
            </a:ext>
          </a:extLst>
        </xdr:cNvPr>
        <xdr:cNvSpPr txBox="1"/>
      </xdr:nvSpPr>
      <xdr:spPr>
        <a:xfrm>
          <a:off x="13500744" y="1846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144253</xdr:rowOff>
    </xdr:from>
    <xdr:ext cx="405111" cy="259045"/>
    <xdr:sp macro="" textlink="">
      <xdr:nvSpPr>
        <xdr:cNvPr id="698" name="n_4mainValue【庁舎】&#10;有形固定資産減価償却率">
          <a:extLst>
            <a:ext uri="{FF2B5EF4-FFF2-40B4-BE49-F238E27FC236}">
              <a16:creationId xmlns:a16="http://schemas.microsoft.com/office/drawing/2014/main" id="{C9D4C6AA-1EBF-4236-AFD3-614AEE2D3F94}"/>
            </a:ext>
          </a:extLst>
        </xdr:cNvPr>
        <xdr:cNvSpPr txBox="1"/>
      </xdr:nvSpPr>
      <xdr:spPr>
        <a:xfrm>
          <a:off x="12611744" y="184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BEF7C05C-A946-4E2E-9176-9C758728D7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55313FFC-26AD-4098-8EAC-69127568965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7823D97A-395E-4D9B-8745-8F5B9CF715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3F96790B-C406-4A8D-B2F5-819E932D345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E4DB3A3C-10DA-4A52-9316-23CF9218087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45712C7D-2DFD-4D38-82AD-5613B21DA9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4C13A4F-15D0-4667-9BBC-53C5A5E59E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5A76C3B9-E5B6-40EC-85A5-3B9BF44D74E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CB9D191D-B3B6-49C2-8219-204EE0822A0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D3C5A72E-577A-4E58-ADF6-50DEF25C5F4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93B68FD0-D918-47EA-BA56-ED68F69D1B4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BE79A704-891A-44CE-A623-38E742EDC08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5B09A5D2-133D-4D75-A385-3FE4ECFC79D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C393E9BB-EA0A-4FEA-9144-79007759E8C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B18324EF-7E52-4366-8E2E-22C3A9A7A11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E6A6ACFE-07EB-486C-8860-6B28ECBF6C6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27A1BEBA-C9C7-45A9-819A-4294B4D68CE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25139A10-B703-4679-86B6-9B7AB89BF143}"/>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6B5395EA-4ACA-404C-9B7E-E9AF9407D93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2AE51DB5-E2DE-4769-B1FB-20AE52ABA87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D58431BA-ACE3-4C8A-ABB6-539E51329D8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844C6A34-F1FE-47BA-B12C-5A33DD17D90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4AAE9C2F-EC2A-4E6B-8D30-6A7AAE36D41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4CB562AC-C594-4A78-9538-B3A42F0533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235A6B2F-66B8-4FB8-B815-8E1F7E7B8F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724" name="直線コネクタ 723">
          <a:extLst>
            <a:ext uri="{FF2B5EF4-FFF2-40B4-BE49-F238E27FC236}">
              <a16:creationId xmlns:a16="http://schemas.microsoft.com/office/drawing/2014/main" id="{DFC5E6CD-81AE-4F41-AC0A-61F99DD1D525}"/>
            </a:ext>
          </a:extLst>
        </xdr:cNvPr>
        <xdr:cNvCxnSpPr/>
      </xdr:nvCxnSpPr>
      <xdr:spPr>
        <a:xfrm flipV="1">
          <a:off x="22160864" y="17179834"/>
          <a:ext cx="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25" name="【庁舎】&#10;一人当たり面積最小値テキスト">
          <a:extLst>
            <a:ext uri="{FF2B5EF4-FFF2-40B4-BE49-F238E27FC236}">
              <a16:creationId xmlns:a16="http://schemas.microsoft.com/office/drawing/2014/main" id="{C331E588-9C82-452A-A008-5E0F1DDDBAD9}"/>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26" name="直線コネクタ 725">
          <a:extLst>
            <a:ext uri="{FF2B5EF4-FFF2-40B4-BE49-F238E27FC236}">
              <a16:creationId xmlns:a16="http://schemas.microsoft.com/office/drawing/2014/main" id="{77CAC2A0-083E-452C-B643-A23E49764675}"/>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727" name="【庁舎】&#10;一人当たり面積最大値テキスト">
          <a:extLst>
            <a:ext uri="{FF2B5EF4-FFF2-40B4-BE49-F238E27FC236}">
              <a16:creationId xmlns:a16="http://schemas.microsoft.com/office/drawing/2014/main" id="{F2ECB551-0DA5-4369-BCFE-11CB27DBAB16}"/>
            </a:ext>
          </a:extLst>
        </xdr:cNvPr>
        <xdr:cNvSpPr txBox="1"/>
      </xdr:nvSpPr>
      <xdr:spPr>
        <a:xfrm>
          <a:off x="22199600" y="1695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728" name="直線コネクタ 727">
          <a:extLst>
            <a:ext uri="{FF2B5EF4-FFF2-40B4-BE49-F238E27FC236}">
              <a16:creationId xmlns:a16="http://schemas.microsoft.com/office/drawing/2014/main" id="{E89D6C0F-9CD3-4EFD-B589-DA997F58206B}"/>
            </a:ext>
          </a:extLst>
        </xdr:cNvPr>
        <xdr:cNvCxnSpPr/>
      </xdr:nvCxnSpPr>
      <xdr:spPr>
        <a:xfrm>
          <a:off x="22072600" y="1717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729" name="【庁舎】&#10;一人当たり面積平均値テキスト">
          <a:extLst>
            <a:ext uri="{FF2B5EF4-FFF2-40B4-BE49-F238E27FC236}">
              <a16:creationId xmlns:a16="http://schemas.microsoft.com/office/drawing/2014/main" id="{A67DD7E6-8A5E-42DF-A4F6-B11C7CEEF3E8}"/>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730" name="フローチャート: 判断 729">
          <a:extLst>
            <a:ext uri="{FF2B5EF4-FFF2-40B4-BE49-F238E27FC236}">
              <a16:creationId xmlns:a16="http://schemas.microsoft.com/office/drawing/2014/main" id="{46FD09DB-AB4B-4200-A8B1-46C88E7D80B2}"/>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731" name="フローチャート: 判断 730">
          <a:extLst>
            <a:ext uri="{FF2B5EF4-FFF2-40B4-BE49-F238E27FC236}">
              <a16:creationId xmlns:a16="http://schemas.microsoft.com/office/drawing/2014/main" id="{1AA878AF-3174-48D5-B4F2-E8C1E6521B40}"/>
            </a:ext>
          </a:extLst>
        </xdr:cNvPr>
        <xdr:cNvSpPr/>
      </xdr:nvSpPr>
      <xdr:spPr>
        <a:xfrm>
          <a:off x="21272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32" name="フローチャート: 判断 731">
          <a:extLst>
            <a:ext uri="{FF2B5EF4-FFF2-40B4-BE49-F238E27FC236}">
              <a16:creationId xmlns:a16="http://schemas.microsoft.com/office/drawing/2014/main" id="{73962169-ECF3-4D56-BC6C-AC6F27E13F99}"/>
            </a:ext>
          </a:extLst>
        </xdr:cNvPr>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733" name="フローチャート: 判断 732">
          <a:extLst>
            <a:ext uri="{FF2B5EF4-FFF2-40B4-BE49-F238E27FC236}">
              <a16:creationId xmlns:a16="http://schemas.microsoft.com/office/drawing/2014/main" id="{578B58A3-27DE-449B-B3F5-756DAAC79B5C}"/>
            </a:ext>
          </a:extLst>
        </xdr:cNvPr>
        <xdr:cNvSpPr/>
      </xdr:nvSpPr>
      <xdr:spPr>
        <a:xfrm>
          <a:off x="19494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734" name="フローチャート: 判断 733">
          <a:extLst>
            <a:ext uri="{FF2B5EF4-FFF2-40B4-BE49-F238E27FC236}">
              <a16:creationId xmlns:a16="http://schemas.microsoft.com/office/drawing/2014/main" id="{2F65203B-23AF-4288-A5AE-3C46FD7198DF}"/>
            </a:ext>
          </a:extLst>
        </xdr:cNvPr>
        <xdr:cNvSpPr/>
      </xdr:nvSpPr>
      <xdr:spPr>
        <a:xfrm>
          <a:off x="18605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88A447A-8965-4213-A2B7-D05CEDB7AA5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3068B4AA-AE16-4B0C-ACB8-CB0C6B7BFAD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4DCF5B70-16E5-4684-ADAB-41A0BC9F7C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143F5F2-E560-4374-802F-D936311F077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D298EE34-9724-4653-962A-6C47E7B1A87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22679</xdr:rowOff>
    </xdr:from>
    <xdr:to>
      <xdr:col>116</xdr:col>
      <xdr:colOff>114300</xdr:colOff>
      <xdr:row>107</xdr:row>
      <xdr:rowOff>124279</xdr:rowOff>
    </xdr:to>
    <xdr:sp macro="" textlink="">
      <xdr:nvSpPr>
        <xdr:cNvPr id="740" name="楕円 739">
          <a:extLst>
            <a:ext uri="{FF2B5EF4-FFF2-40B4-BE49-F238E27FC236}">
              <a16:creationId xmlns:a16="http://schemas.microsoft.com/office/drawing/2014/main" id="{4533AA06-E39E-4A0A-8851-FF52DF7DA988}"/>
            </a:ext>
          </a:extLst>
        </xdr:cNvPr>
        <xdr:cNvSpPr/>
      </xdr:nvSpPr>
      <xdr:spPr>
        <a:xfrm>
          <a:off x="22110700" y="183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109056</xdr:rowOff>
    </xdr:from>
    <xdr:ext cx="469744" cy="259045"/>
    <xdr:sp macro="" textlink="">
      <xdr:nvSpPr>
        <xdr:cNvPr id="741" name="【庁舎】&#10;一人当たり面積該当値テキスト">
          <a:extLst>
            <a:ext uri="{FF2B5EF4-FFF2-40B4-BE49-F238E27FC236}">
              <a16:creationId xmlns:a16="http://schemas.microsoft.com/office/drawing/2014/main" id="{300A31BD-CF08-449D-A502-DD3D45169004}"/>
            </a:ext>
          </a:extLst>
        </xdr:cNvPr>
        <xdr:cNvSpPr txBox="1"/>
      </xdr:nvSpPr>
      <xdr:spPr>
        <a:xfrm>
          <a:off x="22199600" y="1828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30299</xdr:rowOff>
    </xdr:from>
    <xdr:to>
      <xdr:col>112</xdr:col>
      <xdr:colOff>38100</xdr:colOff>
      <xdr:row>107</xdr:row>
      <xdr:rowOff>131899</xdr:rowOff>
    </xdr:to>
    <xdr:sp macro="" textlink="">
      <xdr:nvSpPr>
        <xdr:cNvPr id="742" name="楕円 741">
          <a:extLst>
            <a:ext uri="{FF2B5EF4-FFF2-40B4-BE49-F238E27FC236}">
              <a16:creationId xmlns:a16="http://schemas.microsoft.com/office/drawing/2014/main" id="{3956ECDF-B8FE-4AD0-80EC-2E06A377BAB0}"/>
            </a:ext>
          </a:extLst>
        </xdr:cNvPr>
        <xdr:cNvSpPr/>
      </xdr:nvSpPr>
      <xdr:spPr>
        <a:xfrm>
          <a:off x="2127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73479</xdr:rowOff>
    </xdr:from>
    <xdr:to>
      <xdr:col>116</xdr:col>
      <xdr:colOff>63500</xdr:colOff>
      <xdr:row>107</xdr:row>
      <xdr:rowOff>81099</xdr:rowOff>
    </xdr:to>
    <xdr:cxnSp macro="">
      <xdr:nvCxnSpPr>
        <xdr:cNvPr id="743" name="直線コネクタ 742">
          <a:extLst>
            <a:ext uri="{FF2B5EF4-FFF2-40B4-BE49-F238E27FC236}">
              <a16:creationId xmlns:a16="http://schemas.microsoft.com/office/drawing/2014/main" id="{B0C48EC4-68A1-4F04-9D39-EC574D8F8FCD}"/>
            </a:ext>
          </a:extLst>
        </xdr:cNvPr>
        <xdr:cNvCxnSpPr/>
      </xdr:nvCxnSpPr>
      <xdr:spPr>
        <a:xfrm flipV="1">
          <a:off x="21323300" y="1841862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744" name="楕円 743">
          <a:extLst>
            <a:ext uri="{FF2B5EF4-FFF2-40B4-BE49-F238E27FC236}">
              <a16:creationId xmlns:a16="http://schemas.microsoft.com/office/drawing/2014/main" id="{56886E98-3B26-4B03-80FB-DF635D3F513F}"/>
            </a:ext>
          </a:extLst>
        </xdr:cNvPr>
        <xdr:cNvSpPr/>
      </xdr:nvSpPr>
      <xdr:spPr>
        <a:xfrm>
          <a:off x="20383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45176</xdr:rowOff>
    </xdr:from>
    <xdr:to>
      <xdr:col>111</xdr:col>
      <xdr:colOff>177800</xdr:colOff>
      <xdr:row>107</xdr:row>
      <xdr:rowOff>81099</xdr:rowOff>
    </xdr:to>
    <xdr:cxnSp macro="">
      <xdr:nvCxnSpPr>
        <xdr:cNvPr id="745" name="直線コネクタ 744">
          <a:extLst>
            <a:ext uri="{FF2B5EF4-FFF2-40B4-BE49-F238E27FC236}">
              <a16:creationId xmlns:a16="http://schemas.microsoft.com/office/drawing/2014/main" id="{401EDB5D-8074-4AD4-9C6D-EA2F6565F5B6}"/>
            </a:ext>
          </a:extLst>
        </xdr:cNvPr>
        <xdr:cNvCxnSpPr/>
      </xdr:nvCxnSpPr>
      <xdr:spPr>
        <a:xfrm>
          <a:off x="20434300" y="183903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170180</xdr:rowOff>
    </xdr:from>
    <xdr:to>
      <xdr:col>102</xdr:col>
      <xdr:colOff>165100</xdr:colOff>
      <xdr:row>107</xdr:row>
      <xdr:rowOff>100330</xdr:rowOff>
    </xdr:to>
    <xdr:sp macro="" textlink="">
      <xdr:nvSpPr>
        <xdr:cNvPr id="746" name="楕円 745">
          <a:extLst>
            <a:ext uri="{FF2B5EF4-FFF2-40B4-BE49-F238E27FC236}">
              <a16:creationId xmlns:a16="http://schemas.microsoft.com/office/drawing/2014/main" id="{1E9AEB3E-AF64-4E38-AB27-75163D20F7D1}"/>
            </a:ext>
          </a:extLst>
        </xdr:cNvPr>
        <xdr:cNvSpPr/>
      </xdr:nvSpPr>
      <xdr:spPr>
        <a:xfrm>
          <a:off x="19494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49530</xdr:rowOff>
    </xdr:to>
    <xdr:cxnSp macro="">
      <xdr:nvCxnSpPr>
        <xdr:cNvPr id="747" name="直線コネクタ 746">
          <a:extLst>
            <a:ext uri="{FF2B5EF4-FFF2-40B4-BE49-F238E27FC236}">
              <a16:creationId xmlns:a16="http://schemas.microsoft.com/office/drawing/2014/main" id="{809DA2E7-E2C6-4D26-88A2-A34AC8412C13}"/>
            </a:ext>
          </a:extLst>
        </xdr:cNvPr>
        <xdr:cNvCxnSpPr/>
      </xdr:nvCxnSpPr>
      <xdr:spPr>
        <a:xfrm flipV="1">
          <a:off x="19545300" y="18390326"/>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748" name="楕円 747">
          <a:extLst>
            <a:ext uri="{FF2B5EF4-FFF2-40B4-BE49-F238E27FC236}">
              <a16:creationId xmlns:a16="http://schemas.microsoft.com/office/drawing/2014/main" id="{A30C83A7-1E59-422B-A009-2A3BE46061D5}"/>
            </a:ext>
          </a:extLst>
        </xdr:cNvPr>
        <xdr:cNvSpPr/>
      </xdr:nvSpPr>
      <xdr:spPr>
        <a:xfrm>
          <a:off x="18605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49530</xdr:rowOff>
    </xdr:from>
    <xdr:to>
      <xdr:col>102</xdr:col>
      <xdr:colOff>114300</xdr:colOff>
      <xdr:row>107</xdr:row>
      <xdr:rowOff>54973</xdr:rowOff>
    </xdr:to>
    <xdr:cxnSp macro="">
      <xdr:nvCxnSpPr>
        <xdr:cNvPr id="749" name="直線コネクタ 748">
          <a:extLst>
            <a:ext uri="{FF2B5EF4-FFF2-40B4-BE49-F238E27FC236}">
              <a16:creationId xmlns:a16="http://schemas.microsoft.com/office/drawing/2014/main" id="{0EA19948-130B-4241-979A-721AE8C9945C}"/>
            </a:ext>
          </a:extLst>
        </xdr:cNvPr>
        <xdr:cNvCxnSpPr/>
      </xdr:nvCxnSpPr>
      <xdr:spPr>
        <a:xfrm flipV="1">
          <a:off x="18656300" y="1839468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170197</xdr:rowOff>
    </xdr:from>
    <xdr:ext cx="469744" cy="259045"/>
    <xdr:sp macro="" textlink="">
      <xdr:nvSpPr>
        <xdr:cNvPr id="750" name="n_1aveValue【庁舎】&#10;一人当たり面積">
          <a:extLst>
            <a:ext uri="{FF2B5EF4-FFF2-40B4-BE49-F238E27FC236}">
              <a16:creationId xmlns:a16="http://schemas.microsoft.com/office/drawing/2014/main" id="{BA8052EE-802A-46EA-B4AE-D43D02733372}"/>
            </a:ext>
          </a:extLst>
        </xdr:cNvPr>
        <xdr:cNvSpPr txBox="1"/>
      </xdr:nvSpPr>
      <xdr:spPr>
        <a:xfrm>
          <a:off x="21075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751" name="n_2aveValue【庁舎】&#10;一人当たり面積">
          <a:extLst>
            <a:ext uri="{FF2B5EF4-FFF2-40B4-BE49-F238E27FC236}">
              <a16:creationId xmlns:a16="http://schemas.microsoft.com/office/drawing/2014/main" id="{B9F03445-82A0-40D7-AD6F-3AFCE2A6B9B1}"/>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170197</xdr:rowOff>
    </xdr:from>
    <xdr:ext cx="469744" cy="259045"/>
    <xdr:sp macro="" textlink="">
      <xdr:nvSpPr>
        <xdr:cNvPr id="752" name="n_3aveValue【庁舎】&#10;一人当たり面積">
          <a:extLst>
            <a:ext uri="{FF2B5EF4-FFF2-40B4-BE49-F238E27FC236}">
              <a16:creationId xmlns:a16="http://schemas.microsoft.com/office/drawing/2014/main" id="{35FF761D-3A28-4831-BD85-50EB85F9DBD6}"/>
            </a:ext>
          </a:extLst>
        </xdr:cNvPr>
        <xdr:cNvSpPr txBox="1"/>
      </xdr:nvSpPr>
      <xdr:spPr>
        <a:xfrm>
          <a:off x="19310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753" name="n_4aveValue【庁舎】&#10;一人当たり面積">
          <a:extLst>
            <a:ext uri="{FF2B5EF4-FFF2-40B4-BE49-F238E27FC236}">
              <a16:creationId xmlns:a16="http://schemas.microsoft.com/office/drawing/2014/main" id="{760A61C4-784F-4FF9-9169-28786B019AE6}"/>
            </a:ext>
          </a:extLst>
        </xdr:cNvPr>
        <xdr:cNvSpPr txBox="1"/>
      </xdr:nvSpPr>
      <xdr:spPr>
        <a:xfrm>
          <a:off x="18421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123026</xdr:rowOff>
    </xdr:from>
    <xdr:ext cx="469744" cy="259045"/>
    <xdr:sp macro="" textlink="">
      <xdr:nvSpPr>
        <xdr:cNvPr id="754" name="n_1mainValue【庁舎】&#10;一人当たり面積">
          <a:extLst>
            <a:ext uri="{FF2B5EF4-FFF2-40B4-BE49-F238E27FC236}">
              <a16:creationId xmlns:a16="http://schemas.microsoft.com/office/drawing/2014/main" id="{1C1DA0BF-2E2D-47C4-8AF6-A5129B2708BA}"/>
            </a:ext>
          </a:extLst>
        </xdr:cNvPr>
        <xdr:cNvSpPr txBox="1"/>
      </xdr:nvSpPr>
      <xdr:spPr>
        <a:xfrm>
          <a:off x="210757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755" name="n_2mainValue【庁舎】&#10;一人当たり面積">
          <a:extLst>
            <a:ext uri="{FF2B5EF4-FFF2-40B4-BE49-F238E27FC236}">
              <a16:creationId xmlns:a16="http://schemas.microsoft.com/office/drawing/2014/main" id="{9727ECC4-0444-4073-9063-12BB3524F17B}"/>
            </a:ext>
          </a:extLst>
        </xdr:cNvPr>
        <xdr:cNvSpPr txBox="1"/>
      </xdr:nvSpPr>
      <xdr:spPr>
        <a:xfrm>
          <a:off x="20199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91457</xdr:rowOff>
    </xdr:from>
    <xdr:ext cx="469744" cy="259045"/>
    <xdr:sp macro="" textlink="">
      <xdr:nvSpPr>
        <xdr:cNvPr id="756" name="n_3mainValue【庁舎】&#10;一人当たり面積">
          <a:extLst>
            <a:ext uri="{FF2B5EF4-FFF2-40B4-BE49-F238E27FC236}">
              <a16:creationId xmlns:a16="http://schemas.microsoft.com/office/drawing/2014/main" id="{3EED2BF6-46EF-4242-8A40-10FDDF6DA79B}"/>
            </a:ext>
          </a:extLst>
        </xdr:cNvPr>
        <xdr:cNvSpPr txBox="1"/>
      </xdr:nvSpPr>
      <xdr:spPr>
        <a:xfrm>
          <a:off x="19310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96900</xdr:rowOff>
    </xdr:from>
    <xdr:ext cx="469744" cy="259045"/>
    <xdr:sp macro="" textlink="">
      <xdr:nvSpPr>
        <xdr:cNvPr id="757" name="n_4mainValue【庁舎】&#10;一人当たり面積">
          <a:extLst>
            <a:ext uri="{FF2B5EF4-FFF2-40B4-BE49-F238E27FC236}">
              <a16:creationId xmlns:a16="http://schemas.microsoft.com/office/drawing/2014/main" id="{43FD9D3F-1164-4EEE-9029-13D077459D39}"/>
            </a:ext>
          </a:extLst>
        </xdr:cNvPr>
        <xdr:cNvSpPr txBox="1"/>
      </xdr:nvSpPr>
      <xdr:spPr>
        <a:xfrm>
          <a:off x="18421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4DB4FE14-99FA-4DE4-9349-59E92038F9C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C0245219-FB80-4541-A688-2817F37F029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76970BBB-CA09-4A1F-A8A1-D52AB49AD3E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体育館・プール、福祉施設については有形固定資産減価償却率及び一人あたり規模いずれも類似団体平均値に近い状況となっている。一般廃棄物処理施設や消防施設については、類似団体よりも施設の老朽化は低いが、庁舎については</a:t>
          </a:r>
          <a:r>
            <a:rPr kumimoji="1" lang="ja-JP" altLang="en-US" sz="1100">
              <a:solidFill>
                <a:schemeClr val="dk1"/>
              </a:solidFill>
              <a:effectLst/>
              <a:latin typeface="+mn-lt"/>
              <a:ea typeface="+mn-ea"/>
              <a:cs typeface="+mn-cs"/>
            </a:rPr>
            <a:t>著しく</a:t>
          </a:r>
          <a:r>
            <a:rPr kumimoji="1" lang="ja-JP" altLang="ja-JP" sz="1100">
              <a:solidFill>
                <a:schemeClr val="dk1"/>
              </a:solidFill>
              <a:effectLst/>
              <a:latin typeface="+mn-lt"/>
              <a:ea typeface="+mn-ea"/>
              <a:cs typeface="+mn-cs"/>
            </a:rPr>
            <a:t>老朽化している状況にある。</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庁舎</a:t>
          </a:r>
          <a:r>
            <a:rPr kumimoji="1" lang="ja-JP" altLang="en-US" sz="1100">
              <a:solidFill>
                <a:schemeClr val="dk1"/>
              </a:solidFill>
              <a:effectLst/>
              <a:latin typeface="+mn-lt"/>
              <a:ea typeface="+mn-ea"/>
              <a:cs typeface="+mn-cs"/>
            </a:rPr>
            <a:t>改築を進めていることから</a:t>
          </a:r>
          <a:r>
            <a:rPr kumimoji="1" lang="ja-JP" altLang="ja-JP" sz="1100">
              <a:solidFill>
                <a:schemeClr val="dk1"/>
              </a:solidFill>
              <a:effectLst/>
              <a:latin typeface="+mn-lt"/>
              <a:ea typeface="+mn-ea"/>
              <a:cs typeface="+mn-cs"/>
            </a:rPr>
            <a:t>、今後庁舎については改善傾向になると思われる。その他の施設についても、公共施設等総合管理計画に基づき、適切な更新等を行っていく。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人口減少が進むとともに、</a:t>
          </a:r>
          <a:r>
            <a:rPr kumimoji="1" lang="en-US" altLang="ja-JP" sz="1100">
              <a:solidFill>
                <a:schemeClr val="dk1"/>
              </a:solidFill>
              <a:effectLst/>
              <a:latin typeface="+mn-lt"/>
              <a:ea typeface="+mn-ea"/>
              <a:cs typeface="+mn-cs"/>
            </a:rPr>
            <a:t>211.41㎢</a:t>
          </a:r>
          <a:r>
            <a:rPr kumimoji="1" lang="ja-JP" altLang="ja-JP" sz="1100">
              <a:solidFill>
                <a:schemeClr val="dk1"/>
              </a:solidFill>
              <a:effectLst/>
              <a:latin typeface="+mn-lt"/>
              <a:ea typeface="+mn-ea"/>
              <a:cs typeface="+mn-cs"/>
            </a:rPr>
            <a:t>という広大な行政面積を抱えているため、行政コストは割高にならざるを得ず、財政力指数は全国・県平均を大きく下回っている。基幹産業である農林業が低迷するなか、企業誘致や産業振興を町の重要施策として位置付けながら、雇用の場と税収の確保に努めているものの、なかなか成果が現れない状況である。今後も、引き続き行政の効率化と合わせた各種取り組みを強化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144736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74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及び類似団体内平均と比較すると、上回っている状況である。前年度決算と比較すると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と悪化しており、起債の償還による公債費の増加や人件費、物件費及び負担金・補助金の増加や固定化が要因のひとつと考えられる。今後は、職員の適正配置や起債の新規発行の抑制、さらには固定化している各種地域団体への補助金の見直しを検討することで、経常経費の削減に努め、経常収支比率の改善を図っていきたい。</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62</xdr:row>
      <xdr:rowOff>38418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85873"/>
          <a:ext cx="838200" cy="8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89218</xdr:rowOff>
    </xdr:from>
    <xdr:to>
      <xdr:col>19</xdr:col>
      <xdr:colOff>133350</xdr:colOff>
      <xdr:row>61</xdr:row>
      <xdr:rowOff>127423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47668"/>
          <a:ext cx="8890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89218</xdr:rowOff>
    </xdr:from>
    <xdr:to>
      <xdr:col>15</xdr:col>
      <xdr:colOff>82550</xdr:colOff>
      <xdr:row>61</xdr:row>
      <xdr:rowOff>139488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4766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139488</xdr:rowOff>
    </xdr:from>
    <xdr:to>
      <xdr:col>11</xdr:col>
      <xdr:colOff>31750</xdr:colOff>
      <xdr:row>61</xdr:row>
      <xdr:rowOff>153564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9793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159068</xdr:rowOff>
    </xdr:from>
    <xdr:to>
      <xdr:col>23</xdr:col>
      <xdr:colOff>184150</xdr:colOff>
      <xdr:row>62</xdr:row>
      <xdr:rowOff>89218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131145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8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76623</xdr:rowOff>
    </xdr:from>
    <xdr:to>
      <xdr:col>19</xdr:col>
      <xdr:colOff>184150</xdr:colOff>
      <xdr:row>62</xdr:row>
      <xdr:rowOff>6773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163000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2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38418</xdr:rowOff>
    </xdr:from>
    <xdr:to>
      <xdr:col>15</xdr:col>
      <xdr:colOff>133350</xdr:colOff>
      <xdr:row>61</xdr:row>
      <xdr:rowOff>140018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124795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58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88688</xdr:rowOff>
    </xdr:from>
    <xdr:to>
      <xdr:col>11</xdr:col>
      <xdr:colOff>82550</xdr:colOff>
      <xdr:row>62</xdr:row>
      <xdr:rowOff>18838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3615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102764</xdr:rowOff>
    </xdr:from>
    <xdr:to>
      <xdr:col>7</xdr:col>
      <xdr:colOff>31750</xdr:colOff>
      <xdr:row>62</xdr:row>
      <xdr:rowOff>32914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6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17691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全国平均、福島県平均を大きく上回っているが、</a:t>
          </a:r>
          <a:r>
            <a:rPr kumimoji="1" lang="ja-JP" altLang="en-US" sz="1100">
              <a:solidFill>
                <a:schemeClr val="dk1"/>
              </a:solidFill>
              <a:effectLst/>
              <a:latin typeface="+mn-lt"/>
              <a:ea typeface="+mn-ea"/>
              <a:cs typeface="+mn-cs"/>
            </a:rPr>
            <a:t>類似団体平均は下回っている。</a:t>
          </a:r>
          <a:r>
            <a:rPr kumimoji="1" lang="ja-JP" altLang="ja-JP" sz="1100">
              <a:solidFill>
                <a:schemeClr val="dk1"/>
              </a:solidFill>
              <a:effectLst/>
              <a:latin typeface="+mn-lt"/>
              <a:ea typeface="+mn-ea"/>
              <a:cs typeface="+mn-cs"/>
            </a:rPr>
            <a:t>人口規模の小さい団体のため、</a:t>
          </a:r>
          <a:r>
            <a:rPr kumimoji="1" lang="ja-JP" altLang="en-US"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人当たりの</a:t>
          </a:r>
          <a:r>
            <a:rPr kumimoji="1" lang="ja-JP" altLang="ja-JP" sz="1100">
              <a:solidFill>
                <a:schemeClr val="dk1"/>
              </a:solidFill>
              <a:effectLst/>
              <a:latin typeface="+mn-lt"/>
              <a:ea typeface="+mn-ea"/>
              <a:cs typeface="+mn-cs"/>
            </a:rPr>
            <a:t>行政コストは高くなっている状況である。経費削減、</a:t>
          </a:r>
          <a:r>
            <a:rPr kumimoji="1" lang="ja-JP" altLang="en-US" sz="1100">
              <a:solidFill>
                <a:schemeClr val="dk1"/>
              </a:solidFill>
              <a:effectLst/>
              <a:latin typeface="+mn-lt"/>
              <a:ea typeface="+mn-ea"/>
              <a:cs typeface="+mn-cs"/>
            </a:rPr>
            <a:t>行財政</a:t>
          </a:r>
          <a:r>
            <a:rPr kumimoji="1" lang="ja-JP" altLang="ja-JP" sz="1100">
              <a:solidFill>
                <a:schemeClr val="dk1"/>
              </a:solidFill>
              <a:effectLst/>
              <a:latin typeface="+mn-lt"/>
              <a:ea typeface="+mn-ea"/>
              <a:cs typeface="+mn-cs"/>
            </a:rPr>
            <a:t>改革に努めているものの、行政コストの削減よりも人口減少による影響が大きいと考えられる。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134389</xdr:rowOff>
    </xdr:from>
    <xdr:to>
      <xdr:col>23</xdr:col>
      <xdr:colOff>133350</xdr:colOff>
      <xdr:row>81</xdr:row>
      <xdr:rowOff>152023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21839"/>
          <a:ext cx="8382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119167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0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131521</xdr:rowOff>
    </xdr:from>
    <xdr:to>
      <xdr:col>19</xdr:col>
      <xdr:colOff>133350</xdr:colOff>
      <xdr:row>81</xdr:row>
      <xdr:rowOff>152023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8971"/>
          <a:ext cx="889000" cy="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39240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5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131521</xdr:rowOff>
    </xdr:from>
    <xdr:to>
      <xdr:col>15</xdr:col>
      <xdr:colOff>82550</xdr:colOff>
      <xdr:row>81</xdr:row>
      <xdr:rowOff>143286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18971"/>
          <a:ext cx="889000" cy="1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101268</xdr:rowOff>
    </xdr:from>
    <xdr:to>
      <xdr:col>11</xdr:col>
      <xdr:colOff>31750</xdr:colOff>
      <xdr:row>81</xdr:row>
      <xdr:rowOff>143286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88718"/>
          <a:ext cx="889000" cy="4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83589</xdr:rowOff>
    </xdr:from>
    <xdr:to>
      <xdr:col>23</xdr:col>
      <xdr:colOff>184150</xdr:colOff>
      <xdr:row>82</xdr:row>
      <xdr:rowOff>13739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4866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101223</xdr:rowOff>
    </xdr:from>
    <xdr:to>
      <xdr:col>19</xdr:col>
      <xdr:colOff>184150</xdr:colOff>
      <xdr:row>82</xdr:row>
      <xdr:rowOff>31373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16150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75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80721</xdr:rowOff>
    </xdr:from>
    <xdr:to>
      <xdr:col>15</xdr:col>
      <xdr:colOff>133350</xdr:colOff>
      <xdr:row>82</xdr:row>
      <xdr:rowOff>10871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21048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92486</xdr:rowOff>
    </xdr:from>
    <xdr:to>
      <xdr:col>11</xdr:col>
      <xdr:colOff>82550</xdr:colOff>
      <xdr:row>82</xdr:row>
      <xdr:rowOff>22636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7413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50468</xdr:rowOff>
    </xdr:from>
    <xdr:to>
      <xdr:col>7</xdr:col>
      <xdr:colOff>31750</xdr:colOff>
      <xdr:row>81</xdr:row>
      <xdr:rowOff>152068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24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a:t>
          </a:r>
          <a:r>
            <a:rPr kumimoji="1" lang="ja-JP" altLang="en-US" sz="1100">
              <a:solidFill>
                <a:schemeClr val="dk1"/>
              </a:solidFill>
              <a:effectLst/>
              <a:latin typeface="+mn-lt"/>
              <a:ea typeface="+mn-ea"/>
              <a:cs typeface="+mn-cs"/>
            </a:rPr>
            <a:t>は下回っており、</a:t>
          </a:r>
          <a:r>
            <a:rPr kumimoji="1" lang="ja-JP" altLang="ja-JP" sz="1100">
              <a:solidFill>
                <a:schemeClr val="dk1"/>
              </a:solidFill>
              <a:effectLst/>
              <a:latin typeface="+mn-lt"/>
              <a:ea typeface="+mn-ea"/>
              <a:cs typeface="+mn-cs"/>
            </a:rPr>
            <a:t>類似団体内平均、全国町村平均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上回っている状況である。　要因としては、過去に実施した人件費削減のための採用抑制や近年に実施した中間層の採用により新陳代謝が機能せず、比較的給与水準の高い高年職員の割合が高くなっていることが考えられる。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91016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267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37395</xdr:rowOff>
    </xdr:from>
    <xdr:to>
      <xdr:col>77</xdr:col>
      <xdr:colOff>44450</xdr:colOff>
      <xdr:row>87</xdr:row>
      <xdr:rowOff>91016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535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87</xdr:row>
      <xdr:rowOff>37395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73905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47978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7390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上回っているものの、類似団体内平均値は下回っている状況である。地方分権や業務の多様化により、市町村の各職員が担う事務が幅広く増大するとともに、社会保障を充実させる施策を行う一方で、人口減少に歯止めがかからない点を考慮すると、本指標の改善は相当困難である。また、どこの部署においても人員不足が顕著化しており、実際の事務量を算出して定員管理を行っていかないと基礎自治体として立ち行かなくなると考えら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12129</xdr:rowOff>
    </xdr:from>
    <xdr:to>
      <xdr:col>81</xdr:col>
      <xdr:colOff>44450</xdr:colOff>
      <xdr:row>60</xdr:row>
      <xdr:rowOff>30226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99129"/>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68533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55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30226</xdr:rowOff>
    </xdr:from>
    <xdr:to>
      <xdr:col>77</xdr:col>
      <xdr:colOff>44450</xdr:colOff>
      <xdr:row>60</xdr:row>
      <xdr:rowOff>39275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17226"/>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171372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5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28416</xdr:rowOff>
    </xdr:from>
    <xdr:to>
      <xdr:col>72</xdr:col>
      <xdr:colOff>203200</xdr:colOff>
      <xdr:row>60</xdr:row>
      <xdr:rowOff>39275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15416"/>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149655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16351</xdr:rowOff>
    </xdr:from>
    <xdr:to>
      <xdr:col>68</xdr:col>
      <xdr:colOff>152400</xdr:colOff>
      <xdr:row>60</xdr:row>
      <xdr:rowOff>28416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335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143019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134573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2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132779</xdr:rowOff>
    </xdr:from>
    <xdr:to>
      <xdr:col>81</xdr:col>
      <xdr:colOff>95250</xdr:colOff>
      <xdr:row>60</xdr:row>
      <xdr:rowOff>62929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149306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9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150876</xdr:rowOff>
    </xdr:from>
    <xdr:to>
      <xdr:col>77</xdr:col>
      <xdr:colOff>95250</xdr:colOff>
      <xdr:row>60</xdr:row>
      <xdr:rowOff>81026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91203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35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159925</xdr:rowOff>
    </xdr:from>
    <xdr:to>
      <xdr:col>73</xdr:col>
      <xdr:colOff>44450</xdr:colOff>
      <xdr:row>60</xdr:row>
      <xdr:rowOff>90075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100252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149066</xdr:rowOff>
    </xdr:from>
    <xdr:to>
      <xdr:col>68</xdr:col>
      <xdr:colOff>203200</xdr:colOff>
      <xdr:row>60</xdr:row>
      <xdr:rowOff>79216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89393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137001</xdr:rowOff>
    </xdr:from>
    <xdr:to>
      <xdr:col>64</xdr:col>
      <xdr:colOff>152400</xdr:colOff>
      <xdr:row>60</xdr:row>
      <xdr:rowOff>67151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77328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全国平均、福島県平均を上回っている状況であり、償還が終了する地方債がある一方で、今後も役場新庁舎建設に</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億円新規の地方債発行や、各種事業による借入を予定している事業があるため、公債費の平準化を図るとともに、推移を見据えながら事業の取捨選択をしていく必要がある。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35052</xdr:rowOff>
    </xdr:from>
    <xdr:to>
      <xdr:col>81</xdr:col>
      <xdr:colOff>44450</xdr:colOff>
      <xdr:row>42</xdr:row>
      <xdr:rowOff>68834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3595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163068</xdr:rowOff>
    </xdr:from>
    <xdr:to>
      <xdr:col>77</xdr:col>
      <xdr:colOff>44450</xdr:colOff>
      <xdr:row>42</xdr:row>
      <xdr:rowOff>35052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925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143764</xdr:rowOff>
    </xdr:from>
    <xdr:to>
      <xdr:col>72</xdr:col>
      <xdr:colOff>203200</xdr:colOff>
      <xdr:row>41</xdr:row>
      <xdr:rowOff>163068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7321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143764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297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18034</xdr:rowOff>
    </xdr:from>
    <xdr:to>
      <xdr:col>81</xdr:col>
      <xdr:colOff>95250</xdr:colOff>
      <xdr:row>42</xdr:row>
      <xdr:rowOff>119634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161561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9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155702</xdr:rowOff>
    </xdr:from>
    <xdr:to>
      <xdr:col>77</xdr:col>
      <xdr:colOff>95250</xdr:colOff>
      <xdr:row>42</xdr:row>
      <xdr:rowOff>85852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70629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112268</xdr:rowOff>
    </xdr:from>
    <xdr:to>
      <xdr:col>73</xdr:col>
      <xdr:colOff>44450</xdr:colOff>
      <xdr:row>42</xdr:row>
      <xdr:rowOff>42418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27195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92964</xdr:rowOff>
    </xdr:from>
    <xdr:to>
      <xdr:col>68</xdr:col>
      <xdr:colOff>203200</xdr:colOff>
      <xdr:row>42</xdr:row>
      <xdr:rowOff>23114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7891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0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前年度決算</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+19.8</a:t>
          </a:r>
          <a:r>
            <a:rPr kumimoji="1" lang="ja-JP" altLang="en-US" sz="1100">
              <a:solidFill>
                <a:schemeClr val="dk1"/>
              </a:solidFill>
              <a:effectLst/>
              <a:latin typeface="+mn-lt"/>
              <a:ea typeface="+mn-ea"/>
              <a:cs typeface="+mn-cs"/>
            </a:rPr>
            <a:t>％上昇し、</a:t>
          </a:r>
          <a:r>
            <a:rPr kumimoji="1" lang="ja-JP" altLang="ja-JP" sz="1100">
              <a:solidFill>
                <a:schemeClr val="dk1"/>
              </a:solidFill>
              <a:effectLst/>
              <a:latin typeface="+mn-lt"/>
              <a:ea typeface="+mn-ea"/>
              <a:cs typeface="+mn-cs"/>
            </a:rPr>
            <a:t>福島県及び類似団体平均を大きく上回っている状況である。主な要因は、</a:t>
          </a:r>
          <a:r>
            <a:rPr kumimoji="1" lang="ja-JP" altLang="en-US" sz="1100">
              <a:solidFill>
                <a:schemeClr val="dk1"/>
              </a:solidFill>
              <a:effectLst/>
              <a:latin typeface="+mn-lt"/>
              <a:ea typeface="+mn-ea"/>
              <a:cs typeface="+mn-cs"/>
            </a:rPr>
            <a:t>役場庁舎改築事業</a:t>
          </a:r>
          <a:r>
            <a:rPr kumimoji="1" lang="ja-JP" altLang="ja-JP" sz="1100">
              <a:solidFill>
                <a:schemeClr val="dk1"/>
              </a:solidFill>
              <a:effectLst/>
              <a:latin typeface="+mn-lt"/>
              <a:ea typeface="+mn-ea"/>
              <a:cs typeface="+mn-cs"/>
            </a:rPr>
            <a:t>などにより多額の地方債を発行したことが、数値を悪化させたと考えられる。今後予定されている地方債充当事業は、普通交付税措置のある過疎対策事業債などで実施する見込みではあるが、</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施設の整備、更新、維持修繕にも大きな費用がかかることが見込まれるため、数値の変化に注意しながら事業を進めていきたい。</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54247</xdr:rowOff>
    </xdr:from>
    <xdr:to>
      <xdr:col>81</xdr:col>
      <xdr:colOff>44450</xdr:colOff>
      <xdr:row>15</xdr:row>
      <xdr:rowOff>110309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454547"/>
          <a:ext cx="8382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54247</xdr:rowOff>
    </xdr:from>
    <xdr:to>
      <xdr:col>77</xdr:col>
      <xdr:colOff>44450</xdr:colOff>
      <xdr:row>14</xdr:row>
      <xdr:rowOff>54247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45454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54247</xdr:rowOff>
    </xdr:from>
    <xdr:to>
      <xdr:col>72</xdr:col>
      <xdr:colOff>203200</xdr:colOff>
      <xdr:row>14</xdr:row>
      <xdr:rowOff>163407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454547"/>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163407</xdr:rowOff>
    </xdr:from>
    <xdr:to>
      <xdr:col>68</xdr:col>
      <xdr:colOff>152400</xdr:colOff>
      <xdr:row>16</xdr:row>
      <xdr:rowOff>7801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63707"/>
          <a:ext cx="889000" cy="18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59509</xdr:rowOff>
    </xdr:from>
    <xdr:to>
      <xdr:col>81</xdr:col>
      <xdr:colOff>95250</xdr:colOff>
      <xdr:row>15</xdr:row>
      <xdr:rowOff>161109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63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31586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03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3447</xdr:rowOff>
    </xdr:from>
    <xdr:to>
      <xdr:col>77</xdr:col>
      <xdr:colOff>95250</xdr:colOff>
      <xdr:row>14</xdr:row>
      <xdr:rowOff>105047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89824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490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3447</xdr:rowOff>
    </xdr:from>
    <xdr:to>
      <xdr:col>73</xdr:col>
      <xdr:colOff>44450</xdr:colOff>
      <xdr:row>14</xdr:row>
      <xdr:rowOff>105047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89824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4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27534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128451</xdr:rowOff>
    </xdr:from>
    <xdr:to>
      <xdr:col>64</xdr:col>
      <xdr:colOff>152400</xdr:colOff>
      <xdr:row>16</xdr:row>
      <xdr:rowOff>58601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70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43378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78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全国平均及び福島県平均より低い数値である。一時期の中間層の採用を行わなかったことにより新陳代謝がうまく機能していない状況にある。退職職員の増加により</a:t>
          </a:r>
          <a:r>
            <a:rPr kumimoji="1" lang="ja-JP" altLang="en-US" sz="1100">
              <a:solidFill>
                <a:schemeClr val="dk1"/>
              </a:solidFill>
              <a:effectLst/>
              <a:latin typeface="+mn-lt"/>
              <a:ea typeface="+mn-ea"/>
              <a:cs typeface="+mn-cs"/>
            </a:rPr>
            <a:t>前々</a:t>
          </a:r>
          <a:r>
            <a:rPr kumimoji="1" lang="ja-JP" altLang="ja-JP" sz="1100">
              <a:solidFill>
                <a:schemeClr val="dk1"/>
              </a:solidFill>
              <a:effectLst/>
              <a:latin typeface="+mn-lt"/>
              <a:ea typeface="+mn-ea"/>
              <a:cs typeface="+mn-cs"/>
            </a:rPr>
            <a:t>年度は低い水準であったが、会計年度任用職員制度</a:t>
          </a:r>
          <a:r>
            <a:rPr kumimoji="1" lang="ja-JP" altLang="en-US" sz="1100">
              <a:solidFill>
                <a:schemeClr val="dk1"/>
              </a:solidFill>
              <a:effectLst/>
              <a:latin typeface="+mn-lt"/>
              <a:ea typeface="+mn-ea"/>
              <a:cs typeface="+mn-cs"/>
            </a:rPr>
            <a:t>の改正</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増加傾向であり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％となった。過疎化が進み、人員を確保することも困難になる可能性もあるため、人材を確保するとともに安定的な人事行政を検討していく必要がある。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42</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32272"/>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xdr:rowOff>
    </xdr:from>
    <xdr:to>
      <xdr:col>24</xdr:col>
      <xdr:colOff>114300</xdr:colOff>
      <xdr:row>42</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153433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9906</xdr:rowOff>
    </xdr:from>
    <xdr:to>
      <xdr:col>24</xdr:col>
      <xdr:colOff>76200</xdr:colOff>
      <xdr:row>37</xdr:row>
      <xdr:rowOff>111506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20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4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60198</xdr:rowOff>
    </xdr:from>
    <xdr:to>
      <xdr:col>11</xdr:col>
      <xdr:colOff>60325</xdr:colOff>
      <xdr:row>37</xdr:row>
      <xdr:rowOff>161798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152163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全国平均、福島県平均を下回っており、類似団体内平均と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比較</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若干</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回っている状況である。デジタル化によるシステムの電算業務委託料などをはじめ、必要（≒義務的）経費が増加している。真に必要経費を精査し、今後も歳出削減に努めていく必要がある。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321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3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119380</xdr:rowOff>
    </xdr:from>
    <xdr:to>
      <xdr:col>73</xdr:col>
      <xdr:colOff>180975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62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01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全国平均及び福島県平均を下回っており、類似団体内平均においても令和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年度より下回る状況となっている。今後も、高齢者の増加や社会の多様化により社会保障費などの扶助費が増加する可能性があるため、その推移を注視していく必要がある。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671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671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58</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472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全国平均、福島県平均、類似団体内平均を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回っている状況である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公営企業会計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の事務費、公債費、維持補修費などに係る繰出金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多額</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、公営企業会計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の収入確保、歳出削減に努める必要がある。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118835</xdr:rowOff>
    </xdr:from>
    <xdr:to>
      <xdr:col>82</xdr:col>
      <xdr:colOff>107950</xdr:colOff>
      <xdr:row>59</xdr:row>
      <xdr:rowOff>118835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548585"/>
          <a:ext cx="8382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42834</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20865</xdr:rowOff>
    </xdr:from>
    <xdr:to>
      <xdr:col>78</xdr:col>
      <xdr:colOff>69850</xdr:colOff>
      <xdr:row>59</xdr:row>
      <xdr:rowOff>118835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782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101364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118835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68035</xdr:rowOff>
    </xdr:from>
    <xdr:to>
      <xdr:col>82</xdr:col>
      <xdr:colOff>158750</xdr:colOff>
      <xdr:row>55</xdr:row>
      <xdr:rowOff>169635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84562</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68035</xdr:rowOff>
    </xdr:from>
    <xdr:to>
      <xdr:col>78</xdr:col>
      <xdr:colOff>120650</xdr:colOff>
      <xdr:row>59</xdr:row>
      <xdr:rowOff>169635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154412</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23784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全国平均、福島県平均を上回っており、類似団体</a:t>
          </a:r>
          <a:r>
            <a:rPr kumimoji="1" lang="ja-JP" altLang="en-US" sz="1100">
              <a:solidFill>
                <a:schemeClr val="dk1"/>
              </a:solidFill>
              <a:effectLst/>
              <a:latin typeface="+mn-lt"/>
              <a:ea typeface="+mn-ea"/>
              <a:cs typeface="+mn-cs"/>
            </a:rPr>
            <a:t>内平均との比較で</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、前年は</a:t>
          </a:r>
          <a:r>
            <a:rPr kumimoji="1" lang="ja-JP" altLang="ja-JP" sz="1100">
              <a:solidFill>
                <a:schemeClr val="dk1"/>
              </a:solidFill>
              <a:effectLst/>
              <a:latin typeface="+mn-lt"/>
              <a:ea typeface="+mn-ea"/>
              <a:cs typeface="+mn-cs"/>
            </a:rPr>
            <a:t>同率となってい</a:t>
          </a:r>
          <a:r>
            <a:rPr kumimoji="1" lang="ja-JP" altLang="en-US" sz="1100">
              <a:solidFill>
                <a:schemeClr val="dk1"/>
              </a:solidFill>
              <a:effectLst/>
              <a:latin typeface="+mn-lt"/>
              <a:ea typeface="+mn-ea"/>
              <a:cs typeface="+mn-cs"/>
            </a:rPr>
            <a:t>たが、今回は大きく上回っている</a:t>
          </a:r>
          <a:r>
            <a:rPr kumimoji="1" lang="ja-JP" altLang="ja-JP" sz="1100">
              <a:solidFill>
                <a:schemeClr val="dk1"/>
              </a:solidFill>
              <a:effectLst/>
              <a:latin typeface="+mn-lt"/>
              <a:ea typeface="+mn-ea"/>
              <a:cs typeface="+mn-cs"/>
            </a:rPr>
            <a:t>。一部事務組合や各種団体への補助が固定化しており、見直しなどについては時間を要すると想定される。その他の町から補助金を支出しているものについては、見直しが求められる状況であり、経常的に支出する補助金が年々増加している。その必要性や必要額について再考するとともに注視し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39</xdr:row>
      <xdr:rowOff>51562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671800" y="6413500"/>
          <a:ext cx="8382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32206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124714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63220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144289</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平均、福島県平均及び類似団体内平均を上回っている状況である。毎年、新規の地方債を発行しているが、償還が終了するものも多く、ほぼ横ばいで推移している。今後も、新庁舎建設等新規の地方債発行を予定している事業があるため、公債費の平準化を図るとともに、推移を見据えながら事業の取捨選択を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2105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77</xdr:row>
      <xdr:rowOff>8889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1457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1457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157480</xdr:rowOff>
    </xdr:from>
    <xdr:to>
      <xdr:col>11</xdr:col>
      <xdr:colOff>9525</xdr:colOff>
      <xdr:row>76</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8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おおよそ横ばいで推移しているが</a:t>
          </a:r>
          <a:r>
            <a:rPr kumimoji="1" lang="ja-JP" altLang="ja-JP" sz="1100">
              <a:solidFill>
                <a:schemeClr val="dk1"/>
              </a:solidFill>
              <a:effectLst/>
              <a:latin typeface="+mn-lt"/>
              <a:ea typeface="+mn-ea"/>
              <a:cs typeface="+mn-cs"/>
            </a:rPr>
            <a:t>、類似団体内平均を上回っている状況であり、</a:t>
          </a:r>
          <a:r>
            <a:rPr kumimoji="1" lang="ja-JP" altLang="en-US" sz="1100">
              <a:solidFill>
                <a:schemeClr val="dk1"/>
              </a:solidFill>
              <a:effectLst/>
              <a:latin typeface="+mn-lt"/>
              <a:ea typeface="+mn-ea"/>
              <a:cs typeface="+mn-cs"/>
            </a:rPr>
            <a:t>今後も事業の効果を検証しながら、</a:t>
          </a:r>
          <a:r>
            <a:rPr kumimoji="1" lang="ja-JP" altLang="ja-JP" sz="1100">
              <a:solidFill>
                <a:schemeClr val="dk1"/>
              </a:solidFill>
              <a:effectLst/>
              <a:latin typeface="+mn-lt"/>
              <a:ea typeface="+mn-ea"/>
              <a:cs typeface="+mn-cs"/>
            </a:rPr>
            <a:t>さらに行財政改革を推進し、全体での歳出削減に努める必要がある。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154432</xdr:rowOff>
    </xdr:from>
    <xdr:to>
      <xdr:col>82</xdr:col>
      <xdr:colOff>107950</xdr:colOff>
      <xdr:row>75</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84173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74</xdr:row>
      <xdr:rowOff>154432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37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5842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371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26416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6459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xdr:rowOff>
    </xdr:from>
    <xdr:to>
      <xdr:col>82</xdr:col>
      <xdr:colOff>158750</xdr:colOff>
      <xdr:row>75</xdr:row>
      <xdr:rowOff>109220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151147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18559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7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41419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147066</xdr:rowOff>
    </xdr:from>
    <xdr:to>
      <xdr:col>65</xdr:col>
      <xdr:colOff>53975</xdr:colOff>
      <xdr:row>75</xdr:row>
      <xdr:rowOff>77216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83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61993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2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140388</xdr:rowOff>
    </xdr:from>
    <xdr:to>
      <xdr:col>29</xdr:col>
      <xdr:colOff>127000</xdr:colOff>
      <xdr:row>18</xdr:row>
      <xdr:rowOff>20518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2663"/>
          <a:ext cx="647700" cy="51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93542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84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20518</xdr:rowOff>
    </xdr:from>
    <xdr:to>
      <xdr:col>26</xdr:col>
      <xdr:colOff>50800</xdr:colOff>
      <xdr:row>18</xdr:row>
      <xdr:rowOff>34059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4243"/>
          <a:ext cx="698500" cy="13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59336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50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34059</xdr:rowOff>
    </xdr:from>
    <xdr:to>
      <xdr:col>22</xdr:col>
      <xdr:colOff>114300</xdr:colOff>
      <xdr:row>18</xdr:row>
      <xdr:rowOff>109047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7784"/>
          <a:ext cx="698500" cy="74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109047</xdr:rowOff>
    </xdr:from>
    <xdr:to>
      <xdr:col>18</xdr:col>
      <xdr:colOff>177800</xdr:colOff>
      <xdr:row>18</xdr:row>
      <xdr:rowOff>160086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2772"/>
          <a:ext cx="698500" cy="51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135666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163128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5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89588</xdr:rowOff>
    </xdr:from>
    <xdr:to>
      <xdr:col>29</xdr:col>
      <xdr:colOff>177800</xdr:colOff>
      <xdr:row>18</xdr:row>
      <xdr:rowOff>19738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61665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3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141168</xdr:rowOff>
    </xdr:from>
    <xdr:to>
      <xdr:col>26</xdr:col>
      <xdr:colOff>101600</xdr:colOff>
      <xdr:row>18</xdr:row>
      <xdr:rowOff>71318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56095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8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154709</xdr:rowOff>
    </xdr:from>
    <xdr:to>
      <xdr:col>22</xdr:col>
      <xdr:colOff>165100</xdr:colOff>
      <xdr:row>18</xdr:row>
      <xdr:rowOff>84859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6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95036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8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58247</xdr:rowOff>
    </xdr:from>
    <xdr:to>
      <xdr:col>19</xdr:col>
      <xdr:colOff>38100</xdr:colOff>
      <xdr:row>18</xdr:row>
      <xdr:rowOff>159847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1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144624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109286</xdr:rowOff>
    </xdr:from>
    <xdr:to>
      <xdr:col>15</xdr:col>
      <xdr:colOff>101600</xdr:colOff>
      <xdr:row>19</xdr:row>
      <xdr:rowOff>39436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3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24213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185644</xdr:rowOff>
    </xdr:from>
    <xdr:to>
      <xdr:col>29</xdr:col>
      <xdr:colOff>127000</xdr:colOff>
      <xdr:row>35</xdr:row>
      <xdr:rowOff>211758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5994"/>
          <a:ext cx="647700" cy="26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211758</xdr:rowOff>
    </xdr:from>
    <xdr:to>
      <xdr:col>26</xdr:col>
      <xdr:colOff>50800</xdr:colOff>
      <xdr:row>35</xdr:row>
      <xdr:rowOff>277023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22108"/>
          <a:ext cx="698500" cy="65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277023</xdr:rowOff>
    </xdr:from>
    <xdr:to>
      <xdr:col>22</xdr:col>
      <xdr:colOff>114300</xdr:colOff>
      <xdr:row>35</xdr:row>
      <xdr:rowOff>285191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87373"/>
          <a:ext cx="698500" cy="8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285191</xdr:rowOff>
    </xdr:from>
    <xdr:to>
      <xdr:col>18</xdr:col>
      <xdr:colOff>177800</xdr:colOff>
      <xdr:row>35</xdr:row>
      <xdr:rowOff>341930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95541"/>
          <a:ext cx="698500" cy="56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134844</xdr:rowOff>
    </xdr:from>
    <xdr:to>
      <xdr:col>29</xdr:col>
      <xdr:colOff>177800</xdr:colOff>
      <xdr:row>35</xdr:row>
      <xdr:rowOff>236444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322821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9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160958</xdr:rowOff>
    </xdr:from>
    <xdr:to>
      <xdr:col>26</xdr:col>
      <xdr:colOff>101600</xdr:colOff>
      <xdr:row>35</xdr:row>
      <xdr:rowOff>262558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7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272735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4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226223</xdr:rowOff>
    </xdr:from>
    <xdr:to>
      <xdr:col>22</xdr:col>
      <xdr:colOff>165100</xdr:colOff>
      <xdr:row>35</xdr:row>
      <xdr:rowOff>327823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3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338000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0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234391</xdr:rowOff>
    </xdr:from>
    <xdr:to>
      <xdr:col>19</xdr:col>
      <xdr:colOff>38100</xdr:colOff>
      <xdr:row>35</xdr:row>
      <xdr:rowOff>335991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4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291130</xdr:rowOff>
    </xdr:from>
    <xdr:to>
      <xdr:col>15</xdr:col>
      <xdr:colOff>101600</xdr:colOff>
      <xdr:row>36</xdr:row>
      <xdr:rowOff>49830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60007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7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168211</xdr:rowOff>
    </xdr:from>
    <xdr:to>
      <xdr:col>24</xdr:col>
      <xdr:colOff>63500</xdr:colOff>
      <xdr:row>37</xdr:row>
      <xdr:rowOff>27229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40411"/>
          <a:ext cx="838200" cy="3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61101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1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15945</xdr:rowOff>
    </xdr:from>
    <xdr:to>
      <xdr:col>19</xdr:col>
      <xdr:colOff>177800</xdr:colOff>
      <xdr:row>37</xdr:row>
      <xdr:rowOff>27229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359595"/>
          <a:ext cx="889000" cy="1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25674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2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15945</xdr:rowOff>
    </xdr:from>
    <xdr:to>
      <xdr:col>15</xdr:col>
      <xdr:colOff>50800</xdr:colOff>
      <xdr:row>37</xdr:row>
      <xdr:rowOff>67618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9595"/>
          <a:ext cx="889000" cy="5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52055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67618</xdr:rowOff>
    </xdr:from>
    <xdr:to>
      <xdr:col>10</xdr:col>
      <xdr:colOff>114300</xdr:colOff>
      <xdr:row>38</xdr:row>
      <xdr:rowOff>72985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11268"/>
          <a:ext cx="889000" cy="17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89966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70983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117411</xdr:rowOff>
    </xdr:from>
    <xdr:to>
      <xdr:col>24</xdr:col>
      <xdr:colOff>114300</xdr:colOff>
      <xdr:row>37</xdr:row>
      <xdr:rowOff>47561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8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95838</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6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147879</xdr:rowOff>
    </xdr:from>
    <xdr:to>
      <xdr:col>20</xdr:col>
      <xdr:colOff>38100</xdr:colOff>
      <xdr:row>37</xdr:row>
      <xdr:rowOff>78029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69156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1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136595</xdr:rowOff>
    </xdr:from>
    <xdr:to>
      <xdr:col>15</xdr:col>
      <xdr:colOff>101600</xdr:colOff>
      <xdr:row>37</xdr:row>
      <xdr:rowOff>66745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57872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0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16818</xdr:rowOff>
    </xdr:from>
    <xdr:to>
      <xdr:col>10</xdr:col>
      <xdr:colOff>165100</xdr:colOff>
      <xdr:row>37</xdr:row>
      <xdr:rowOff>118418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6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109545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5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22185</xdr:rowOff>
    </xdr:from>
    <xdr:to>
      <xdr:col>6</xdr:col>
      <xdr:colOff>38100</xdr:colOff>
      <xdr:row>38</xdr:row>
      <xdr:rowOff>123785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114912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3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162561</xdr:rowOff>
    </xdr:from>
    <xdr:to>
      <xdr:col>24</xdr:col>
      <xdr:colOff>63500</xdr:colOff>
      <xdr:row>58</xdr:row>
      <xdr:rowOff>13448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35211"/>
          <a:ext cx="838200" cy="2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162561</xdr:rowOff>
    </xdr:from>
    <xdr:to>
      <xdr:col>19</xdr:col>
      <xdr:colOff>177800</xdr:colOff>
      <xdr:row>58</xdr:row>
      <xdr:rowOff>14130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935211"/>
          <a:ext cx="889000" cy="2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49964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166495</xdr:rowOff>
    </xdr:from>
    <xdr:to>
      <xdr:col>15</xdr:col>
      <xdr:colOff>50800</xdr:colOff>
      <xdr:row>58</xdr:row>
      <xdr:rowOff>14130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9939145"/>
          <a:ext cx="889000" cy="1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166495</xdr:rowOff>
    </xdr:from>
    <xdr:to>
      <xdr:col>10</xdr:col>
      <xdr:colOff>114300</xdr:colOff>
      <xdr:row>58</xdr:row>
      <xdr:rowOff>36599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939145"/>
          <a:ext cx="889000" cy="4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10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70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134098</xdr:rowOff>
    </xdr:from>
    <xdr:to>
      <xdr:col>24</xdr:col>
      <xdr:colOff>114300</xdr:colOff>
      <xdr:row>58</xdr:row>
      <xdr:rowOff>64248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0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111761</xdr:rowOff>
    </xdr:from>
    <xdr:to>
      <xdr:col>20</xdr:col>
      <xdr:colOff>38100</xdr:colOff>
      <xdr:row>58</xdr:row>
      <xdr:rowOff>41911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8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58438</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65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134780</xdr:rowOff>
    </xdr:from>
    <xdr:to>
      <xdr:col>15</xdr:col>
      <xdr:colOff>101600</xdr:colOff>
      <xdr:row>58</xdr:row>
      <xdr:rowOff>64930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9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81457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115695</xdr:rowOff>
    </xdr:from>
    <xdr:to>
      <xdr:col>10</xdr:col>
      <xdr:colOff>165100</xdr:colOff>
      <xdr:row>58</xdr:row>
      <xdr:rowOff>45845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8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62372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66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157249</xdr:rowOff>
    </xdr:from>
    <xdr:to>
      <xdr:col>6</xdr:col>
      <xdr:colOff>38100</xdr:colOff>
      <xdr:row>58</xdr:row>
      <xdr:rowOff>87399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78526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10022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16027</xdr:rowOff>
    </xdr:from>
    <xdr:to>
      <xdr:col>24</xdr:col>
      <xdr:colOff>63500</xdr:colOff>
      <xdr:row>78</xdr:row>
      <xdr:rowOff>28811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89127"/>
          <a:ext cx="838200" cy="1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1682</xdr:rowOff>
    </xdr:from>
    <xdr:to>
      <xdr:col>19</xdr:col>
      <xdr:colOff>177800</xdr:colOff>
      <xdr:row>78</xdr:row>
      <xdr:rowOff>16027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374782"/>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1682</xdr:rowOff>
    </xdr:from>
    <xdr:to>
      <xdr:col>15</xdr:col>
      <xdr:colOff>50800</xdr:colOff>
      <xdr:row>78</xdr:row>
      <xdr:rowOff>12827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74782"/>
          <a:ext cx="8890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142405</xdr:rowOff>
    </xdr:from>
    <xdr:to>
      <xdr:col>10</xdr:col>
      <xdr:colOff>114300</xdr:colOff>
      <xdr:row>78</xdr:row>
      <xdr:rowOff>12827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172605"/>
          <a:ext cx="889000" cy="2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4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149461</xdr:rowOff>
    </xdr:from>
    <xdr:to>
      <xdr:col>24</xdr:col>
      <xdr:colOff>114300</xdr:colOff>
      <xdr:row>78</xdr:row>
      <xdr:rowOff>79611</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127888</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2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136677</xdr:rowOff>
    </xdr:from>
    <xdr:to>
      <xdr:col>20</xdr:col>
      <xdr:colOff>38100</xdr:colOff>
      <xdr:row>78</xdr:row>
      <xdr:rowOff>66827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3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57954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43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122332</xdr:rowOff>
    </xdr:from>
    <xdr:to>
      <xdr:col>15</xdr:col>
      <xdr:colOff>101600</xdr:colOff>
      <xdr:row>78</xdr:row>
      <xdr:rowOff>52482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43609</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41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133477</xdr:rowOff>
    </xdr:from>
    <xdr:to>
      <xdr:col>10</xdr:col>
      <xdr:colOff>165100</xdr:colOff>
      <xdr:row>78</xdr:row>
      <xdr:rowOff>63627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54754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342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91605</xdr:rowOff>
    </xdr:from>
    <xdr:to>
      <xdr:col>6</xdr:col>
      <xdr:colOff>38100</xdr:colOff>
      <xdr:row>77</xdr:row>
      <xdr:rowOff>21755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38282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89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43546</xdr:rowOff>
    </xdr:from>
    <xdr:to>
      <xdr:col>24</xdr:col>
      <xdr:colOff>63500</xdr:colOff>
      <xdr:row>97</xdr:row>
      <xdr:rowOff>86883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74196"/>
          <a:ext cx="838200" cy="4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122523</xdr:rowOff>
    </xdr:from>
    <xdr:to>
      <xdr:col>19</xdr:col>
      <xdr:colOff>177800</xdr:colOff>
      <xdr:row>97</xdr:row>
      <xdr:rowOff>86883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81723"/>
          <a:ext cx="889000" cy="1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122523</xdr:rowOff>
    </xdr:from>
    <xdr:to>
      <xdr:col>15</xdr:col>
      <xdr:colOff>50800</xdr:colOff>
      <xdr:row>98</xdr:row>
      <xdr:rowOff>42698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81723"/>
          <a:ext cx="889000" cy="26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2628</xdr:rowOff>
    </xdr:from>
    <xdr:to>
      <xdr:col>10</xdr:col>
      <xdr:colOff>114300</xdr:colOff>
      <xdr:row>98</xdr:row>
      <xdr:rowOff>42698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804728"/>
          <a:ext cx="889000" cy="4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164196</xdr:rowOff>
    </xdr:from>
    <xdr:to>
      <xdr:col>24</xdr:col>
      <xdr:colOff>114300</xdr:colOff>
      <xdr:row>97</xdr:row>
      <xdr:rowOff>94346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2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142623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0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36083</xdr:rowOff>
    </xdr:from>
    <xdr:to>
      <xdr:col>20</xdr:col>
      <xdr:colOff>38100</xdr:colOff>
      <xdr:row>97</xdr:row>
      <xdr:rowOff>137683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6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128810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71723</xdr:rowOff>
    </xdr:from>
    <xdr:to>
      <xdr:col>15</xdr:col>
      <xdr:colOff>101600</xdr:colOff>
      <xdr:row>97</xdr:row>
      <xdr:rowOff>1873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164450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163348</xdr:rowOff>
    </xdr:from>
    <xdr:to>
      <xdr:col>10</xdr:col>
      <xdr:colOff>165100</xdr:colOff>
      <xdr:row>98</xdr:row>
      <xdr:rowOff>93498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84625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8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123278</xdr:rowOff>
    </xdr:from>
    <xdr:to>
      <xdr:col>6</xdr:col>
      <xdr:colOff>38100</xdr:colOff>
      <xdr:row>98</xdr:row>
      <xdr:rowOff>53428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5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44555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84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43825</xdr:rowOff>
    </xdr:from>
    <xdr:to>
      <xdr:col>54</xdr:col>
      <xdr:colOff>189865</xdr:colOff>
      <xdr:row>37</xdr:row>
      <xdr:rowOff>54597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87325"/>
          <a:ext cx="1270" cy="121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58424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54597</xdr:rowOff>
    </xdr:from>
    <xdr:to>
      <xdr:col>55</xdr:col>
      <xdr:colOff>88900</xdr:colOff>
      <xdr:row>37</xdr:row>
      <xdr:rowOff>54597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9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161952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6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43825</xdr:rowOff>
    </xdr:from>
    <xdr:to>
      <xdr:col>55</xdr:col>
      <xdr:colOff>88900</xdr:colOff>
      <xdr:row>30</xdr:row>
      <xdr:rowOff>43825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8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99901</xdr:rowOff>
    </xdr:from>
    <xdr:to>
      <xdr:col>55</xdr:col>
      <xdr:colOff>0</xdr:colOff>
      <xdr:row>35</xdr:row>
      <xdr:rowOff>34457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29201"/>
          <a:ext cx="838200" cy="10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90407</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9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111980</xdr:rowOff>
    </xdr:from>
    <xdr:to>
      <xdr:col>55</xdr:col>
      <xdr:colOff>50800</xdr:colOff>
      <xdr:row>35</xdr:row>
      <xdr:rowOff>42130</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4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34457</xdr:rowOff>
    </xdr:from>
    <xdr:to>
      <xdr:col>50</xdr:col>
      <xdr:colOff>114300</xdr:colOff>
      <xdr:row>35</xdr:row>
      <xdr:rowOff>121503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35207"/>
          <a:ext cx="8890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122838</xdr:rowOff>
    </xdr:from>
    <xdr:to>
      <xdr:col>50</xdr:col>
      <xdr:colOff>165100</xdr:colOff>
      <xdr:row>35</xdr:row>
      <xdr:rowOff>52988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69515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2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49636</xdr:rowOff>
    </xdr:from>
    <xdr:to>
      <xdr:col>45</xdr:col>
      <xdr:colOff>177800</xdr:colOff>
      <xdr:row>35</xdr:row>
      <xdr:rowOff>121503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536036"/>
          <a:ext cx="889000" cy="58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167872</xdr:rowOff>
    </xdr:from>
    <xdr:to>
      <xdr:col>46</xdr:col>
      <xdr:colOff>38100</xdr:colOff>
      <xdr:row>35</xdr:row>
      <xdr:rowOff>98022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114549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49636</xdr:rowOff>
    </xdr:from>
    <xdr:to>
      <xdr:col>41</xdr:col>
      <xdr:colOff>50800</xdr:colOff>
      <xdr:row>35</xdr:row>
      <xdr:rowOff>82015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536036"/>
          <a:ext cx="889000" cy="5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38105</xdr:rowOff>
    </xdr:from>
    <xdr:to>
      <xdr:col>41</xdr:col>
      <xdr:colOff>101600</xdr:colOff>
      <xdr:row>32</xdr:row>
      <xdr:rowOff>139705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130832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143920</xdr:rowOff>
    </xdr:from>
    <xdr:to>
      <xdr:col>36</xdr:col>
      <xdr:colOff>165100</xdr:colOff>
      <xdr:row>36</xdr:row>
      <xdr:rowOff>74070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65197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49101</xdr:rowOff>
    </xdr:from>
    <xdr:to>
      <xdr:col>55</xdr:col>
      <xdr:colOff>50800</xdr:colOff>
      <xdr:row>34</xdr:row>
      <xdr:rowOff>150701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8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71978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2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155107</xdr:rowOff>
    </xdr:from>
    <xdr:to>
      <xdr:col>50</xdr:col>
      <xdr:colOff>165100</xdr:colOff>
      <xdr:row>35</xdr:row>
      <xdr:rowOff>85257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8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76384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7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70703</xdr:rowOff>
    </xdr:from>
    <xdr:to>
      <xdr:col>46</xdr:col>
      <xdr:colOff>38100</xdr:colOff>
      <xdr:row>36</xdr:row>
      <xdr:rowOff>853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7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163430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6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170286</xdr:rowOff>
    </xdr:from>
    <xdr:to>
      <xdr:col>41</xdr:col>
      <xdr:colOff>101600</xdr:colOff>
      <xdr:row>32</xdr:row>
      <xdr:rowOff>100436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116963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26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31215</xdr:rowOff>
    </xdr:from>
    <xdr:to>
      <xdr:col>36</xdr:col>
      <xdr:colOff>165100</xdr:colOff>
      <xdr:row>35</xdr:row>
      <xdr:rowOff>132815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0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149342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80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113775</xdr:rowOff>
    </xdr:from>
    <xdr:to>
      <xdr:col>55</xdr:col>
      <xdr:colOff>0</xdr:colOff>
      <xdr:row>57</xdr:row>
      <xdr:rowOff>134966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86425"/>
          <a:ext cx="8382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160535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933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130211</xdr:rowOff>
    </xdr:from>
    <xdr:to>
      <xdr:col>50</xdr:col>
      <xdr:colOff>114300</xdr:colOff>
      <xdr:row>57</xdr:row>
      <xdr:rowOff>134966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02861"/>
          <a:ext cx="8890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129957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07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130211</xdr:rowOff>
    </xdr:from>
    <xdr:to>
      <xdr:col>45</xdr:col>
      <xdr:colOff>177800</xdr:colOff>
      <xdr:row>58</xdr:row>
      <xdr:rowOff>94351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02861"/>
          <a:ext cx="889000" cy="13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26970</xdr:rowOff>
    </xdr:from>
    <xdr:to>
      <xdr:col>41</xdr:col>
      <xdr:colOff>50800</xdr:colOff>
      <xdr:row>58</xdr:row>
      <xdr:rowOff>94351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71070"/>
          <a:ext cx="889000" cy="6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62975</xdr:rowOff>
    </xdr:from>
    <xdr:to>
      <xdr:col>55</xdr:col>
      <xdr:colOff>50800</xdr:colOff>
      <xdr:row>57</xdr:row>
      <xdr:rowOff>164575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3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85852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84166</xdr:rowOff>
    </xdr:from>
    <xdr:to>
      <xdr:col>50</xdr:col>
      <xdr:colOff>165100</xdr:colOff>
      <xdr:row>58</xdr:row>
      <xdr:rowOff>14316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5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30843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63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79411</xdr:rowOff>
    </xdr:from>
    <xdr:to>
      <xdr:col>46</xdr:col>
      <xdr:colOff>38100</xdr:colOff>
      <xdr:row>58</xdr:row>
      <xdr:rowOff>9561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5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26088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2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43551</xdr:rowOff>
    </xdr:from>
    <xdr:to>
      <xdr:col>41</xdr:col>
      <xdr:colOff>101600</xdr:colOff>
      <xdr:row>58</xdr:row>
      <xdr:rowOff>145151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136278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147620</xdr:rowOff>
    </xdr:from>
    <xdr:to>
      <xdr:col>36</xdr:col>
      <xdr:colOff>165100</xdr:colOff>
      <xdr:row>58</xdr:row>
      <xdr:rowOff>77770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94297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9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155125</xdr:rowOff>
    </xdr:from>
    <xdr:to>
      <xdr:col>55</xdr:col>
      <xdr:colOff>0</xdr:colOff>
      <xdr:row>79</xdr:row>
      <xdr:rowOff>7714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28225"/>
          <a:ext cx="838200" cy="2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123427</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25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161373</xdr:rowOff>
    </xdr:from>
    <xdr:to>
      <xdr:col>50</xdr:col>
      <xdr:colOff>114300</xdr:colOff>
      <xdr:row>79</xdr:row>
      <xdr:rowOff>7714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4473"/>
          <a:ext cx="889000" cy="1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161373</xdr:rowOff>
    </xdr:from>
    <xdr:to>
      <xdr:col>45</xdr:col>
      <xdr:colOff>177800</xdr:colOff>
      <xdr:row>78</xdr:row>
      <xdr:rowOff>169785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4473"/>
          <a:ext cx="8890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34129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10153</xdr:rowOff>
    </xdr:from>
    <xdr:to>
      <xdr:col>41</xdr:col>
      <xdr:colOff>50800</xdr:colOff>
      <xdr:row>78</xdr:row>
      <xdr:rowOff>169785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83253"/>
          <a:ext cx="889000" cy="15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43462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104325</xdr:rowOff>
    </xdr:from>
    <xdr:to>
      <xdr:col>55</xdr:col>
      <xdr:colOff>50800</xdr:colOff>
      <xdr:row>79</xdr:row>
      <xdr:rowOff>34475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78978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5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128364</xdr:rowOff>
    </xdr:from>
    <xdr:to>
      <xdr:col>50</xdr:col>
      <xdr:colOff>165100</xdr:colOff>
      <xdr:row>79</xdr:row>
      <xdr:rowOff>58514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49641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9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110573</xdr:rowOff>
    </xdr:from>
    <xdr:to>
      <xdr:col>46</xdr:col>
      <xdr:colOff>38100</xdr:colOff>
      <xdr:row>79</xdr:row>
      <xdr:rowOff>40723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57250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5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118985</xdr:rowOff>
    </xdr:from>
    <xdr:to>
      <xdr:col>41</xdr:col>
      <xdr:colOff>101600</xdr:colOff>
      <xdr:row>79</xdr:row>
      <xdr:rowOff>49135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40262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8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130803</xdr:rowOff>
    </xdr:from>
    <xdr:to>
      <xdr:col>36</xdr:col>
      <xdr:colOff>165100</xdr:colOff>
      <xdr:row>78</xdr:row>
      <xdr:rowOff>60953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77480</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0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107651</xdr:rowOff>
    </xdr:from>
    <xdr:to>
      <xdr:col>55</xdr:col>
      <xdr:colOff>0</xdr:colOff>
      <xdr:row>95</xdr:row>
      <xdr:rowOff>155485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395401"/>
          <a:ext cx="838200" cy="4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8839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9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120386</xdr:rowOff>
    </xdr:from>
    <xdr:to>
      <xdr:col>50</xdr:col>
      <xdr:colOff>114300</xdr:colOff>
      <xdr:row>95</xdr:row>
      <xdr:rowOff>155485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08136"/>
          <a:ext cx="889000" cy="3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158070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120386</xdr:rowOff>
    </xdr:from>
    <xdr:to>
      <xdr:col>45</xdr:col>
      <xdr:colOff>177800</xdr:colOff>
      <xdr:row>97</xdr:row>
      <xdr:rowOff>72084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08136"/>
          <a:ext cx="889000" cy="29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72084</xdr:rowOff>
    </xdr:from>
    <xdr:to>
      <xdr:col>41</xdr:col>
      <xdr:colOff>50800</xdr:colOff>
      <xdr:row>98</xdr:row>
      <xdr:rowOff>59854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02734"/>
          <a:ext cx="889000" cy="15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56851</xdr:rowOff>
    </xdr:from>
    <xdr:to>
      <xdr:col>55</xdr:col>
      <xdr:colOff>50800</xdr:colOff>
      <xdr:row>95</xdr:row>
      <xdr:rowOff>158451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79728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19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104685</xdr:rowOff>
    </xdr:from>
    <xdr:to>
      <xdr:col>50</xdr:col>
      <xdr:colOff>165100</xdr:colOff>
      <xdr:row>96</xdr:row>
      <xdr:rowOff>34835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51362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1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69586</xdr:rowOff>
    </xdr:from>
    <xdr:to>
      <xdr:col>46</xdr:col>
      <xdr:colOff>38100</xdr:colOff>
      <xdr:row>95</xdr:row>
      <xdr:rowOff>171186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5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16263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13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21284</xdr:rowOff>
    </xdr:from>
    <xdr:to>
      <xdr:col>41</xdr:col>
      <xdr:colOff>101600</xdr:colOff>
      <xdr:row>97</xdr:row>
      <xdr:rowOff>122884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139411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9054</xdr:rowOff>
    </xdr:from>
    <xdr:to>
      <xdr:col>36</xdr:col>
      <xdr:colOff>165100</xdr:colOff>
      <xdr:row>98</xdr:row>
      <xdr:rowOff>110654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101781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139691</xdr:rowOff>
    </xdr:from>
    <xdr:to>
      <xdr:col>85</xdr:col>
      <xdr:colOff>127000</xdr:colOff>
      <xdr:row>38</xdr:row>
      <xdr:rowOff>139695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791"/>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41446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85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139691</xdr:rowOff>
    </xdr:from>
    <xdr:to>
      <xdr:col>81</xdr:col>
      <xdr:colOff>50800</xdr:colOff>
      <xdr:row>38</xdr:row>
      <xdr:rowOff>139691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142868</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1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147770</xdr:rowOff>
    </xdr:from>
    <xdr:to>
      <xdr:col>76</xdr:col>
      <xdr:colOff>114300</xdr:colOff>
      <xdr:row>38</xdr:row>
      <xdr:rowOff>139691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91420"/>
          <a:ext cx="889000" cy="16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156927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2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147770</xdr:rowOff>
    </xdr:from>
    <xdr:to>
      <xdr:col>71</xdr:col>
      <xdr:colOff>177800</xdr:colOff>
      <xdr:row>38</xdr:row>
      <xdr:rowOff>31723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91420"/>
          <a:ext cx="889000" cy="5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64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88895</xdr:rowOff>
    </xdr:from>
    <xdr:to>
      <xdr:col>85</xdr:col>
      <xdr:colOff>177800</xdr:colOff>
      <xdr:row>39</xdr:row>
      <xdr:rowOff>19045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88891</xdr:rowOff>
    </xdr:from>
    <xdr:to>
      <xdr:col>81</xdr:col>
      <xdr:colOff>101600</xdr:colOff>
      <xdr:row>39</xdr:row>
      <xdr:rowOff>19041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10168</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88891</xdr:rowOff>
    </xdr:from>
    <xdr:to>
      <xdr:col>76</xdr:col>
      <xdr:colOff>165100</xdr:colOff>
      <xdr:row>39</xdr:row>
      <xdr:rowOff>19041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10168</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96970</xdr:rowOff>
    </xdr:from>
    <xdr:to>
      <xdr:col>72</xdr:col>
      <xdr:colOff>38100</xdr:colOff>
      <xdr:row>38</xdr:row>
      <xdr:rowOff>27119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406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43647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152373</xdr:rowOff>
    </xdr:from>
    <xdr:to>
      <xdr:col>67</xdr:col>
      <xdr:colOff>101600</xdr:colOff>
      <xdr:row>38</xdr:row>
      <xdr:rowOff>82524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960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99050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7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49952</xdr:rowOff>
    </xdr:from>
    <xdr:to>
      <xdr:col>85</xdr:col>
      <xdr:colOff>127000</xdr:colOff>
      <xdr:row>76</xdr:row>
      <xdr:rowOff>74403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80152"/>
          <a:ext cx="8382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21232</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74403</xdr:rowOff>
    </xdr:from>
    <xdr:to>
      <xdr:col>81</xdr:col>
      <xdr:colOff>50800</xdr:colOff>
      <xdr:row>76</xdr:row>
      <xdr:rowOff>108345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04603"/>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132084</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108345</xdr:rowOff>
    </xdr:from>
    <xdr:to>
      <xdr:col>76</xdr:col>
      <xdr:colOff>114300</xdr:colOff>
      <xdr:row>76</xdr:row>
      <xdr:rowOff>109992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13854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150446</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109992</xdr:rowOff>
    </xdr:from>
    <xdr:to>
      <xdr:col>71</xdr:col>
      <xdr:colOff>177800</xdr:colOff>
      <xdr:row>76</xdr:row>
      <xdr:rowOff>144724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140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170602</xdr:rowOff>
    </xdr:from>
    <xdr:to>
      <xdr:col>85</xdr:col>
      <xdr:colOff>177800</xdr:colOff>
      <xdr:row>76</xdr:row>
      <xdr:rowOff>100752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0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22029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88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23603</xdr:rowOff>
    </xdr:from>
    <xdr:to>
      <xdr:col>81</xdr:col>
      <xdr:colOff>101600</xdr:colOff>
      <xdr:row>76</xdr:row>
      <xdr:rowOff>125203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5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141729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57545</xdr:rowOff>
    </xdr:from>
    <xdr:to>
      <xdr:col>76</xdr:col>
      <xdr:colOff>165100</xdr:colOff>
      <xdr:row>76</xdr:row>
      <xdr:rowOff>159145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4222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59192</xdr:rowOff>
    </xdr:from>
    <xdr:to>
      <xdr:col>72</xdr:col>
      <xdr:colOff>38100</xdr:colOff>
      <xdr:row>76</xdr:row>
      <xdr:rowOff>160792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5868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93924</xdr:rowOff>
    </xdr:from>
    <xdr:to>
      <xdr:col>67</xdr:col>
      <xdr:colOff>101600</xdr:colOff>
      <xdr:row>77</xdr:row>
      <xdr:rowOff>24074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2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15201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36610</xdr:rowOff>
    </xdr:from>
    <xdr:to>
      <xdr:col>85</xdr:col>
      <xdr:colOff>127000</xdr:colOff>
      <xdr:row>99</xdr:row>
      <xdr:rowOff>54488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7010160"/>
          <a:ext cx="8382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5824</xdr:rowOff>
    </xdr:from>
    <xdr:to>
      <xdr:col>81</xdr:col>
      <xdr:colOff>50800</xdr:colOff>
      <xdr:row>99</xdr:row>
      <xdr:rowOff>54488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79374"/>
          <a:ext cx="889000" cy="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5824</xdr:rowOff>
    </xdr:from>
    <xdr:to>
      <xdr:col>76</xdr:col>
      <xdr:colOff>114300</xdr:colOff>
      <xdr:row>99</xdr:row>
      <xdr:rowOff>26513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79374"/>
          <a:ext cx="8890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26513</xdr:rowOff>
    </xdr:from>
    <xdr:to>
      <xdr:col>71</xdr:col>
      <xdr:colOff>177800</xdr:colOff>
      <xdr:row>99</xdr:row>
      <xdr:rowOff>42639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00063"/>
          <a:ext cx="8890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91200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2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157260</xdr:rowOff>
    </xdr:from>
    <xdr:to>
      <xdr:col>85</xdr:col>
      <xdr:colOff>177800</xdr:colOff>
      <xdr:row>99</xdr:row>
      <xdr:rowOff>87410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5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9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3688</xdr:rowOff>
    </xdr:from>
    <xdr:to>
      <xdr:col>81</xdr:col>
      <xdr:colOff>101600</xdr:colOff>
      <xdr:row>99</xdr:row>
      <xdr:rowOff>105288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96415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6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126474</xdr:rowOff>
    </xdr:from>
    <xdr:to>
      <xdr:col>76</xdr:col>
      <xdr:colOff>165100</xdr:colOff>
      <xdr:row>99</xdr:row>
      <xdr:rowOff>56624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47751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70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147163</xdr:rowOff>
    </xdr:from>
    <xdr:to>
      <xdr:col>72</xdr:col>
      <xdr:colOff>38100</xdr:colOff>
      <xdr:row>99</xdr:row>
      <xdr:rowOff>77313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68440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163289</xdr:rowOff>
    </xdr:from>
    <xdr:to>
      <xdr:col>67</xdr:col>
      <xdr:colOff>101600</xdr:colOff>
      <xdr:row>99</xdr:row>
      <xdr:rowOff>93439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6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109966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115016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8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117942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9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142836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1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2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87300</xdr:rowOff>
    </xdr:from>
    <xdr:to>
      <xdr:col>98</xdr:col>
      <xdr:colOff>38100</xdr:colOff>
      <xdr:row>39</xdr:row>
      <xdr:rowOff>17450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8577</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99333" y="6695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133189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5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147358</xdr:rowOff>
    </xdr:from>
    <xdr:to>
      <xdr:col>111</xdr:col>
      <xdr:colOff>177800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91458"/>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57237</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147358</xdr:rowOff>
    </xdr:from>
    <xdr:to>
      <xdr:col>107</xdr:col>
      <xdr:colOff>50800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91458"/>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40698</xdr:rowOff>
    </xdr:from>
    <xdr:to>
      <xdr:col>102</xdr:col>
      <xdr:colOff>114300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56248"/>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50493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60285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3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88739</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32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96558</xdr:rowOff>
    </xdr:from>
    <xdr:to>
      <xdr:col>107</xdr:col>
      <xdr:colOff>101600</xdr:colOff>
      <xdr:row>59</xdr:row>
      <xdr:rowOff>26708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4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43235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1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161348</xdr:rowOff>
    </xdr:from>
    <xdr:to>
      <xdr:col>98</xdr:col>
      <xdr:colOff>38100</xdr:colOff>
      <xdr:row>59</xdr:row>
      <xdr:rowOff>91498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82625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170724</xdr:rowOff>
    </xdr:from>
    <xdr:to>
      <xdr:col>116</xdr:col>
      <xdr:colOff>63500</xdr:colOff>
      <xdr:row>77</xdr:row>
      <xdr:rowOff>152457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029474"/>
          <a:ext cx="838200" cy="3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135900</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94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170724</xdr:rowOff>
    </xdr:from>
    <xdr:to>
      <xdr:col>111</xdr:col>
      <xdr:colOff>177800</xdr:colOff>
      <xdr:row>76</xdr:row>
      <xdr:rowOff>78828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029474"/>
          <a:ext cx="889000" cy="7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72089</xdr:rowOff>
    </xdr:from>
    <xdr:to>
      <xdr:col>107</xdr:col>
      <xdr:colOff>50800</xdr:colOff>
      <xdr:row>76</xdr:row>
      <xdr:rowOff>78828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102289"/>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72089</xdr:rowOff>
    </xdr:from>
    <xdr:to>
      <xdr:col>102</xdr:col>
      <xdr:colOff>114300</xdr:colOff>
      <xdr:row>76</xdr:row>
      <xdr:rowOff>109536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102289"/>
          <a:ext cx="889000" cy="3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101657</xdr:rowOff>
    </xdr:from>
    <xdr:to>
      <xdr:col>116</xdr:col>
      <xdr:colOff>114300</xdr:colOff>
      <xdr:row>78</xdr:row>
      <xdr:rowOff>31807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0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80084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8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119924</xdr:rowOff>
    </xdr:from>
    <xdr:to>
      <xdr:col>112</xdr:col>
      <xdr:colOff>38100</xdr:colOff>
      <xdr:row>76</xdr:row>
      <xdr:rowOff>50074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97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66601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5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28028</xdr:rowOff>
    </xdr:from>
    <xdr:to>
      <xdr:col>107</xdr:col>
      <xdr:colOff>101600</xdr:colOff>
      <xdr:row>76</xdr:row>
      <xdr:rowOff>129628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146154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83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21289</xdr:rowOff>
    </xdr:from>
    <xdr:to>
      <xdr:col>102</xdr:col>
      <xdr:colOff>165100</xdr:colOff>
      <xdr:row>76</xdr:row>
      <xdr:rowOff>122889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139416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2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58736</xdr:rowOff>
    </xdr:from>
    <xdr:to>
      <xdr:col>98</xdr:col>
      <xdr:colOff>38100</xdr:colOff>
      <xdr:row>76</xdr:row>
      <xdr:rowOff>160336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8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5413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の人件費は全国平均、県平均を上回っているが、類似団体平均よりは下回っている。原因としては人口減少の加速化が要因である。職員も定員割れしている状況なので、類似団体においては同じような状況であることが理解できる。物件費においては類似団体平均</a:t>
          </a:r>
          <a:r>
            <a:rPr kumimoji="1" lang="ja-JP" altLang="en-US" sz="1000">
              <a:solidFill>
                <a:schemeClr val="dk1"/>
              </a:solidFill>
              <a:effectLst/>
              <a:latin typeface="+mn-lt"/>
              <a:ea typeface="+mn-ea"/>
              <a:cs typeface="+mn-cs"/>
            </a:rPr>
            <a:t>は下回ったものの、</a:t>
          </a:r>
          <a:r>
            <a:rPr kumimoji="1" lang="ja-JP" altLang="ja-JP" sz="1000">
              <a:solidFill>
                <a:schemeClr val="dk1"/>
              </a:solidFill>
              <a:effectLst/>
              <a:latin typeface="+mn-lt"/>
              <a:ea typeface="+mn-ea"/>
              <a:cs typeface="+mn-cs"/>
            </a:rPr>
            <a:t>全国平均、県平均</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ともに上回っている。国のデジタル化の推進により、電算業務委託などの経費も増加している。備品購入や委託、その他の経費については真に必要かを精査して縮減に努める必要がある。維持補修費は全国平均を上回っているものの県平均、類似団体平均を下回っている。過去に建築した公共施設の老朽化が全国的に問題となっており当町においても例外ではないが、計画的に行っているため結果として県平均、類似団体平均より低くなった。扶助費については全国平均、県平均、類似団体平均ともに下回ったが、増加傾向にある。急激な高齢者人口の増加、多様な社会での変化により今後はさらに社会保障に係る経費が増加することが見込まれる。補助費等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en-US" sz="1000">
              <a:solidFill>
                <a:schemeClr val="dk1"/>
              </a:solidFill>
              <a:effectLst/>
              <a:latin typeface="+mn-lt"/>
              <a:ea typeface="+mn-ea"/>
              <a:cs typeface="+mn-cs"/>
            </a:rPr>
            <a:t>年度より</a:t>
          </a:r>
          <a:r>
            <a:rPr kumimoji="1" lang="ja-JP" altLang="ja-JP" sz="1000">
              <a:solidFill>
                <a:schemeClr val="dk1"/>
              </a:solidFill>
              <a:effectLst/>
              <a:latin typeface="+mn-lt"/>
              <a:ea typeface="+mn-ea"/>
              <a:cs typeface="+mn-cs"/>
            </a:rPr>
            <a:t>増加</a:t>
          </a:r>
          <a:r>
            <a:rPr kumimoji="1" lang="ja-JP" altLang="en-US" sz="1000">
              <a:solidFill>
                <a:schemeClr val="dk1"/>
              </a:solidFill>
              <a:effectLst/>
              <a:latin typeface="+mn-lt"/>
              <a:ea typeface="+mn-ea"/>
              <a:cs typeface="+mn-cs"/>
            </a:rPr>
            <a:t>傾向にあり</a:t>
          </a:r>
          <a:r>
            <a:rPr kumimoji="1" lang="ja-JP" altLang="ja-JP" sz="1000">
              <a:solidFill>
                <a:schemeClr val="dk1"/>
              </a:solidFill>
              <a:effectLst/>
              <a:latin typeface="+mn-lt"/>
              <a:ea typeface="+mn-ea"/>
              <a:cs typeface="+mn-cs"/>
            </a:rPr>
            <a:t>、各種補助金の見直し</a:t>
          </a:r>
          <a:r>
            <a:rPr kumimoji="1" lang="ja-JP" altLang="en-US" sz="1000">
              <a:solidFill>
                <a:schemeClr val="dk1"/>
              </a:solidFill>
              <a:effectLst/>
              <a:latin typeface="+mn-lt"/>
              <a:ea typeface="+mn-ea"/>
              <a:cs typeface="+mn-cs"/>
            </a:rPr>
            <a:t>が徹底されず</a:t>
          </a:r>
          <a:r>
            <a:rPr kumimoji="1" lang="ja-JP" altLang="ja-JP" sz="1000">
              <a:solidFill>
                <a:schemeClr val="dk1"/>
              </a:solidFill>
              <a:effectLst/>
              <a:latin typeface="+mn-lt"/>
              <a:ea typeface="+mn-ea"/>
              <a:cs typeface="+mn-cs"/>
            </a:rPr>
            <a:t>、経常的に支出していることが一因となっている。今後は補助金が真に必要かを</a:t>
          </a:r>
          <a:r>
            <a:rPr kumimoji="1" lang="ja-JP" altLang="en-US" sz="1000">
              <a:solidFill>
                <a:schemeClr val="dk1"/>
              </a:solidFill>
              <a:effectLst/>
              <a:latin typeface="+mn-lt"/>
              <a:ea typeface="+mn-ea"/>
              <a:cs typeface="+mn-cs"/>
            </a:rPr>
            <a:t>再精査</a:t>
          </a:r>
          <a:r>
            <a:rPr kumimoji="1" lang="ja-JP" altLang="ja-JP" sz="1000">
              <a:solidFill>
                <a:schemeClr val="dk1"/>
              </a:solidFill>
              <a:effectLst/>
              <a:latin typeface="+mn-lt"/>
              <a:ea typeface="+mn-ea"/>
              <a:cs typeface="+mn-cs"/>
            </a:rPr>
            <a:t>し取捨選択する必要がある。普通建設事業費は</a:t>
          </a:r>
          <a:r>
            <a:rPr kumimoji="1" lang="ja-JP" altLang="en-US" sz="1000">
              <a:solidFill>
                <a:schemeClr val="dk1"/>
              </a:solidFill>
              <a:effectLst/>
              <a:latin typeface="+mn-lt"/>
              <a:ea typeface="+mn-ea"/>
              <a:cs typeface="+mn-cs"/>
            </a:rPr>
            <a:t>全国平均、</a:t>
          </a:r>
          <a:r>
            <a:rPr kumimoji="1" lang="ja-JP" altLang="ja-JP" sz="1000">
              <a:solidFill>
                <a:schemeClr val="dk1"/>
              </a:solidFill>
              <a:effectLst/>
              <a:latin typeface="+mn-lt"/>
              <a:ea typeface="+mn-ea"/>
              <a:cs typeface="+mn-cs"/>
            </a:rPr>
            <a:t>県平均</a:t>
          </a:r>
          <a:r>
            <a:rPr kumimoji="1" lang="ja-JP" altLang="en-US" sz="1000">
              <a:solidFill>
                <a:schemeClr val="dk1"/>
              </a:solidFill>
              <a:effectLst/>
              <a:latin typeface="+mn-lt"/>
              <a:ea typeface="+mn-ea"/>
              <a:cs typeface="+mn-cs"/>
            </a:rPr>
            <a:t>及び</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を上</a:t>
          </a:r>
          <a:r>
            <a:rPr kumimoji="1" lang="ja-JP" altLang="ja-JP" sz="1000">
              <a:solidFill>
                <a:schemeClr val="dk1"/>
              </a:solidFill>
              <a:effectLst/>
              <a:latin typeface="+mn-lt"/>
              <a:ea typeface="+mn-ea"/>
              <a:cs typeface="+mn-cs"/>
            </a:rPr>
            <a:t>回っており、特に更新整備分が高い水準にある。今後も役場庁舎改築事業の工事が控えているため、事業費が増加する見込みである。災害復旧事業費は</a:t>
          </a:r>
          <a:r>
            <a:rPr kumimoji="1" lang="ja-JP" altLang="en-US"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年度以降</a:t>
          </a:r>
          <a:r>
            <a:rPr kumimoji="1" lang="ja-JP" altLang="ja-JP" sz="1000">
              <a:solidFill>
                <a:schemeClr val="dk1"/>
              </a:solidFill>
              <a:effectLst/>
              <a:latin typeface="+mn-lt"/>
              <a:ea typeface="+mn-ea"/>
              <a:cs typeface="+mn-cs"/>
            </a:rPr>
            <a:t>大幅に減少している。令和元年台風</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号災の災害復旧が完了したことによる。公債費は全国平均、県平均、類似団体平均</a:t>
          </a:r>
          <a:r>
            <a:rPr kumimoji="1" lang="ja-JP" altLang="en-US" sz="1000">
              <a:solidFill>
                <a:schemeClr val="dk1"/>
              </a:solidFill>
              <a:effectLst/>
              <a:latin typeface="+mn-lt"/>
              <a:ea typeface="+mn-ea"/>
              <a:cs typeface="+mn-cs"/>
            </a:rPr>
            <a:t>と比較して</a:t>
          </a:r>
          <a:r>
            <a:rPr kumimoji="1" lang="ja-JP" altLang="ja-JP" sz="1000">
              <a:solidFill>
                <a:schemeClr val="dk1"/>
              </a:solidFill>
              <a:effectLst/>
              <a:latin typeface="+mn-lt"/>
              <a:ea typeface="+mn-ea"/>
              <a:cs typeface="+mn-cs"/>
            </a:rPr>
            <a:t>上回っている。給食センター新築などの償還が始まっており、今後は庁舎改築事業分の償還もあるため、増加する見込みだが、可能な限り平準化を行えるようにする。繰出金は全国平均、県平均</a:t>
          </a:r>
          <a:r>
            <a:rPr kumimoji="1" lang="ja-JP" altLang="en-US" sz="1000">
              <a:solidFill>
                <a:schemeClr val="dk1"/>
              </a:solidFill>
              <a:effectLst/>
              <a:latin typeface="+mn-lt"/>
              <a:ea typeface="+mn-ea"/>
              <a:cs typeface="+mn-cs"/>
            </a:rPr>
            <a:t>と比較して</a:t>
          </a:r>
          <a:r>
            <a:rPr kumimoji="1" lang="ja-JP" altLang="ja-JP" sz="1000">
              <a:solidFill>
                <a:schemeClr val="dk1"/>
              </a:solidFill>
              <a:effectLst/>
              <a:latin typeface="+mn-lt"/>
              <a:ea typeface="+mn-ea"/>
              <a:cs typeface="+mn-cs"/>
            </a:rPr>
            <a:t>上回っている。公営企業会計での料金収入などを見直し、縮減するよう努める必要がある。今後は行革、効率化を図り経費の縮減を課題として取り組む必要がある。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福島県塙町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7,979
7,859
211.41
7,377,461
7,163,406
194,889
3,932,412
7,653,961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50419</xdr:rowOff>
    </xdr:from>
    <xdr:to>
      <xdr:col>24</xdr:col>
      <xdr:colOff>63500</xdr:colOff>
      <xdr:row>37</xdr:row>
      <xdr:rowOff>74422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4069"/>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74422</xdr:rowOff>
    </xdr:from>
    <xdr:to>
      <xdr:col>19</xdr:col>
      <xdr:colOff>177800</xdr:colOff>
      <xdr:row>37</xdr:row>
      <xdr:rowOff>108458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8072"/>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108458</xdr:rowOff>
    </xdr:from>
    <xdr:to>
      <xdr:col>15</xdr:col>
      <xdr:colOff>50800</xdr:colOff>
      <xdr:row>37</xdr:row>
      <xdr:rowOff>127381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2108"/>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13352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74041</xdr:rowOff>
    </xdr:from>
    <xdr:to>
      <xdr:col>10</xdr:col>
      <xdr:colOff>114300</xdr:colOff>
      <xdr:row>37</xdr:row>
      <xdr:rowOff>127381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7691"/>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35323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169816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171069</xdr:rowOff>
    </xdr:from>
    <xdr:to>
      <xdr:col>24</xdr:col>
      <xdr:colOff>114300</xdr:colOff>
      <xdr:row>37</xdr:row>
      <xdr:rowOff>101219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149496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23622</xdr:rowOff>
    </xdr:from>
    <xdr:to>
      <xdr:col>20</xdr:col>
      <xdr:colOff>38100</xdr:colOff>
      <xdr:row>37</xdr:row>
      <xdr:rowOff>125222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116349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57658</xdr:rowOff>
    </xdr:from>
    <xdr:to>
      <xdr:col>15</xdr:col>
      <xdr:colOff>101600</xdr:colOff>
      <xdr:row>37</xdr:row>
      <xdr:rowOff>159258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150385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76581</xdr:rowOff>
    </xdr:from>
    <xdr:to>
      <xdr:col>10</xdr:col>
      <xdr:colOff>165100</xdr:colOff>
      <xdr:row>38</xdr:row>
      <xdr:rowOff>6731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169308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1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23241</xdr:rowOff>
    </xdr:from>
    <xdr:to>
      <xdr:col>6</xdr:col>
      <xdr:colOff>38100</xdr:colOff>
      <xdr:row>37</xdr:row>
      <xdr:rowOff>124841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115968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33548</xdr:rowOff>
    </xdr:from>
    <xdr:to>
      <xdr:col>24</xdr:col>
      <xdr:colOff>63500</xdr:colOff>
      <xdr:row>58</xdr:row>
      <xdr:rowOff>47318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77648"/>
          <a:ext cx="8382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17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32276</xdr:rowOff>
    </xdr:from>
    <xdr:to>
      <xdr:col>19</xdr:col>
      <xdr:colOff>177800</xdr:colOff>
      <xdr:row>58</xdr:row>
      <xdr:rowOff>47318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76376"/>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24730</xdr:rowOff>
    </xdr:from>
    <xdr:to>
      <xdr:col>15</xdr:col>
      <xdr:colOff>50800</xdr:colOff>
      <xdr:row>58</xdr:row>
      <xdr:rowOff>32276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8830"/>
          <a:ext cx="889000" cy="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90740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24730</xdr:rowOff>
    </xdr:from>
    <xdr:to>
      <xdr:col>10</xdr:col>
      <xdr:colOff>114300</xdr:colOff>
      <xdr:row>58</xdr:row>
      <xdr:rowOff>83983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68830"/>
          <a:ext cx="889000" cy="5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154198</xdr:rowOff>
    </xdr:from>
    <xdr:to>
      <xdr:col>24</xdr:col>
      <xdr:colOff>114300</xdr:colOff>
      <xdr:row>58</xdr:row>
      <xdr:rowOff>84348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2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113575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167968</xdr:rowOff>
    </xdr:from>
    <xdr:to>
      <xdr:col>20</xdr:col>
      <xdr:colOff>38100</xdr:colOff>
      <xdr:row>58</xdr:row>
      <xdr:rowOff>98118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4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114645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1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152926</xdr:rowOff>
    </xdr:from>
    <xdr:to>
      <xdr:col>15</xdr:col>
      <xdr:colOff>101600</xdr:colOff>
      <xdr:row>58</xdr:row>
      <xdr:rowOff>83076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99603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0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145380</xdr:rowOff>
    </xdr:from>
    <xdr:to>
      <xdr:col>10</xdr:col>
      <xdr:colOff>165100</xdr:colOff>
      <xdr:row>58</xdr:row>
      <xdr:rowOff>75530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66657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1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33183</xdr:rowOff>
    </xdr:from>
    <xdr:to>
      <xdr:col>6</xdr:col>
      <xdr:colOff>38100</xdr:colOff>
      <xdr:row>58</xdr:row>
      <xdr:rowOff>134783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7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125910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35247</xdr:rowOff>
    </xdr:from>
    <xdr:to>
      <xdr:col>24</xdr:col>
      <xdr:colOff>63500</xdr:colOff>
      <xdr:row>76</xdr:row>
      <xdr:rowOff>56770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65447"/>
          <a:ext cx="8382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36854</xdr:rowOff>
    </xdr:from>
    <xdr:to>
      <xdr:col>19</xdr:col>
      <xdr:colOff>177800</xdr:colOff>
      <xdr:row>76</xdr:row>
      <xdr:rowOff>56770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67054"/>
          <a:ext cx="889000" cy="1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133807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649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36854</xdr:rowOff>
    </xdr:from>
    <xdr:to>
      <xdr:col>15</xdr:col>
      <xdr:colOff>50800</xdr:colOff>
      <xdr:row>77</xdr:row>
      <xdr:rowOff>13433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67054"/>
          <a:ext cx="889000" cy="14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104843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6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136671</xdr:rowOff>
    </xdr:from>
    <xdr:to>
      <xdr:col>10</xdr:col>
      <xdr:colOff>114300</xdr:colOff>
      <xdr:row>77</xdr:row>
      <xdr:rowOff>13433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2823971"/>
          <a:ext cx="889000" cy="39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48742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0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155897</xdr:rowOff>
    </xdr:from>
    <xdr:to>
      <xdr:col>24</xdr:col>
      <xdr:colOff>114300</xdr:colOff>
      <xdr:row>76</xdr:row>
      <xdr:rowOff>86047</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1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134324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9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5970</xdr:rowOff>
    </xdr:from>
    <xdr:to>
      <xdr:col>20</xdr:col>
      <xdr:colOff>38100</xdr:colOff>
      <xdr:row>76</xdr:row>
      <xdr:rowOff>107570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98697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2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157504</xdr:rowOff>
    </xdr:from>
    <xdr:to>
      <xdr:col>15</xdr:col>
      <xdr:colOff>101600</xdr:colOff>
      <xdr:row>76</xdr:row>
      <xdr:rowOff>87654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1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78781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1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134083</xdr:rowOff>
    </xdr:from>
    <xdr:to>
      <xdr:col>10</xdr:col>
      <xdr:colOff>165100</xdr:colOff>
      <xdr:row>77</xdr:row>
      <xdr:rowOff>64233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55360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5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85871</xdr:rowOff>
    </xdr:from>
    <xdr:to>
      <xdr:col>6</xdr:col>
      <xdr:colOff>38100</xdr:colOff>
      <xdr:row>75</xdr:row>
      <xdr:rowOff>16021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7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32548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54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95345</xdr:rowOff>
    </xdr:from>
    <xdr:to>
      <xdr:col>24</xdr:col>
      <xdr:colOff>63500</xdr:colOff>
      <xdr:row>96</xdr:row>
      <xdr:rowOff>104457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554545"/>
          <a:ext cx="8382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93622</xdr:rowOff>
    </xdr:from>
    <xdr:to>
      <xdr:col>19</xdr:col>
      <xdr:colOff>177800</xdr:colOff>
      <xdr:row>96</xdr:row>
      <xdr:rowOff>95345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52822"/>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36003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1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66686</xdr:rowOff>
    </xdr:from>
    <xdr:to>
      <xdr:col>15</xdr:col>
      <xdr:colOff>50800</xdr:colOff>
      <xdr:row>96</xdr:row>
      <xdr:rowOff>93622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525886"/>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56661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28242</xdr:rowOff>
    </xdr:from>
    <xdr:to>
      <xdr:col>10</xdr:col>
      <xdr:colOff>114300</xdr:colOff>
      <xdr:row>96</xdr:row>
      <xdr:rowOff>66686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487442"/>
          <a:ext cx="889000" cy="3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101429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21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109191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6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53657</xdr:rowOff>
    </xdr:from>
    <xdr:to>
      <xdr:col>24</xdr:col>
      <xdr:colOff>114300</xdr:colOff>
      <xdr:row>96</xdr:row>
      <xdr:rowOff>155257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32084</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44545</xdr:rowOff>
    </xdr:from>
    <xdr:to>
      <xdr:col>20</xdr:col>
      <xdr:colOff>38100</xdr:colOff>
      <xdr:row>96</xdr:row>
      <xdr:rowOff>146145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137272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59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42822</xdr:rowOff>
    </xdr:from>
    <xdr:to>
      <xdr:col>15</xdr:col>
      <xdr:colOff>101600</xdr:colOff>
      <xdr:row>96</xdr:row>
      <xdr:rowOff>144422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50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135549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59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15886</xdr:rowOff>
    </xdr:from>
    <xdr:to>
      <xdr:col>10</xdr:col>
      <xdr:colOff>165100</xdr:colOff>
      <xdr:row>96</xdr:row>
      <xdr:rowOff>117486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108613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56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148892</xdr:rowOff>
    </xdr:from>
    <xdr:to>
      <xdr:col>6</xdr:col>
      <xdr:colOff>38100</xdr:colOff>
      <xdr:row>96</xdr:row>
      <xdr:rowOff>79042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3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95569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21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96723</xdr:rowOff>
    </xdr:from>
    <xdr:to>
      <xdr:col>55</xdr:col>
      <xdr:colOff>0</xdr:colOff>
      <xdr:row>37</xdr:row>
      <xdr:rowOff>102667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440373"/>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65176</xdr:rowOff>
    </xdr:from>
    <xdr:to>
      <xdr:col>50</xdr:col>
      <xdr:colOff>114300</xdr:colOff>
      <xdr:row>37</xdr:row>
      <xdr:rowOff>96723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8750300" y="6408826"/>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65176</xdr:rowOff>
    </xdr:from>
    <xdr:to>
      <xdr:col>45</xdr:col>
      <xdr:colOff>177800</xdr:colOff>
      <xdr:row>37</xdr:row>
      <xdr:rowOff>145186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7861300" y="640882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68377</xdr:rowOff>
    </xdr:from>
    <xdr:to>
      <xdr:col>41</xdr:col>
      <xdr:colOff>50800</xdr:colOff>
      <xdr:row>37</xdr:row>
      <xdr:rowOff>145186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412027"/>
          <a:ext cx="889000" cy="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51867</xdr:rowOff>
    </xdr:from>
    <xdr:to>
      <xdr:col>55</xdr:col>
      <xdr:colOff>50800</xdr:colOff>
      <xdr:row>37</xdr:row>
      <xdr:rowOff>153467</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74744</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246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45923</xdr:rowOff>
    </xdr:from>
    <xdr:to>
      <xdr:col>50</xdr:col>
      <xdr:colOff>165100</xdr:colOff>
      <xdr:row>37</xdr:row>
      <xdr:rowOff>147523</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164050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14376</xdr:rowOff>
    </xdr:from>
    <xdr:to>
      <xdr:col>46</xdr:col>
      <xdr:colOff>38100</xdr:colOff>
      <xdr:row>37</xdr:row>
      <xdr:rowOff>115976</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132503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94386</xdr:rowOff>
    </xdr:from>
    <xdr:to>
      <xdr:col>41</xdr:col>
      <xdr:colOff>101600</xdr:colOff>
      <xdr:row>38</xdr:row>
      <xdr:rowOff>24536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15663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30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17577</xdr:rowOff>
    </xdr:from>
    <xdr:to>
      <xdr:col>36</xdr:col>
      <xdr:colOff>165100</xdr:colOff>
      <xdr:row>37</xdr:row>
      <xdr:rowOff>119177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135704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13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72820</xdr:rowOff>
    </xdr:from>
    <xdr:to>
      <xdr:col>55</xdr:col>
      <xdr:colOff>0</xdr:colOff>
      <xdr:row>55</xdr:row>
      <xdr:rowOff>20866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331120"/>
          <a:ext cx="838200" cy="1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72820</xdr:rowOff>
    </xdr:from>
    <xdr:to>
      <xdr:col>50</xdr:col>
      <xdr:colOff>114300</xdr:colOff>
      <xdr:row>54</xdr:row>
      <xdr:rowOff>103802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331120"/>
          <a:ext cx="889000" cy="3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90018</xdr:rowOff>
    </xdr:from>
    <xdr:to>
      <xdr:col>45</xdr:col>
      <xdr:colOff>177800</xdr:colOff>
      <xdr:row>54</xdr:row>
      <xdr:rowOff>103802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348318"/>
          <a:ext cx="889000" cy="1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90018</xdr:rowOff>
    </xdr:from>
    <xdr:to>
      <xdr:col>41</xdr:col>
      <xdr:colOff>50800</xdr:colOff>
      <xdr:row>56</xdr:row>
      <xdr:rowOff>36518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348318"/>
          <a:ext cx="889000" cy="28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141516</xdr:rowOff>
    </xdr:from>
    <xdr:to>
      <xdr:col>55</xdr:col>
      <xdr:colOff>50800</xdr:colOff>
      <xdr:row>55</xdr:row>
      <xdr:rowOff>71666</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3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164393</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2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22020</xdr:rowOff>
    </xdr:from>
    <xdr:to>
      <xdr:col>50</xdr:col>
      <xdr:colOff>165100</xdr:colOff>
      <xdr:row>54</xdr:row>
      <xdr:rowOff>123620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2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140147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05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53002</xdr:rowOff>
    </xdr:from>
    <xdr:to>
      <xdr:col>46</xdr:col>
      <xdr:colOff>38100</xdr:colOff>
      <xdr:row>54</xdr:row>
      <xdr:rowOff>154602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31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171129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08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39218</xdr:rowOff>
    </xdr:from>
    <xdr:to>
      <xdr:col>41</xdr:col>
      <xdr:colOff>101600</xdr:colOff>
      <xdr:row>54</xdr:row>
      <xdr:rowOff>140818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2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157345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07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157168</xdr:rowOff>
    </xdr:from>
    <xdr:to>
      <xdr:col>36</xdr:col>
      <xdr:colOff>165100</xdr:colOff>
      <xdr:row>56</xdr:row>
      <xdr:rowOff>87318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5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103845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14976</xdr:rowOff>
    </xdr:from>
    <xdr:to>
      <xdr:col>55</xdr:col>
      <xdr:colOff>0</xdr:colOff>
      <xdr:row>76</xdr:row>
      <xdr:rowOff>165385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9639300" y="13045176"/>
          <a:ext cx="838200" cy="15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14976</xdr:rowOff>
    </xdr:from>
    <xdr:to>
      <xdr:col>50</xdr:col>
      <xdr:colOff>114300</xdr:colOff>
      <xdr:row>76</xdr:row>
      <xdr:rowOff>154029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045176"/>
          <a:ext cx="889000" cy="1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38989</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4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51515</xdr:rowOff>
    </xdr:from>
    <xdr:to>
      <xdr:col>45</xdr:col>
      <xdr:colOff>177800</xdr:colOff>
      <xdr:row>76</xdr:row>
      <xdr:rowOff>154029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2910265"/>
          <a:ext cx="889000" cy="27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55695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325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51515</xdr:rowOff>
    </xdr:from>
    <xdr:to>
      <xdr:col>41</xdr:col>
      <xdr:colOff>50800</xdr:colOff>
      <xdr:row>77</xdr:row>
      <xdr:rowOff>118870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2910265"/>
          <a:ext cx="889000" cy="4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64456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32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3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114585</xdr:rowOff>
    </xdr:from>
    <xdr:to>
      <xdr:col>55</xdr:col>
      <xdr:colOff>50800</xdr:colOff>
      <xdr:row>77</xdr:row>
      <xdr:rowOff>44735</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1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137462</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99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135626</xdr:rowOff>
    </xdr:from>
    <xdr:to>
      <xdr:col>50</xdr:col>
      <xdr:colOff>165100</xdr:colOff>
      <xdr:row>76</xdr:row>
      <xdr:rowOff>65776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99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82303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76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103229</xdr:rowOff>
    </xdr:from>
    <xdr:to>
      <xdr:col>46</xdr:col>
      <xdr:colOff>38100</xdr:colOff>
      <xdr:row>77</xdr:row>
      <xdr:rowOff>33379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13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49906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90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715</xdr:rowOff>
    </xdr:from>
    <xdr:to>
      <xdr:col>41</xdr:col>
      <xdr:colOff>101600</xdr:colOff>
      <xdr:row>75</xdr:row>
      <xdr:rowOff>102315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28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118842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63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68070</xdr:rowOff>
    </xdr:from>
    <xdr:to>
      <xdr:col>36</xdr:col>
      <xdr:colOff>165100</xdr:colOff>
      <xdr:row>77</xdr:row>
      <xdr:rowOff>169670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26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14747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4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15616</xdr:rowOff>
    </xdr:from>
    <xdr:to>
      <xdr:col>55</xdr:col>
      <xdr:colOff>0</xdr:colOff>
      <xdr:row>98</xdr:row>
      <xdr:rowOff>25998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17716"/>
          <a:ext cx="838200" cy="1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15616</xdr:rowOff>
    </xdr:from>
    <xdr:to>
      <xdr:col>50</xdr:col>
      <xdr:colOff>114300</xdr:colOff>
      <xdr:row>98</xdr:row>
      <xdr:rowOff>20019</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17716"/>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20019</xdr:rowOff>
    </xdr:from>
    <xdr:to>
      <xdr:col>45</xdr:col>
      <xdr:colOff>177800</xdr:colOff>
      <xdr:row>98</xdr:row>
      <xdr:rowOff>66539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7861300" y="16822119"/>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63622</xdr:rowOff>
    </xdr:from>
    <xdr:to>
      <xdr:col>41</xdr:col>
      <xdr:colOff>50800</xdr:colOff>
      <xdr:row>98</xdr:row>
      <xdr:rowOff>66539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65722"/>
          <a:ext cx="889000" cy="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109580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116158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146648</xdr:rowOff>
    </xdr:from>
    <xdr:to>
      <xdr:col>55</xdr:col>
      <xdr:colOff>50800</xdr:colOff>
      <xdr:row>98</xdr:row>
      <xdr:rowOff>76798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169525</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62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136266</xdr:rowOff>
    </xdr:from>
    <xdr:to>
      <xdr:col>50</xdr:col>
      <xdr:colOff>165100</xdr:colOff>
      <xdr:row>98</xdr:row>
      <xdr:rowOff>66416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82943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54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140669</xdr:rowOff>
    </xdr:from>
    <xdr:to>
      <xdr:col>46</xdr:col>
      <xdr:colOff>38100</xdr:colOff>
      <xdr:row>98</xdr:row>
      <xdr:rowOff>70819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87346</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54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15739</xdr:rowOff>
    </xdr:from>
    <xdr:to>
      <xdr:col>41</xdr:col>
      <xdr:colOff>101600</xdr:colOff>
      <xdr:row>98</xdr:row>
      <xdr:rowOff>117339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1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108466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12822</xdr:rowOff>
    </xdr:from>
    <xdr:to>
      <xdr:col>36</xdr:col>
      <xdr:colOff>165100</xdr:colOff>
      <xdr:row>98</xdr:row>
      <xdr:rowOff>114422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8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105549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9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39034</xdr:rowOff>
    </xdr:from>
    <xdr:to>
      <xdr:col>85</xdr:col>
      <xdr:colOff>127000</xdr:colOff>
      <xdr:row>38</xdr:row>
      <xdr:rowOff>140745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6554134"/>
          <a:ext cx="838200" cy="10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39034</xdr:rowOff>
    </xdr:from>
    <xdr:to>
      <xdr:col>81</xdr:col>
      <xdr:colOff>50800</xdr:colOff>
      <xdr:row>39</xdr:row>
      <xdr:rowOff>49697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554134"/>
          <a:ext cx="889000" cy="18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21448</xdr:rowOff>
    </xdr:from>
    <xdr:to>
      <xdr:col>76</xdr:col>
      <xdr:colOff>114300</xdr:colOff>
      <xdr:row>39</xdr:row>
      <xdr:rowOff>49697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707998"/>
          <a:ext cx="889000" cy="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87220</xdr:rowOff>
    </xdr:from>
    <xdr:to>
      <xdr:col>71</xdr:col>
      <xdr:colOff>177800</xdr:colOff>
      <xdr:row>39</xdr:row>
      <xdr:rowOff>21448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814300" y="6602320"/>
          <a:ext cx="889000" cy="10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169602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1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83142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5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89945</xdr:rowOff>
    </xdr:from>
    <xdr:to>
      <xdr:col>85</xdr:col>
      <xdr:colOff>177800</xdr:colOff>
      <xdr:row>39</xdr:row>
      <xdr:rowOff>20095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6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68372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159684</xdr:rowOff>
    </xdr:from>
    <xdr:to>
      <xdr:col>81</xdr:col>
      <xdr:colOff>101600</xdr:colOff>
      <xdr:row>38</xdr:row>
      <xdr:rowOff>89834</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5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80961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170347</xdr:rowOff>
    </xdr:from>
    <xdr:to>
      <xdr:col>76</xdr:col>
      <xdr:colOff>165100</xdr:colOff>
      <xdr:row>39</xdr:row>
      <xdr:rowOff>100497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91624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7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142098</xdr:rowOff>
    </xdr:from>
    <xdr:to>
      <xdr:col>72</xdr:col>
      <xdr:colOff>38100</xdr:colOff>
      <xdr:row>39</xdr:row>
      <xdr:rowOff>72248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65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63375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74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36420</xdr:rowOff>
    </xdr:from>
    <xdr:to>
      <xdr:col>67</xdr:col>
      <xdr:colOff>101600</xdr:colOff>
      <xdr:row>38</xdr:row>
      <xdr:rowOff>138020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55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129147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64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152587</xdr:rowOff>
    </xdr:from>
    <xdr:to>
      <xdr:col>85</xdr:col>
      <xdr:colOff>127000</xdr:colOff>
      <xdr:row>58</xdr:row>
      <xdr:rowOff>15270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25237"/>
          <a:ext cx="838200" cy="3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15270</xdr:rowOff>
    </xdr:from>
    <xdr:to>
      <xdr:col>81</xdr:col>
      <xdr:colOff>50800</xdr:colOff>
      <xdr:row>58</xdr:row>
      <xdr:rowOff>29707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59370"/>
          <a:ext cx="889000" cy="1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145284</xdr:rowOff>
    </xdr:from>
    <xdr:to>
      <xdr:col>76</xdr:col>
      <xdr:colOff>114300</xdr:colOff>
      <xdr:row>58</xdr:row>
      <xdr:rowOff>29707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17934"/>
          <a:ext cx="889000" cy="5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145284</xdr:rowOff>
    </xdr:from>
    <xdr:to>
      <xdr:col>71</xdr:col>
      <xdr:colOff>177800</xdr:colOff>
      <xdr:row>58</xdr:row>
      <xdr:rowOff>9417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17934"/>
          <a:ext cx="889000" cy="3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101787</xdr:rowOff>
    </xdr:from>
    <xdr:to>
      <xdr:col>85</xdr:col>
      <xdr:colOff>177800</xdr:colOff>
      <xdr:row>58</xdr:row>
      <xdr:rowOff>31937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7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80214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5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135920</xdr:rowOff>
    </xdr:from>
    <xdr:to>
      <xdr:col>81</xdr:col>
      <xdr:colOff>101600</xdr:colOff>
      <xdr:row>58</xdr:row>
      <xdr:rowOff>66070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0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57197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0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150357</xdr:rowOff>
    </xdr:from>
    <xdr:to>
      <xdr:col>76</xdr:col>
      <xdr:colOff>165100</xdr:colOff>
      <xdr:row>58</xdr:row>
      <xdr:rowOff>80507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71634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1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94484</xdr:rowOff>
    </xdr:from>
    <xdr:to>
      <xdr:col>72</xdr:col>
      <xdr:colOff>38100</xdr:colOff>
      <xdr:row>58</xdr:row>
      <xdr:rowOff>24634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41161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130067</xdr:rowOff>
    </xdr:from>
    <xdr:to>
      <xdr:col>67</xdr:col>
      <xdr:colOff>101600</xdr:colOff>
      <xdr:row>58</xdr:row>
      <xdr:rowOff>60217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76744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139691</xdr:rowOff>
    </xdr:from>
    <xdr:to>
      <xdr:col>85</xdr:col>
      <xdr:colOff>127000</xdr:colOff>
      <xdr:row>78</xdr:row>
      <xdr:rowOff>139695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791"/>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41446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43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139691</xdr:rowOff>
    </xdr:from>
    <xdr:to>
      <xdr:col>81</xdr:col>
      <xdr:colOff>50800</xdr:colOff>
      <xdr:row>78</xdr:row>
      <xdr:rowOff>139691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142854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147769</xdr:rowOff>
    </xdr:from>
    <xdr:to>
      <xdr:col>76</xdr:col>
      <xdr:colOff>114300</xdr:colOff>
      <xdr:row>78</xdr:row>
      <xdr:rowOff>139691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49419"/>
          <a:ext cx="889000" cy="16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156928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8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147769</xdr:rowOff>
    </xdr:from>
    <xdr:to>
      <xdr:col>71</xdr:col>
      <xdr:colOff>177800</xdr:colOff>
      <xdr:row>78</xdr:row>
      <xdr:rowOff>31724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349419"/>
          <a:ext cx="889000" cy="5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134293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0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88895</xdr:rowOff>
    </xdr:from>
    <xdr:to>
      <xdr:col>85</xdr:col>
      <xdr:colOff>177800</xdr:colOff>
      <xdr:row>79</xdr:row>
      <xdr:rowOff>19045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76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88891</xdr:rowOff>
    </xdr:from>
    <xdr:to>
      <xdr:col>81</xdr:col>
      <xdr:colOff>101600</xdr:colOff>
      <xdr:row>79</xdr:row>
      <xdr:rowOff>19041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10168</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88891</xdr:rowOff>
    </xdr:from>
    <xdr:to>
      <xdr:col>76</xdr:col>
      <xdr:colOff>165100</xdr:colOff>
      <xdr:row>79</xdr:row>
      <xdr:rowOff>19041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10168</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96969</xdr:rowOff>
    </xdr:from>
    <xdr:to>
      <xdr:col>72</xdr:col>
      <xdr:colOff>38100</xdr:colOff>
      <xdr:row>78</xdr:row>
      <xdr:rowOff>27119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43646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0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152374</xdr:rowOff>
    </xdr:from>
    <xdr:to>
      <xdr:col>67</xdr:col>
      <xdr:colOff>101600</xdr:colOff>
      <xdr:row>78</xdr:row>
      <xdr:rowOff>82524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3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99051</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49952</xdr:rowOff>
    </xdr:from>
    <xdr:to>
      <xdr:col>85</xdr:col>
      <xdr:colOff>127000</xdr:colOff>
      <xdr:row>96</xdr:row>
      <xdr:rowOff>74403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509152"/>
          <a:ext cx="8382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21223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48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74403</xdr:rowOff>
    </xdr:from>
    <xdr:to>
      <xdr:col>81</xdr:col>
      <xdr:colOff>50800</xdr:colOff>
      <xdr:row>96</xdr:row>
      <xdr:rowOff>108345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33603"/>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132084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108345</xdr:rowOff>
    </xdr:from>
    <xdr:to>
      <xdr:col>76</xdr:col>
      <xdr:colOff>114300</xdr:colOff>
      <xdr:row>96</xdr:row>
      <xdr:rowOff>109992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67545"/>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150446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109992</xdr:rowOff>
    </xdr:from>
    <xdr:to>
      <xdr:col>71</xdr:col>
      <xdr:colOff>177800</xdr:colOff>
      <xdr:row>96</xdr:row>
      <xdr:rowOff>144724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569192"/>
          <a:ext cx="889000" cy="3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170602</xdr:rowOff>
    </xdr:from>
    <xdr:to>
      <xdr:col>85</xdr:col>
      <xdr:colOff>177800</xdr:colOff>
      <xdr:row>96</xdr:row>
      <xdr:rowOff>100752</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22029</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30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23603</xdr:rowOff>
    </xdr:from>
    <xdr:to>
      <xdr:col>81</xdr:col>
      <xdr:colOff>101600</xdr:colOff>
      <xdr:row>96</xdr:row>
      <xdr:rowOff>125203</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8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141730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5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57545</xdr:rowOff>
    </xdr:from>
    <xdr:to>
      <xdr:col>76</xdr:col>
      <xdr:colOff>165100</xdr:colOff>
      <xdr:row>96</xdr:row>
      <xdr:rowOff>159145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1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4222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9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59192</xdr:rowOff>
    </xdr:from>
    <xdr:to>
      <xdr:col>72</xdr:col>
      <xdr:colOff>38100</xdr:colOff>
      <xdr:row>96</xdr:row>
      <xdr:rowOff>160792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5869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9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93924</xdr:rowOff>
    </xdr:from>
    <xdr:to>
      <xdr:col>67</xdr:col>
      <xdr:colOff>101600</xdr:colOff>
      <xdr:row>97</xdr:row>
      <xdr:rowOff>24074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103509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44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議会費は全国平均、県平均より上回っているが類似団体平均を下回っている。議会費はほぼ変動がないが、令和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年度には</a:t>
          </a:r>
          <a:r>
            <a:rPr kumimoji="1" lang="ja-JP" altLang="en-US" sz="1100">
              <a:solidFill>
                <a:schemeClr val="dk1"/>
              </a:solidFill>
              <a:effectLst/>
              <a:latin typeface="+mn-lt"/>
              <a:ea typeface="+mn-ea"/>
              <a:cs typeface="+mn-cs"/>
            </a:rPr>
            <a:t>町長</a:t>
          </a:r>
          <a:r>
            <a:rPr kumimoji="1" lang="ja-JP" altLang="ja-JP" sz="1100">
              <a:solidFill>
                <a:schemeClr val="dk1"/>
              </a:solidFill>
              <a:effectLst/>
              <a:latin typeface="+mn-lt"/>
              <a:ea typeface="+mn-ea"/>
              <a:cs typeface="+mn-cs"/>
            </a:rPr>
            <a:t>選挙も</a:t>
          </a:r>
          <a:r>
            <a:rPr kumimoji="1" lang="ja-JP" altLang="en-US" sz="1100">
              <a:solidFill>
                <a:schemeClr val="dk1"/>
              </a:solidFill>
              <a:effectLst/>
              <a:latin typeface="+mn-lt"/>
              <a:ea typeface="+mn-ea"/>
              <a:cs typeface="+mn-cs"/>
            </a:rPr>
            <a:t>実施された</a:t>
          </a:r>
          <a:r>
            <a:rPr kumimoji="1" lang="ja-JP" altLang="ja-JP" sz="1100">
              <a:solidFill>
                <a:schemeClr val="dk1"/>
              </a:solidFill>
              <a:effectLst/>
              <a:latin typeface="+mn-lt"/>
              <a:ea typeface="+mn-ea"/>
              <a:cs typeface="+mn-cs"/>
            </a:rPr>
            <a:t>ため今後多少増減する見込みである。総務費は全国平均、県平均、類似団体平均</a:t>
          </a:r>
          <a:r>
            <a:rPr kumimoji="1" lang="ja-JP" altLang="en-US" sz="1100">
              <a:solidFill>
                <a:schemeClr val="dk1"/>
              </a:solidFill>
              <a:effectLst/>
              <a:latin typeface="+mn-lt"/>
              <a:ea typeface="+mn-ea"/>
              <a:cs typeface="+mn-cs"/>
            </a:rPr>
            <a:t>と比較して</a:t>
          </a:r>
          <a:r>
            <a:rPr kumimoji="1" lang="ja-JP" altLang="ja-JP" sz="1100">
              <a:solidFill>
                <a:schemeClr val="dk1"/>
              </a:solidFill>
              <a:effectLst/>
              <a:latin typeface="+mn-lt"/>
              <a:ea typeface="+mn-ea"/>
              <a:cs typeface="+mn-cs"/>
            </a:rPr>
            <a:t>上回っている。前年に比べ</a:t>
          </a:r>
          <a:r>
            <a:rPr kumimoji="1" lang="en-US" altLang="ja-JP" sz="1100">
              <a:solidFill>
                <a:schemeClr val="dk1"/>
              </a:solidFill>
              <a:effectLst/>
              <a:latin typeface="+mn-lt"/>
              <a:ea typeface="+mn-ea"/>
              <a:cs typeface="+mn-cs"/>
            </a:rPr>
            <a:t>30,118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している。民生費は全国平均、県平均、類似団体平均を下回っており、福祉事業に係る経費が</a:t>
          </a:r>
          <a:r>
            <a:rPr kumimoji="1" lang="ja-JP" altLang="en-US" sz="1100">
              <a:solidFill>
                <a:schemeClr val="dk1"/>
              </a:solidFill>
              <a:effectLst/>
              <a:latin typeface="+mn-lt"/>
              <a:ea typeface="+mn-ea"/>
              <a:cs typeface="+mn-cs"/>
            </a:rPr>
            <a:t>相対的に</a:t>
          </a:r>
          <a:r>
            <a:rPr kumimoji="1" lang="ja-JP" altLang="ja-JP" sz="1100">
              <a:solidFill>
                <a:schemeClr val="dk1"/>
              </a:solidFill>
              <a:effectLst/>
              <a:latin typeface="+mn-lt"/>
              <a:ea typeface="+mn-ea"/>
              <a:cs typeface="+mn-cs"/>
            </a:rPr>
            <a:t>少ないことが分かる。高齢者が増加しているが、子育て世代が減少していることが大きな要因である。衛生費は全国平均、県平均を上回っているが、類似団体平均を下回っている。原因として新型コロナウイルス関連の予防接種などの事業が増加したことによる。労働費は町の施策である雇用拡大奨励補助金の影響により増減が見られ、今後は人口減に伴い減少していく見込みである。農林水産業費は前年に比べ</a:t>
          </a:r>
          <a:r>
            <a:rPr kumimoji="1" lang="en-US" altLang="ja-JP" sz="1100">
              <a:solidFill>
                <a:schemeClr val="dk1"/>
              </a:solidFill>
              <a:effectLst/>
              <a:latin typeface="+mn-lt"/>
              <a:ea typeface="+mn-ea"/>
              <a:cs typeface="+mn-cs"/>
            </a:rPr>
            <a:t>15,682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している。林道の整備なども完了していくため今後は減少していく見込みである。商工費は湯遊ランドはなわ改修工事などにより</a:t>
          </a:r>
          <a:r>
            <a:rPr kumimoji="1" lang="ja-JP" altLang="en-US" sz="1100">
              <a:solidFill>
                <a:schemeClr val="dk1"/>
              </a:solidFill>
              <a:effectLst/>
              <a:latin typeface="+mn-lt"/>
              <a:ea typeface="+mn-ea"/>
              <a:cs typeface="+mn-cs"/>
            </a:rPr>
            <a:t>増減し</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16,449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している。土木費は道路維持事業、道路新設改良により</a:t>
          </a:r>
          <a:r>
            <a:rPr kumimoji="1" lang="ja-JP" altLang="en-US" sz="1100">
              <a:solidFill>
                <a:schemeClr val="dk1"/>
              </a:solidFill>
              <a:effectLst/>
              <a:latin typeface="+mn-lt"/>
              <a:ea typeface="+mn-ea"/>
              <a:cs typeface="+mn-cs"/>
            </a:rPr>
            <a:t>増減があり、</a:t>
          </a:r>
          <a:r>
            <a:rPr kumimoji="1" lang="ja-JP" altLang="ja-JP" sz="1100">
              <a:solidFill>
                <a:schemeClr val="dk1"/>
              </a:solidFill>
              <a:effectLst/>
              <a:latin typeface="+mn-lt"/>
              <a:ea typeface="+mn-ea"/>
              <a:cs typeface="+mn-cs"/>
            </a:rPr>
            <a:t>前年に比べ</a:t>
          </a:r>
          <a:r>
            <a:rPr kumimoji="1" lang="en-US" altLang="ja-JP" sz="1100">
              <a:solidFill>
                <a:schemeClr val="dk1"/>
              </a:solidFill>
              <a:effectLst/>
              <a:latin typeface="+mn-lt"/>
              <a:ea typeface="+mn-ea"/>
              <a:cs typeface="+mn-cs"/>
            </a:rPr>
            <a:t>5,450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北野松岡線の全線開通に向け増加していくことが見込まれる。消防費は屯所の改築、ポンプ車の更新等で平準化して事業を実施しているため、今後も大きく変動することはないと見込まれる。教育費は増加傾向にあり、令和５年度より入学祝金事業を実施</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ため、今後も増加する見込みである。類似団体平均を参考にするとともに、行財政改革を進めながら歳出削減に努める必要がある。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財政調整基金は、標準財政規模の</a:t>
          </a:r>
          <a:r>
            <a:rPr kumimoji="1" lang="en-US" altLang="ja-JP" sz="1050">
              <a:solidFill>
                <a:schemeClr val="dk1"/>
              </a:solidFill>
              <a:effectLst/>
              <a:latin typeface="+mn-lt"/>
              <a:ea typeface="+mn-ea"/>
              <a:cs typeface="+mn-cs"/>
            </a:rPr>
            <a:t>26.68</a:t>
          </a:r>
          <a:r>
            <a:rPr kumimoji="1" lang="ja-JP" altLang="ja-JP" sz="1050">
              <a:solidFill>
                <a:schemeClr val="dk1"/>
              </a:solidFill>
              <a:effectLst/>
              <a:latin typeface="+mn-lt"/>
              <a:ea typeface="+mn-ea"/>
              <a:cs typeface="+mn-cs"/>
            </a:rPr>
            <a:t>％を積み立てており、適正とされている</a:t>
          </a:r>
          <a:r>
            <a:rPr kumimoji="1" lang="en-US" altLang="ja-JP" sz="1050">
              <a:solidFill>
                <a:schemeClr val="dk1"/>
              </a:solidFill>
              <a:effectLst/>
              <a:latin typeface="+mn-lt"/>
              <a:ea typeface="+mn-ea"/>
              <a:cs typeface="+mn-cs"/>
            </a:rPr>
            <a:t>10</a:t>
          </a:r>
          <a:r>
            <a:rPr kumimoji="1" lang="ja-JP" altLang="ja-JP" sz="1050">
              <a:solidFill>
                <a:schemeClr val="dk1"/>
              </a:solidFill>
              <a:effectLst/>
              <a:latin typeface="+mn-lt"/>
              <a:ea typeface="+mn-ea"/>
              <a:cs typeface="+mn-cs"/>
            </a:rPr>
            <a:t>％程度以上の残高を有している。不測の事態に対応できる備えが整っている一方、近年、取り崩しの金額が大きくなっていることから、残高の推移に注意するとともに、基金に依存しない財政運営に努める必要がある。実質収支額は</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％から</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％台で推移していたが、令和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以降</a:t>
          </a:r>
          <a:r>
            <a:rPr kumimoji="1" lang="ja-JP" altLang="ja-JP"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前後で推移する</a:t>
          </a:r>
          <a:r>
            <a:rPr kumimoji="1" lang="ja-JP" altLang="ja-JP" sz="1050">
              <a:solidFill>
                <a:schemeClr val="dk1"/>
              </a:solidFill>
              <a:effectLst/>
              <a:latin typeface="+mn-lt"/>
              <a:ea typeface="+mn-ea"/>
              <a:cs typeface="+mn-cs"/>
            </a:rPr>
            <a:t>結果となった。実質単年度収支は、繰越事業の減少や基金の取り崩しの減少などにより令和３年度よりプラスに転じてい</a:t>
          </a:r>
          <a:r>
            <a:rPr kumimoji="1" lang="ja-JP" altLang="en-US" sz="1050">
              <a:solidFill>
                <a:schemeClr val="dk1"/>
              </a:solidFill>
              <a:effectLst/>
              <a:latin typeface="+mn-lt"/>
              <a:ea typeface="+mn-ea"/>
              <a:cs typeface="+mn-cs"/>
            </a:rPr>
            <a:t>たが、令和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年度は再びマイナスとなった。</a:t>
          </a:r>
          <a:endParaRPr kumimoji="1" lang="en-US" altLang="ja-JP" sz="105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福島県塙町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特別会計で赤字額は出ていないものの、一般会計からの繰出金や補助金で賄っている割合が大きいため、各特別会計等での収入の確保や歳出削減に努める必要がある。また、令和５年度より農業集落排水処理事業、公共下水道事業が法適化</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が、法適化後も料金の引き上げに数年要するため、しばらくは補助金や繰出金は同規模で推移していく。料金引き上げ後は上水道事業、下水道事業の補助金負担は減少していく見込みだが、事業費全てを料金収入で見込むことはできないため、補助金支出は今後も継続する見込み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7377461</v>
      </c>
      <c r="BO4" s="407"/>
      <c r="BP4" s="407"/>
      <c r="BQ4" s="407"/>
      <c r="BR4" s="407"/>
      <c r="BS4" s="407"/>
      <c r="BT4" s="407"/>
      <c r="BU4" s="408"/>
      <c r="BV4" s="406">
        <v>7546861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v>
      </c>
      <c r="CU4" s="413"/>
      <c r="CV4" s="413"/>
      <c r="CW4" s="413"/>
      <c r="CX4" s="413"/>
      <c r="CY4" s="413"/>
      <c r="CZ4" s="413"/>
      <c r="DA4" s="414"/>
      <c r="DB4" s="412">
        <v>5.0999999999999996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7163406</v>
      </c>
      <c r="BO5" s="444"/>
      <c r="BP5" s="444"/>
      <c r="BQ5" s="444"/>
      <c r="BR5" s="444"/>
      <c r="BS5" s="444"/>
      <c r="BT5" s="444"/>
      <c r="BU5" s="445"/>
      <c r="BV5" s="443">
        <v>7317562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93.7</v>
      </c>
      <c r="CU5" s="441"/>
      <c r="CV5" s="441"/>
      <c r="CW5" s="441"/>
      <c r="CX5" s="441"/>
      <c r="CY5" s="441"/>
      <c r="CZ5" s="441"/>
      <c r="DA5" s="442"/>
      <c r="DB5" s="440">
        <v>89.6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214055</v>
      </c>
      <c r="BO6" s="444"/>
      <c r="BP6" s="444"/>
      <c r="BQ6" s="444"/>
      <c r="BR6" s="444"/>
      <c r="BS6" s="444"/>
      <c r="BT6" s="444"/>
      <c r="BU6" s="445"/>
      <c r="BV6" s="443">
        <v>229299</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93.7</v>
      </c>
      <c r="CU6" s="481"/>
      <c r="CV6" s="481"/>
      <c r="CW6" s="481"/>
      <c r="CX6" s="481"/>
      <c r="CY6" s="481"/>
      <c r="CZ6" s="481"/>
      <c r="DA6" s="482"/>
      <c r="DB6" s="480">
        <v>89.6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19166</v>
      </c>
      <c r="BO7" s="444"/>
      <c r="BP7" s="444"/>
      <c r="BQ7" s="444"/>
      <c r="BR7" s="444"/>
      <c r="BS7" s="444"/>
      <c r="BT7" s="444"/>
      <c r="BU7" s="445"/>
      <c r="BV7" s="443">
        <v>31271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3932412</v>
      </c>
      <c r="CU7" s="444"/>
      <c r="CV7" s="444"/>
      <c r="CW7" s="444"/>
      <c r="CX7" s="444"/>
      <c r="CY7" s="444"/>
      <c r="CZ7" s="444"/>
      <c r="DA7" s="445"/>
      <c r="DB7" s="443">
        <v>3918497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194889</v>
      </c>
      <c r="BO8" s="444"/>
      <c r="BP8" s="444"/>
      <c r="BQ8" s="444"/>
      <c r="BR8" s="444"/>
      <c r="BS8" s="444"/>
      <c r="BT8" s="444"/>
      <c r="BU8" s="445"/>
      <c r="BV8" s="443">
        <v>198028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0.27</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8302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-3139</v>
      </c>
      <c r="BO9" s="444"/>
      <c r="BP9" s="444"/>
      <c r="BQ9" s="444"/>
      <c r="BR9" s="444"/>
      <c r="BS9" s="444"/>
      <c r="BT9" s="444"/>
      <c r="BU9" s="445"/>
      <c r="BV9" s="443">
        <v>60880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15.5</v>
      </c>
      <c r="CU9" s="441"/>
      <c r="CV9" s="441"/>
      <c r="CW9" s="441"/>
      <c r="CX9" s="441"/>
      <c r="CY9" s="441"/>
      <c r="CZ9" s="441"/>
      <c r="DA9" s="442"/>
      <c r="DB9" s="440">
        <v>15.5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9157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99131</v>
      </c>
      <c r="BO10" s="444"/>
      <c r="BP10" s="444"/>
      <c r="BQ10" s="444"/>
      <c r="BR10" s="444"/>
      <c r="BS10" s="444"/>
      <c r="BT10" s="444"/>
      <c r="BU10" s="445"/>
      <c r="BV10" s="443">
        <v>68691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7979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193100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7859</v>
      </c>
      <c r="S13" s="528"/>
      <c r="T13" s="528"/>
      <c r="U13" s="528"/>
      <c r="V13" s="529"/>
      <c r="W13" s="459" t="s">
        <v>131</v>
      </c>
      <c r="X13" s="460"/>
      <c r="Y13" s="460"/>
      <c r="Z13" s="460"/>
      <c r="AA13" s="460"/>
      <c r="AB13" s="450"/>
      <c r="AC13" s="494">
        <v>683</v>
      </c>
      <c r="AD13" s="495"/>
      <c r="AE13" s="495"/>
      <c r="AF13" s="495"/>
      <c r="AG13" s="537"/>
      <c r="AH13" s="494">
        <v>837</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-97108</v>
      </c>
      <c r="BO13" s="444"/>
      <c r="BP13" s="444"/>
      <c r="BQ13" s="444"/>
      <c r="BR13" s="444"/>
      <c r="BS13" s="444"/>
      <c r="BT13" s="444"/>
      <c r="BU13" s="445"/>
      <c r="BV13" s="443">
        <v>129571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10.9</v>
      </c>
      <c r="CU13" s="441"/>
      <c r="CV13" s="441"/>
      <c r="CW13" s="441"/>
      <c r="CX13" s="441"/>
      <c r="CY13" s="441"/>
      <c r="CZ13" s="441"/>
      <c r="DA13" s="442"/>
      <c r="DB13" s="440">
        <v>10.199999999999999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8195</v>
      </c>
      <c r="S14" s="528"/>
      <c r="T14" s="528"/>
      <c r="U14" s="528"/>
      <c r="V14" s="529"/>
      <c r="W14" s="433"/>
      <c r="X14" s="434"/>
      <c r="Y14" s="434"/>
      <c r="Z14" s="434"/>
      <c r="AA14" s="434"/>
      <c r="AB14" s="423"/>
      <c r="AC14" s="530">
        <v>16.2</v>
      </c>
      <c r="AD14" s="531"/>
      <c r="AE14" s="531"/>
      <c r="AF14" s="531"/>
      <c r="AG14" s="532"/>
      <c r="AH14" s="530">
        <v>17.7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32.1</v>
      </c>
      <c r="CU14" s="542"/>
      <c r="CV14" s="542"/>
      <c r="CW14" s="542"/>
      <c r="CX14" s="542"/>
      <c r="CY14" s="542"/>
      <c r="CZ14" s="542"/>
      <c r="DA14" s="543"/>
      <c r="DB14" s="541">
        <v>12.3</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8080</v>
      </c>
      <c r="S15" s="528"/>
      <c r="T15" s="528"/>
      <c r="U15" s="528"/>
      <c r="V15" s="529"/>
      <c r="W15" s="459" t="s">
        <v>137</v>
      </c>
      <c r="X15" s="460"/>
      <c r="Y15" s="460"/>
      <c r="Z15" s="460"/>
      <c r="AA15" s="460"/>
      <c r="AB15" s="450"/>
      <c r="AC15" s="494">
        <v>1577</v>
      </c>
      <c r="AD15" s="495"/>
      <c r="AE15" s="495"/>
      <c r="AF15" s="495"/>
      <c r="AG15" s="537"/>
      <c r="AH15" s="494">
        <v>1705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1052150</v>
      </c>
      <c r="BO15" s="407"/>
      <c r="BP15" s="407"/>
      <c r="BQ15" s="407"/>
      <c r="BR15" s="407"/>
      <c r="BS15" s="407"/>
      <c r="BT15" s="407"/>
      <c r="BU15" s="408"/>
      <c r="BV15" s="406">
        <v>991875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37.4</v>
      </c>
      <c r="AD16" s="531"/>
      <c r="AE16" s="531"/>
      <c r="AF16" s="531"/>
      <c r="AG16" s="532"/>
      <c r="AH16" s="530">
        <v>36.1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3660252</v>
      </c>
      <c r="BO16" s="444"/>
      <c r="BP16" s="444"/>
      <c r="BQ16" s="444"/>
      <c r="BR16" s="444"/>
      <c r="BS16" s="444"/>
      <c r="BT16" s="444"/>
      <c r="BU16" s="445"/>
      <c r="BV16" s="443">
        <v>3640147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1956</v>
      </c>
      <c r="AD17" s="495"/>
      <c r="AE17" s="495"/>
      <c r="AF17" s="495"/>
      <c r="AG17" s="537"/>
      <c r="AH17" s="494">
        <v>2175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1306523</v>
      </c>
      <c r="BO17" s="444"/>
      <c r="BP17" s="444"/>
      <c r="BQ17" s="444"/>
      <c r="BR17" s="444"/>
      <c r="BS17" s="444"/>
      <c r="BT17" s="444"/>
      <c r="BU17" s="445"/>
      <c r="BV17" s="443">
        <v>1230247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211.41</v>
      </c>
      <c r="M18" s="567"/>
      <c r="N18" s="567"/>
      <c r="O18" s="567"/>
      <c r="P18" s="567"/>
      <c r="Q18" s="567"/>
      <c r="R18" s="568"/>
      <c r="S18" s="568"/>
      <c r="T18" s="568"/>
      <c r="U18" s="568"/>
      <c r="V18" s="569"/>
      <c r="W18" s="461"/>
      <c r="X18" s="462"/>
      <c r="Y18" s="462"/>
      <c r="Z18" s="462"/>
      <c r="AA18" s="462"/>
      <c r="AB18" s="453"/>
      <c r="AC18" s="570">
        <v>46.4</v>
      </c>
      <c r="AD18" s="571"/>
      <c r="AE18" s="571"/>
      <c r="AF18" s="571"/>
      <c r="AG18" s="572"/>
      <c r="AH18" s="570">
        <v>46.1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3664225</v>
      </c>
      <c r="BO18" s="444"/>
      <c r="BP18" s="444"/>
      <c r="BQ18" s="444"/>
      <c r="BR18" s="444"/>
      <c r="BS18" s="444"/>
      <c r="BT18" s="444"/>
      <c r="BU18" s="445"/>
      <c r="BV18" s="443">
        <v>3542507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39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4844110</v>
      </c>
      <c r="BO19" s="444"/>
      <c r="BP19" s="444"/>
      <c r="BQ19" s="444"/>
      <c r="BR19" s="444"/>
      <c r="BS19" s="444"/>
      <c r="BT19" s="444"/>
      <c r="BU19" s="445"/>
      <c r="BV19" s="443">
        <v>4702898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2935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7653961</v>
      </c>
      <c r="BO22" s="407"/>
      <c r="BP22" s="407"/>
      <c r="BQ22" s="407"/>
      <c r="BR22" s="407"/>
      <c r="BS22" s="407"/>
      <c r="BT22" s="407"/>
      <c r="BU22" s="408"/>
      <c r="BV22" s="406">
        <v>7347656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4038721</v>
      </c>
      <c r="BO23" s="444"/>
      <c r="BP23" s="444"/>
      <c r="BQ23" s="444"/>
      <c r="BR23" s="444"/>
      <c r="BS23" s="444"/>
      <c r="BT23" s="444"/>
      <c r="BU23" s="445"/>
      <c r="BV23" s="443">
        <v>4389851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7800</v>
      </c>
      <c r="R24" s="495"/>
      <c r="S24" s="495"/>
      <c r="T24" s="495"/>
      <c r="U24" s="495"/>
      <c r="V24" s="537"/>
      <c r="W24" s="589"/>
      <c r="X24" s="590"/>
      <c r="Y24" s="591"/>
      <c r="Z24" s="493" t="s">
        <v>162</v>
      </c>
      <c r="AA24" s="473"/>
      <c r="AB24" s="473"/>
      <c r="AC24" s="473"/>
      <c r="AD24" s="473"/>
      <c r="AE24" s="473"/>
      <c r="AF24" s="473"/>
      <c r="AG24" s="474"/>
      <c r="AH24" s="494">
        <v>85</v>
      </c>
      <c r="AI24" s="495"/>
      <c r="AJ24" s="495"/>
      <c r="AK24" s="495"/>
      <c r="AL24" s="537"/>
      <c r="AM24" s="494">
        <v>267750</v>
      </c>
      <c r="AN24" s="495"/>
      <c r="AO24" s="495"/>
      <c r="AP24" s="495"/>
      <c r="AQ24" s="495"/>
      <c r="AR24" s="537"/>
      <c r="AS24" s="494">
        <v>3150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6006210</v>
      </c>
      <c r="BO24" s="444"/>
      <c r="BP24" s="444"/>
      <c r="BQ24" s="444"/>
      <c r="BR24" s="444"/>
      <c r="BS24" s="444"/>
      <c r="BT24" s="444"/>
      <c r="BU24" s="445"/>
      <c r="BV24" s="443">
        <v>5495960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6240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45221</v>
      </c>
      <c r="BO25" s="407"/>
      <c r="BP25" s="407"/>
      <c r="BQ25" s="407"/>
      <c r="BR25" s="407"/>
      <c r="BS25" s="407"/>
      <c r="BT25" s="407"/>
      <c r="BU25" s="408"/>
      <c r="BV25" s="406">
        <v>58341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5890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2820</v>
      </c>
      <c r="R27" s="495"/>
      <c r="S27" s="495"/>
      <c r="T27" s="495"/>
      <c r="U27" s="495"/>
      <c r="V27" s="537"/>
      <c r="W27" s="589"/>
      <c r="X27" s="590"/>
      <c r="Y27" s="591"/>
      <c r="Z27" s="493" t="s">
        <v>171</v>
      </c>
      <c r="AA27" s="473"/>
      <c r="AB27" s="473"/>
      <c r="AC27" s="473"/>
      <c r="AD27" s="473"/>
      <c r="AE27" s="473"/>
      <c r="AF27" s="473"/>
      <c r="AG27" s="474"/>
      <c r="AH27" s="494">
        <v>9</v>
      </c>
      <c r="AI27" s="495"/>
      <c r="AJ27" s="495"/>
      <c r="AK27" s="495"/>
      <c r="AL27" s="537"/>
      <c r="AM27" s="494">
        <v>23967</v>
      </c>
      <c r="AN27" s="495"/>
      <c r="AO27" s="495"/>
      <c r="AP27" s="495"/>
      <c r="AQ27" s="495"/>
      <c r="AR27" s="537"/>
      <c r="AS27" s="494">
        <v>2663</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102148</v>
      </c>
      <c r="BO27" s="563"/>
      <c r="BP27" s="563"/>
      <c r="BQ27" s="563"/>
      <c r="BR27" s="563"/>
      <c r="BS27" s="563"/>
      <c r="BT27" s="563"/>
      <c r="BU27" s="564"/>
      <c r="BV27" s="562">
        <v>102147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2160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1049179</v>
      </c>
      <c r="BO28" s="407"/>
      <c r="BP28" s="407"/>
      <c r="BQ28" s="407"/>
      <c r="BR28" s="407"/>
      <c r="BS28" s="407"/>
      <c r="BT28" s="407"/>
      <c r="BU28" s="408"/>
      <c r="BV28" s="406">
        <v>1143148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11</v>
      </c>
      <c r="M29" s="495"/>
      <c r="N29" s="495"/>
      <c r="O29" s="495"/>
      <c r="P29" s="537"/>
      <c r="Q29" s="494">
        <v>1980</v>
      </c>
      <c r="R29" s="495"/>
      <c r="S29" s="495"/>
      <c r="T29" s="495"/>
      <c r="U29" s="495"/>
      <c r="V29" s="537"/>
      <c r="W29" s="592"/>
      <c r="X29" s="593"/>
      <c r="Y29" s="594"/>
      <c r="Z29" s="493" t="s">
        <v>177</v>
      </c>
      <c r="AA29" s="473"/>
      <c r="AB29" s="473"/>
      <c r="AC29" s="473"/>
      <c r="AD29" s="473"/>
      <c r="AE29" s="473"/>
      <c r="AF29" s="473"/>
      <c r="AG29" s="474"/>
      <c r="AH29" s="494">
        <v>94</v>
      </c>
      <c r="AI29" s="495"/>
      <c r="AJ29" s="495"/>
      <c r="AK29" s="495"/>
      <c r="AL29" s="537"/>
      <c r="AM29" s="494">
        <v>291717</v>
      </c>
      <c r="AN29" s="495"/>
      <c r="AO29" s="495"/>
      <c r="AP29" s="495"/>
      <c r="AQ29" s="495"/>
      <c r="AR29" s="537"/>
      <c r="AS29" s="494">
        <v>3103</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627735</v>
      </c>
      <c r="BO29" s="444"/>
      <c r="BP29" s="444"/>
      <c r="BQ29" s="444"/>
      <c r="BR29" s="444"/>
      <c r="BS29" s="444"/>
      <c r="BT29" s="444"/>
      <c r="BU29" s="445"/>
      <c r="BV29" s="443">
        <v>478824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1298114</v>
      </c>
      <c r="BO30" s="563"/>
      <c r="BP30" s="563"/>
      <c r="BQ30" s="563"/>
      <c r="BR30" s="563"/>
      <c r="BS30" s="563"/>
      <c r="BT30" s="563"/>
      <c r="BU30" s="564"/>
      <c r="BV30" s="562">
        <v>1562446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上水道事業</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東白衛生組合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白河地方土地開発公社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白河地方広域市町村圏整備組合　一般会計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塙町振興公社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福島県市町村総合事務組合　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福島県市町村総合事務組合　消防補償等特別会計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福島県市町村総合事務組合　消防賞じゅつ金特別会計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福島県市町村総合事務組合　非常勤職員公務災害補償特別会計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福島県市町村総合事務組合　自治会館管理特別会計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福島県後期高齢者医療広域連合　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福島県後期高齢者医療広域連合　後期高齢者医療特別会計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uKGOT86wXC8aoKOlispkOnE1uU3ypTWtSY5zWKZgK4epH/T0pfbbJ0JJol5+WrHsI/E6cFCKiHi/lyoX68+zA==" saltValue="TqCNfTUyP4Dk6yC02WZo3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533</v>
      </c>
      <c r="D34" s="1187"/>
      <c r="E34" s="1188"/>
      <c r="F34" s="32">
        <v>7.84</v>
      </c>
      <c r="G34" s="33">
        <v>7.83</v>
      </c>
      <c r="H34" s="33">
        <v>8.07</v>
      </c>
      <c r="I34" s="33">
        <v>6.98</v>
      </c>
      <c r="J34" s="34">
        <v>7.7</v>
      </c>
      <c r="K34" s="22"/>
      <c r="L34" s="22"/>
      <c r="M34" s="22"/>
      <c r="N34" s="22"/>
      <c r="O34" s="22"/>
      <c r="P34" s="22"/>
    </row>
    <row r="35" spans="1:16" ht="39" customHeight="1" x14ac:dyDescent="0.15">
      <c r="A35" s="22"/>
      <c r="B35" s="35"/>
      <c r="C35" s="1181" t="s">
        <v>534</v>
      </c>
      <c r="D35" s="1182"/>
      <c r="E35" s="1183"/>
      <c r="F35" s="36">
        <v>4.16</v>
      </c>
      <c r="G35" s="37">
        <v>3.59</v>
      </c>
      <c r="H35" s="37">
        <v>3.44</v>
      </c>
      <c r="I35" s="37">
        <v>5.05</v>
      </c>
      <c r="J35" s="38">
        <v>4.95</v>
      </c>
      <c r="K35" s="22"/>
      <c r="L35" s="22"/>
      <c r="M35" s="22"/>
      <c r="N35" s="22"/>
      <c r="O35" s="22"/>
      <c r="P35" s="22"/>
    </row>
    <row r="36" spans="1:16" ht="39" customHeight="1" x14ac:dyDescent="0.15">
      <c r="A36" s="22"/>
      <c r="B36" s="35"/>
      <c r="C36" s="1181" t="s">
        <v>535</v>
      </c>
      <c r="D36" s="1182"/>
      <c r="E36" s="1183"/>
      <c r="F36" s="36">
        <v>1.29</v>
      </c>
      <c r="G36" s="37">
        <v>0.63</v>
      </c>
      <c r="H36" s="37">
        <v>1.07</v>
      </c>
      <c r="I36" s="37">
        <v>1.99</v>
      </c>
      <c r="J36" s="38">
        <v>2.5499999999999998</v>
      </c>
      <c r="K36" s="22"/>
      <c r="L36" s="22"/>
      <c r="M36" s="22"/>
      <c r="N36" s="22"/>
      <c r="O36" s="22"/>
      <c r="P36" s="22"/>
    </row>
    <row r="37" spans="1:16" ht="39" customHeight="1" x14ac:dyDescent="0.15">
      <c r="A37" s="22"/>
      <c r="B37" s="35"/>
      <c r="C37" s="1181" t="s">
        <v>536</v>
      </c>
      <c r="D37" s="1182"/>
      <c r="E37" s="1183"/>
      <c r="F37" s="36" t="s">
        <v>487</v>
      </c>
      <c r="G37" s="37" t="s">
        <v>487</v>
      </c>
      <c r="H37" s="37" t="s">
        <v>487</v>
      </c>
      <c r="I37" s="37" t="s">
        <v>487</v>
      </c>
      <c r="J37" s="38">
        <v>1.05</v>
      </c>
      <c r="K37" s="22"/>
      <c r="L37" s="22"/>
      <c r="M37" s="22"/>
      <c r="N37" s="22"/>
      <c r="O37" s="22"/>
      <c r="P37" s="22"/>
    </row>
    <row r="38" spans="1:16" ht="39" customHeight="1" x14ac:dyDescent="0.15">
      <c r="A38" s="22"/>
      <c r="B38" s="35"/>
      <c r="C38" s="1181" t="s">
        <v>537</v>
      </c>
      <c r="D38" s="1182"/>
      <c r="E38" s="1183"/>
      <c r="F38" s="36">
        <v>0.01</v>
      </c>
      <c r="G38" s="37">
        <v>0.94</v>
      </c>
      <c r="H38" s="37">
        <v>0.76</v>
      </c>
      <c r="I38" s="37">
        <v>0.94</v>
      </c>
      <c r="J38" s="38">
        <v>0.27</v>
      </c>
      <c r="K38" s="22"/>
      <c r="L38" s="22"/>
      <c r="M38" s="22"/>
      <c r="N38" s="22"/>
      <c r="O38" s="22"/>
      <c r="P38" s="22"/>
    </row>
    <row r="39" spans="1:16" ht="39" customHeight="1" x14ac:dyDescent="0.15">
      <c r="A39" s="22"/>
      <c r="B39" s="35"/>
      <c r="C39" s="1181" t="s">
        <v>538</v>
      </c>
      <c r="D39" s="1182"/>
      <c r="E39" s="1183"/>
      <c r="F39" s="36">
        <v>0</v>
      </c>
      <c r="G39" s="37">
        <v>0</v>
      </c>
      <c r="H39" s="37">
        <v>0</v>
      </c>
      <c r="I39" s="37">
        <v>0</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
      <c r="A43" s="22"/>
      <c r="B43" s="40"/>
      <c r="C43" s="1184" t="s">
        <v>540</v>
      </c>
      <c r="D43" s="1185"/>
      <c r="E43" s="1186"/>
      <c r="F43" s="41">
        <v>0.04</v>
      </c>
      <c r="G43" s="42">
        <v>0</v>
      </c>
      <c r="H43" s="42">
        <v>0.01</v>
      </c>
      <c r="I43" s="42">
        <v>1.1599999999999999</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NwFSesI8VGql5l8N/44iI0AHpZe1TaG3BhNNkYWrM+kkGFDALVAQoPDR97+IWosjOyx3kxZ2vXBWfBongoYQQ==" saltValue="n3Tbjxwq2gihUhyHbBN8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636</v>
      </c>
      <c r="L45" s="60">
        <v>690</v>
      </c>
      <c r="M45" s="60">
        <v>682</v>
      </c>
      <c r="N45" s="60">
        <v>732</v>
      </c>
      <c r="O45" s="61">
        <v>755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15">
      <c r="A48" s="48"/>
      <c r="B48" s="1191"/>
      <c r="C48" s="1192"/>
      <c r="D48" s="62"/>
      <c r="E48" s="1197" t="s">
        <v>13</v>
      </c>
      <c r="F48" s="1197"/>
      <c r="G48" s="1197"/>
      <c r="H48" s="1197"/>
      <c r="I48" s="1197"/>
      <c r="J48" s="1198"/>
      <c r="K48" s="63">
        <v>228</v>
      </c>
      <c r="L48" s="64">
        <v>223</v>
      </c>
      <c r="M48" s="64">
        <v>215</v>
      </c>
      <c r="N48" s="64">
        <v>220</v>
      </c>
      <c r="O48" s="65">
        <v>216</v>
      </c>
      <c r="P48" s="48"/>
      <c r="Q48" s="48"/>
      <c r="R48" s="48"/>
      <c r="S48" s="48"/>
      <c r="T48" s="48"/>
      <c r="U48" s="48"/>
    </row>
    <row r="49" spans="1:21" ht="30.75" customHeight="1" x14ac:dyDescent="0.15">
      <c r="A49" s="48"/>
      <c r="B49" s="1191"/>
      <c r="C49" s="1192"/>
      <c r="D49" s="62"/>
      <c r="E49" s="1197" t="s">
        <v>14</v>
      </c>
      <c r="F49" s="1197"/>
      <c r="G49" s="1197"/>
      <c r="H49" s="1197"/>
      <c r="I49" s="1197"/>
      <c r="J49" s="1198"/>
      <c r="K49" s="63">
        <v>13</v>
      </c>
      <c r="L49" s="64">
        <v>28</v>
      </c>
      <c r="M49" s="64">
        <v>33</v>
      </c>
      <c r="N49" s="64">
        <v>42</v>
      </c>
      <c r="O49" s="65">
        <v>41</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487</v>
      </c>
      <c r="L51" s="64">
        <v>0</v>
      </c>
      <c r="M51" s="64" t="s">
        <v>487</v>
      </c>
      <c r="N51" s="64">
        <v>0</v>
      </c>
      <c r="O51" s="65" t="s">
        <v>487</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625</v>
      </c>
      <c r="L52" s="64">
        <v>629</v>
      </c>
      <c r="M52" s="64">
        <v>615</v>
      </c>
      <c r="N52" s="64">
        <v>614</v>
      </c>
      <c r="O52" s="65">
        <v>616</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252</v>
      </c>
      <c r="L53" s="69">
        <v>312</v>
      </c>
      <c r="M53" s="69">
        <v>315</v>
      </c>
      <c r="N53" s="69">
        <v>380</v>
      </c>
      <c r="O53" s="70">
        <v>396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22voe5+EVF3q+6C4PPu5cr5XOr0f3prEaqGGvn7QizWqe5HLdUREKGSPeYE+RL9IKwLBdIG9gcqSSbfTDlDtQ==" saltValue="2BF+iqkSMaIacgJlsOny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6392</v>
      </c>
      <c r="J41" s="356">
        <v>6380</v>
      </c>
      <c r="K41" s="356">
        <v>6885</v>
      </c>
      <c r="L41" s="356">
        <v>7348</v>
      </c>
      <c r="M41" s="357">
        <v>7654</v>
      </c>
    </row>
    <row r="42" spans="2:13" ht="27.75" customHeight="1" x14ac:dyDescent="0.15">
      <c r="B42" s="1222"/>
      <c r="C42" s="1223"/>
      <c r="D42" s="106"/>
      <c r="E42" s="1228" t="s">
        <v>32</v>
      </c>
      <c r="F42" s="1228"/>
      <c r="G42" s="1228"/>
      <c r="H42" s="1229"/>
      <c r="I42" s="358" t="s">
        <v>487</v>
      </c>
      <c r="J42" s="359" t="s">
        <v>487</v>
      </c>
      <c r="K42" s="359" t="s">
        <v>487</v>
      </c>
      <c r="L42" s="359" t="s">
        <v>487</v>
      </c>
      <c r="M42" s="360" t="s">
        <v>487</v>
      </c>
    </row>
    <row r="43" spans="2:13" ht="27.75" customHeight="1" x14ac:dyDescent="0.15">
      <c r="B43" s="1222"/>
      <c r="C43" s="1223"/>
      <c r="D43" s="106"/>
      <c r="E43" s="1228" t="s">
        <v>33</v>
      </c>
      <c r="F43" s="1228"/>
      <c r="G43" s="1228"/>
      <c r="H43" s="1229"/>
      <c r="I43" s="358">
        <v>2282</v>
      </c>
      <c r="J43" s="359">
        <v>1988</v>
      </c>
      <c r="K43" s="359">
        <v>1919</v>
      </c>
      <c r="L43" s="359">
        <v>1775</v>
      </c>
      <c r="M43" s="360">
        <v>1698</v>
      </c>
    </row>
    <row r="44" spans="2:13" ht="27.75" customHeight="1" x14ac:dyDescent="0.15">
      <c r="B44" s="1222"/>
      <c r="C44" s="1223"/>
      <c r="D44" s="106"/>
      <c r="E44" s="1228" t="s">
        <v>34</v>
      </c>
      <c r="F44" s="1228"/>
      <c r="G44" s="1228"/>
      <c r="H44" s="1229"/>
      <c r="I44" s="358">
        <v>457</v>
      </c>
      <c r="J44" s="359">
        <v>638</v>
      </c>
      <c r="K44" s="359">
        <v>611</v>
      </c>
      <c r="L44" s="359">
        <v>576</v>
      </c>
      <c r="M44" s="360">
        <v>541</v>
      </c>
    </row>
    <row r="45" spans="2:13" ht="27.75" customHeight="1" x14ac:dyDescent="0.15">
      <c r="B45" s="1222"/>
      <c r="C45" s="1223"/>
      <c r="D45" s="106"/>
      <c r="E45" s="1228" t="s">
        <v>35</v>
      </c>
      <c r="F45" s="1228"/>
      <c r="G45" s="1228"/>
      <c r="H45" s="1229"/>
      <c r="I45" s="358">
        <v>883</v>
      </c>
      <c r="J45" s="359">
        <v>825</v>
      </c>
      <c r="K45" s="359">
        <v>802</v>
      </c>
      <c r="L45" s="359">
        <v>809</v>
      </c>
      <c r="M45" s="360">
        <v>842</v>
      </c>
    </row>
    <row r="46" spans="2:13" ht="27.75" customHeight="1" x14ac:dyDescent="0.15">
      <c r="B46" s="1222"/>
      <c r="C46" s="1223"/>
      <c r="D46" s="107"/>
      <c r="E46" s="1228" t="s">
        <v>36</v>
      </c>
      <c r="F46" s="1228"/>
      <c r="G46" s="1228"/>
      <c r="H46" s="1229"/>
      <c r="I46" s="358" t="s">
        <v>487</v>
      </c>
      <c r="J46" s="359" t="s">
        <v>487</v>
      </c>
      <c r="K46" s="359" t="s">
        <v>487</v>
      </c>
      <c r="L46" s="359" t="s">
        <v>487</v>
      </c>
      <c r="M46" s="360" t="s">
        <v>487</v>
      </c>
    </row>
    <row r="47" spans="2:13" ht="27.75" customHeight="1" x14ac:dyDescent="0.15">
      <c r="B47" s="1222"/>
      <c r="C47" s="1223"/>
      <c r="D47" s="108"/>
      <c r="E47" s="1230" t="s">
        <v>37</v>
      </c>
      <c r="F47" s="1231"/>
      <c r="G47" s="1231"/>
      <c r="H47" s="1232"/>
      <c r="I47" s="358" t="s">
        <v>487</v>
      </c>
      <c r="J47" s="359" t="s">
        <v>487</v>
      </c>
      <c r="K47" s="359" t="s">
        <v>487</v>
      </c>
      <c r="L47" s="359" t="s">
        <v>487</v>
      </c>
      <c r="M47" s="360" t="s">
        <v>487</v>
      </c>
    </row>
    <row r="48" spans="2:13" ht="27.75" customHeight="1" x14ac:dyDescent="0.15">
      <c r="B48" s="1222"/>
      <c r="C48" s="1223"/>
      <c r="D48" s="106"/>
      <c r="E48" s="1228" t="s">
        <v>38</v>
      </c>
      <c r="F48" s="1228"/>
      <c r="G48" s="1228"/>
      <c r="H48" s="1229"/>
      <c r="I48" s="358" t="s">
        <v>487</v>
      </c>
      <c r="J48" s="359" t="s">
        <v>487</v>
      </c>
      <c r="K48" s="359" t="s">
        <v>487</v>
      </c>
      <c r="L48" s="359" t="s">
        <v>487</v>
      </c>
      <c r="M48" s="360" t="s">
        <v>487</v>
      </c>
    </row>
    <row r="49" spans="2:13" ht="27.75" customHeight="1" x14ac:dyDescent="0.15">
      <c r="B49" s="1224"/>
      <c r="C49" s="1225"/>
      <c r="D49" s="106"/>
      <c r="E49" s="1228" t="s">
        <v>39</v>
      </c>
      <c r="F49" s="1228"/>
      <c r="G49" s="1228"/>
      <c r="H49" s="1229"/>
      <c r="I49" s="358" t="s">
        <v>487</v>
      </c>
      <c r="J49" s="359" t="s">
        <v>487</v>
      </c>
      <c r="K49" s="359" t="s">
        <v>487</v>
      </c>
      <c r="L49" s="359" t="s">
        <v>487</v>
      </c>
      <c r="M49" s="360" t="s">
        <v>487</v>
      </c>
    </row>
    <row r="50" spans="2:13" ht="27.75" customHeight="1" x14ac:dyDescent="0.15">
      <c r="B50" s="1233" t="s">
        <v>40</v>
      </c>
      <c r="C50" s="1234"/>
      <c r="D50" s="109"/>
      <c r="E50" s="1228" t="s">
        <v>41</v>
      </c>
      <c r="F50" s="1228"/>
      <c r="G50" s="1228"/>
      <c r="H50" s="1229"/>
      <c r="I50" s="358">
        <v>3169</v>
      </c>
      <c r="J50" s="359">
        <v>3108</v>
      </c>
      <c r="K50" s="359">
        <v>3523</v>
      </c>
      <c r="L50" s="359">
        <v>3517</v>
      </c>
      <c r="M50" s="360">
        <v>3347</v>
      </c>
    </row>
    <row r="51" spans="2:13" ht="27.75" customHeight="1" x14ac:dyDescent="0.15">
      <c r="B51" s="1222"/>
      <c r="C51" s="1223"/>
      <c r="D51" s="106"/>
      <c r="E51" s="1228" t="s">
        <v>42</v>
      </c>
      <c r="F51" s="1228"/>
      <c r="G51" s="1228"/>
      <c r="H51" s="1229"/>
      <c r="I51" s="358">
        <v>43</v>
      </c>
      <c r="J51" s="359">
        <v>35</v>
      </c>
      <c r="K51" s="359">
        <v>27</v>
      </c>
      <c r="L51" s="359">
        <v>23</v>
      </c>
      <c r="M51" s="360">
        <v>35</v>
      </c>
    </row>
    <row r="52" spans="2:13" ht="27.75" customHeight="1" x14ac:dyDescent="0.15">
      <c r="B52" s="1224"/>
      <c r="C52" s="1225"/>
      <c r="D52" s="106"/>
      <c r="E52" s="1228" t="s">
        <v>43</v>
      </c>
      <c r="F52" s="1228"/>
      <c r="G52" s="1228"/>
      <c r="H52" s="1229"/>
      <c r="I52" s="358">
        <v>5703</v>
      </c>
      <c r="J52" s="359">
        <v>5996</v>
      </c>
      <c r="K52" s="359">
        <v>6252</v>
      </c>
      <c r="L52" s="359">
        <v>6557</v>
      </c>
      <c r="M52" s="360">
        <v>6285</v>
      </c>
    </row>
    <row r="53" spans="2:13" ht="27.75" customHeight="1" thickBot="1" x14ac:dyDescent="0.2">
      <c r="B53" s="1235" t="s">
        <v>19</v>
      </c>
      <c r="C53" s="1236"/>
      <c r="D53" s="110"/>
      <c r="E53" s="1237" t="s">
        <v>44</v>
      </c>
      <c r="F53" s="1237"/>
      <c r="G53" s="1237"/>
      <c r="H53" s="1238"/>
      <c r="I53" s="361">
        <v>1099</v>
      </c>
      <c r="J53" s="362">
        <v>691</v>
      </c>
      <c r="K53" s="362">
        <v>416</v>
      </c>
      <c r="L53" s="362">
        <v>409</v>
      </c>
      <c r="M53" s="363">
        <v>1068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r0pPLAR8BDnWsRHG3b1tGf+1dMSSs/x57PLx59EKxYb4FYpBjRVoGo9sR4qhjRrFFCNx0Rd4d1HqQLJ3D//EA==" saltValue="c7YIyCWti6V7MNl9uG/S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1074</v>
      </c>
      <c r="G55" s="122">
        <v>1143</v>
      </c>
      <c r="H55" s="123">
        <v>1049</v>
      </c>
    </row>
    <row r="56" spans="2:8" ht="52.5" customHeight="1" x14ac:dyDescent="0.15">
      <c r="B56" s="124"/>
      <c r="C56" s="1249" t="s">
        <v>47</v>
      </c>
      <c r="D56" s="1249"/>
      <c r="E56" s="1250"/>
      <c r="F56" s="125">
        <v>371</v>
      </c>
      <c r="G56" s="125">
        <v>479</v>
      </c>
      <c r="H56" s="126">
        <v>628</v>
      </c>
    </row>
    <row r="57" spans="2:8" ht="53.25" customHeight="1" x14ac:dyDescent="0.15">
      <c r="B57" s="124"/>
      <c r="C57" s="1251" t="s">
        <v>48</v>
      </c>
      <c r="D57" s="1251"/>
      <c r="E57" s="1252"/>
      <c r="F57" s="127">
        <v>1806</v>
      </c>
      <c r="G57" s="127">
        <v>1562</v>
      </c>
      <c r="H57" s="128">
        <v>1298</v>
      </c>
    </row>
    <row r="58" spans="2:8" ht="45.75" customHeight="1" x14ac:dyDescent="0.15">
      <c r="B58" s="129"/>
      <c r="C58" s="1239" t="s">
        <v>557</v>
      </c>
      <c r="D58" s="1240"/>
      <c r="E58" s="1241"/>
      <c r="F58" s="130">
        <v>1372</v>
      </c>
      <c r="G58" s="130">
        <v>1141</v>
      </c>
      <c r="H58" s="131">
        <v>861</v>
      </c>
    </row>
    <row r="59" spans="2:8" ht="45.75" customHeight="1" x14ac:dyDescent="0.15">
      <c r="B59" s="129"/>
      <c r="C59" s="1239" t="s">
        <v>558</v>
      </c>
      <c r="D59" s="1240"/>
      <c r="E59" s="1241"/>
      <c r="F59" s="130">
        <v>152</v>
      </c>
      <c r="G59" s="130">
        <v>145</v>
      </c>
      <c r="H59" s="131">
        <v>143</v>
      </c>
    </row>
    <row r="60" spans="2:8" ht="45.75" customHeight="1" x14ac:dyDescent="0.15">
      <c r="B60" s="129"/>
      <c r="C60" s="1239" t="s">
        <v>559</v>
      </c>
      <c r="D60" s="1240"/>
      <c r="E60" s="1241"/>
      <c r="F60" s="130">
        <v>127</v>
      </c>
      <c r="G60" s="130">
        <v>127</v>
      </c>
      <c r="H60" s="131">
        <v>111</v>
      </c>
    </row>
    <row r="61" spans="2:8" ht="45.75" customHeight="1" x14ac:dyDescent="0.15">
      <c r="B61" s="129"/>
      <c r="C61" s="1239" t="s">
        <v>560</v>
      </c>
      <c r="D61" s="1240"/>
      <c r="E61" s="1241"/>
      <c r="F61" s="130">
        <v>85</v>
      </c>
      <c r="G61" s="130">
        <v>91</v>
      </c>
      <c r="H61" s="131">
        <v>95</v>
      </c>
    </row>
    <row r="62" spans="2:8" ht="45.75" customHeight="1" thickBot="1" x14ac:dyDescent="0.2">
      <c r="B62" s="132"/>
      <c r="C62" s="1242" t="s">
        <v>561</v>
      </c>
      <c r="D62" s="1243"/>
      <c r="E62" s="1244"/>
      <c r="F62" s="133">
        <v>53</v>
      </c>
      <c r="G62" s="133">
        <v>42</v>
      </c>
      <c r="H62" s="134">
        <v>62</v>
      </c>
    </row>
    <row r="63" spans="2:8" ht="52.5" customHeight="1" thickBot="1" x14ac:dyDescent="0.2">
      <c r="B63" s="135"/>
      <c r="C63" s="1245" t="s">
        <v>49</v>
      </c>
      <c r="D63" s="1245"/>
      <c r="E63" s="1246"/>
      <c r="F63" s="136">
        <v>3251</v>
      </c>
      <c r="G63" s="136">
        <v>3184</v>
      </c>
      <c r="H63" s="137">
        <v>2975</v>
      </c>
    </row>
    <row r="64" spans="2:8" x14ac:dyDescent="0.15"/>
  </sheetData>
  <sheetProtection algorithmName="SHA-512" hashValue="GNfGkeMxVS+LaIJUC2Wy1kBHinOFe1QtBjNxDaZf+ybPNtpPxVIDtAAKNeriZ9zl4ws5wf6twUIBGkOwRvtWMQ==" saltValue="ce0Xr+Vtm2iAKGCNURkC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11577-3A95-41C4-8A5E-5047027412F9}">
  <sheetPr>
    <pageSetUpPr fitToPage="1"/>
  </sheetPr>
  <dimension ref="A1:DE85"/>
  <sheetViews>
    <sheetView showGridLines="0" zoomScale="85" zoomScaleNormal="8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571</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566</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525</v>
      </c>
      <c r="BQ50" s="1267"/>
      <c r="BR50" s="1267"/>
      <c r="BS50" s="1267"/>
      <c r="BT50" s="1267"/>
      <c r="BU50" s="1267"/>
      <c r="BV50" s="1267"/>
      <c r="BW50" s="1267"/>
      <c r="BX50" s="1267" t="s">
        <v>526</v>
      </c>
      <c r="BY50" s="1267"/>
      <c r="BZ50" s="1267"/>
      <c r="CA50" s="1267"/>
      <c r="CB50" s="1267"/>
      <c r="CC50" s="1267"/>
      <c r="CD50" s="1267"/>
      <c r="CE50" s="1267"/>
      <c r="CF50" s="1267" t="s">
        <v>527</v>
      </c>
      <c r="CG50" s="1267"/>
      <c r="CH50" s="1267"/>
      <c r="CI50" s="1267"/>
      <c r="CJ50" s="1267"/>
      <c r="CK50" s="1267"/>
      <c r="CL50" s="1267"/>
      <c r="CM50" s="1267"/>
      <c r="CN50" s="1267" t="s">
        <v>528</v>
      </c>
      <c r="CO50" s="1267"/>
      <c r="CP50" s="1267"/>
      <c r="CQ50" s="1267"/>
      <c r="CR50" s="1267"/>
      <c r="CS50" s="1267"/>
      <c r="CT50" s="1267"/>
      <c r="CU50" s="1267"/>
      <c r="CV50" s="1267" t="s">
        <v>529</v>
      </c>
      <c r="CW50" s="1267"/>
      <c r="CX50" s="1267"/>
      <c r="CY50" s="1267"/>
      <c r="CZ50" s="1267"/>
      <c r="DA50" s="1267"/>
      <c r="DB50" s="1267"/>
      <c r="DC50" s="1267"/>
    </row>
    <row r="51" spans="1:109" ht="13.5" customHeight="1" x14ac:dyDescent="0.15">
      <c r="B51" s="365"/>
      <c r="G51" s="1272"/>
      <c r="H51" s="1272"/>
      <c r="I51" s="1270"/>
      <c r="J51" s="1270"/>
      <c r="K51" s="1269"/>
      <c r="L51" s="1269"/>
      <c r="M51" s="1269"/>
      <c r="N51" s="1269"/>
      <c r="AM51" s="371"/>
      <c r="AN51" s="1268" t="s">
        <v>565</v>
      </c>
      <c r="AO51" s="1268"/>
      <c r="AP51" s="1268"/>
      <c r="AQ51" s="1268"/>
      <c r="AR51" s="1268"/>
      <c r="AS51" s="1268"/>
      <c r="AT51" s="1268"/>
      <c r="AU51" s="1268"/>
      <c r="AV51" s="1268"/>
      <c r="AW51" s="1268"/>
      <c r="AX51" s="1268"/>
      <c r="AY51" s="1268"/>
      <c r="AZ51" s="1268"/>
      <c r="BA51" s="1268"/>
      <c r="BB51" s="1268" t="s">
        <v>563</v>
      </c>
      <c r="BC51" s="1268"/>
      <c r="BD51" s="1268"/>
      <c r="BE51" s="1268"/>
      <c r="BF51" s="1268"/>
      <c r="BG51" s="1268"/>
      <c r="BH51" s="1268"/>
      <c r="BI51" s="1268"/>
      <c r="BJ51" s="1268"/>
      <c r="BK51" s="1268"/>
      <c r="BL51" s="1268"/>
      <c r="BM51" s="1268"/>
      <c r="BN51" s="1268"/>
      <c r="BO51" s="1268"/>
      <c r="BP51" s="1253">
        <v>38.1</v>
      </c>
      <c r="BQ51" s="1253"/>
      <c r="BR51" s="1253"/>
      <c r="BS51" s="1253"/>
      <c r="BT51" s="1253"/>
      <c r="BU51" s="1253"/>
      <c r="BV51" s="1253"/>
      <c r="BW51" s="1253"/>
      <c r="BX51" s="1253">
        <v>21.8</v>
      </c>
      <c r="BY51" s="1253"/>
      <c r="BZ51" s="1253"/>
      <c r="CA51" s="1253"/>
      <c r="CB51" s="1253"/>
      <c r="CC51" s="1253"/>
      <c r="CD51" s="1253"/>
      <c r="CE51" s="1253"/>
      <c r="CF51" s="1253">
        <v>12.3</v>
      </c>
      <c r="CG51" s="1253"/>
      <c r="CH51" s="1253"/>
      <c r="CI51" s="1253"/>
      <c r="CJ51" s="1253"/>
      <c r="CK51" s="1253"/>
      <c r="CL51" s="1253"/>
      <c r="CM51" s="1253"/>
      <c r="CN51" s="1253">
        <v>12.3</v>
      </c>
      <c r="CO51" s="1253"/>
      <c r="CP51" s="1253"/>
      <c r="CQ51" s="1253"/>
      <c r="CR51" s="1253"/>
      <c r="CS51" s="1253"/>
      <c r="CT51" s="1253"/>
      <c r="CU51" s="1253"/>
      <c r="CV51" s="1253">
        <v>32.1</v>
      </c>
      <c r="CW51" s="1253"/>
      <c r="CX51" s="1253"/>
      <c r="CY51" s="1253"/>
      <c r="CZ51" s="1253"/>
      <c r="DA51" s="1253"/>
      <c r="DB51" s="1253"/>
      <c r="DC51" s="1253"/>
    </row>
    <row r="52" spans="1:109" ht="13.5" x14ac:dyDescent="0.1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569</v>
      </c>
      <c r="BC53" s="1268"/>
      <c r="BD53" s="1268"/>
      <c r="BE53" s="1268"/>
      <c r="BF53" s="1268"/>
      <c r="BG53" s="1268"/>
      <c r="BH53" s="1268"/>
      <c r="BI53" s="1268"/>
      <c r="BJ53" s="1268"/>
      <c r="BK53" s="1268"/>
      <c r="BL53" s="1268"/>
      <c r="BM53" s="1268"/>
      <c r="BN53" s="1268"/>
      <c r="BO53" s="1268"/>
      <c r="BP53" s="1253">
        <v>56.3</v>
      </c>
      <c r="BQ53" s="1253"/>
      <c r="BR53" s="1253"/>
      <c r="BS53" s="1253"/>
      <c r="BT53" s="1253"/>
      <c r="BU53" s="1253"/>
      <c r="BV53" s="1253"/>
      <c r="BW53" s="1253"/>
      <c r="BX53" s="1253">
        <v>57.9</v>
      </c>
      <c r="BY53" s="1253"/>
      <c r="BZ53" s="1253"/>
      <c r="CA53" s="1253"/>
      <c r="CB53" s="1253"/>
      <c r="CC53" s="1253"/>
      <c r="CD53" s="1253"/>
      <c r="CE53" s="1253"/>
      <c r="CF53" s="1253">
        <v>59.8</v>
      </c>
      <c r="CG53" s="1253"/>
      <c r="CH53" s="1253"/>
      <c r="CI53" s="1253"/>
      <c r="CJ53" s="1253"/>
      <c r="CK53" s="1253"/>
      <c r="CL53" s="1253"/>
      <c r="CM53" s="1253"/>
      <c r="CN53" s="1253">
        <v>61.9</v>
      </c>
      <c r="CO53" s="1253"/>
      <c r="CP53" s="1253"/>
      <c r="CQ53" s="1253"/>
      <c r="CR53" s="1253"/>
      <c r="CS53" s="1253"/>
      <c r="CT53" s="1253"/>
      <c r="CU53" s="1253"/>
      <c r="CV53" s="1253">
        <v>61.9</v>
      </c>
      <c r="CW53" s="1253"/>
      <c r="CX53" s="1253"/>
      <c r="CY53" s="1253"/>
      <c r="CZ53" s="1253"/>
      <c r="DA53" s="1253"/>
      <c r="DB53" s="1253"/>
      <c r="DC53" s="1253"/>
    </row>
    <row r="54" spans="1:109" ht="13.5" x14ac:dyDescent="0.1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69"/>
      <c r="L55" s="1269"/>
      <c r="M55" s="1269"/>
      <c r="N55" s="1269"/>
      <c r="AN55" s="1267" t="s">
        <v>564</v>
      </c>
      <c r="AO55" s="1267"/>
      <c r="AP55" s="1267"/>
      <c r="AQ55" s="1267"/>
      <c r="AR55" s="1267"/>
      <c r="AS55" s="1267"/>
      <c r="AT55" s="1267"/>
      <c r="AU55" s="1267"/>
      <c r="AV55" s="1267"/>
      <c r="AW55" s="1267"/>
      <c r="AX55" s="1267"/>
      <c r="AY55" s="1267"/>
      <c r="AZ55" s="1267"/>
      <c r="BA55" s="1267"/>
      <c r="BB55" s="1268" t="s">
        <v>563</v>
      </c>
      <c r="BC55" s="1268"/>
      <c r="BD55" s="1268"/>
      <c r="BE55" s="1268"/>
      <c r="BF55" s="1268"/>
      <c r="BG55" s="1268"/>
      <c r="BH55" s="1268"/>
      <c r="BI55" s="1268"/>
      <c r="BJ55" s="1268"/>
      <c r="BK55" s="1268"/>
      <c r="BL55" s="1268"/>
      <c r="BM55" s="1268"/>
      <c r="BN55" s="1268"/>
      <c r="BO55" s="1268"/>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569</v>
      </c>
      <c r="BC57" s="1268"/>
      <c r="BD57" s="1268"/>
      <c r="BE57" s="1268"/>
      <c r="BF57" s="1268"/>
      <c r="BG57" s="1268"/>
      <c r="BH57" s="1268"/>
      <c r="BI57" s="1268"/>
      <c r="BJ57" s="1268"/>
      <c r="BK57" s="1268"/>
      <c r="BL57" s="1268"/>
      <c r="BM57" s="1268"/>
      <c r="BN57" s="1268"/>
      <c r="BO57" s="1268"/>
      <c r="BP57" s="1253">
        <v>62.8</v>
      </c>
      <c r="BQ57" s="1253"/>
      <c r="BR57" s="1253"/>
      <c r="BS57" s="1253"/>
      <c r="BT57" s="1253"/>
      <c r="BU57" s="1253"/>
      <c r="BV57" s="1253"/>
      <c r="BW57" s="1253"/>
      <c r="BX57" s="1253">
        <v>64</v>
      </c>
      <c r="BY57" s="1253"/>
      <c r="BZ57" s="1253"/>
      <c r="CA57" s="1253"/>
      <c r="CB57" s="1253"/>
      <c r="CC57" s="1253"/>
      <c r="CD57" s="1253"/>
      <c r="CE57" s="1253"/>
      <c r="CF57" s="1253">
        <v>66.2</v>
      </c>
      <c r="CG57" s="1253"/>
      <c r="CH57" s="1253"/>
      <c r="CI57" s="1253"/>
      <c r="CJ57" s="1253"/>
      <c r="CK57" s="1253"/>
      <c r="CL57" s="1253"/>
      <c r="CM57" s="1253"/>
      <c r="CN57" s="1253">
        <v>67.099999999999994</v>
      </c>
      <c r="CO57" s="1253"/>
      <c r="CP57" s="1253"/>
      <c r="CQ57" s="1253"/>
      <c r="CR57" s="1253"/>
      <c r="CS57" s="1253"/>
      <c r="CT57" s="1253"/>
      <c r="CU57" s="1253"/>
      <c r="CV57" s="1253">
        <v>67</v>
      </c>
      <c r="CW57" s="1253"/>
      <c r="CX57" s="1253"/>
      <c r="CY57" s="1253"/>
      <c r="CZ57" s="1253"/>
      <c r="DA57" s="1253"/>
      <c r="DB57" s="1253"/>
      <c r="DC57" s="1253"/>
      <c r="DD57" s="390"/>
      <c r="DE57" s="385"/>
    </row>
    <row r="58" spans="1:109" s="379" customFormat="1" ht="13.5" x14ac:dyDescent="0.1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568</v>
      </c>
    </row>
    <row r="64" spans="1:109" ht="13.5" x14ac:dyDescent="0.15">
      <c r="B64" s="365"/>
      <c r="G64" s="380"/>
      <c r="I64" s="382"/>
      <c r="J64" s="382"/>
      <c r="K64" s="382"/>
      <c r="L64" s="382"/>
      <c r="M64" s="382"/>
      <c r="N64" s="381"/>
      <c r="AM64" s="380"/>
      <c r="AN64" s="380" t="s">
        <v>567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572</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566</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525</v>
      </c>
      <c r="BQ72" s="1267"/>
      <c r="BR72" s="1267"/>
      <c r="BS72" s="1267"/>
      <c r="BT72" s="1267"/>
      <c r="BU72" s="1267"/>
      <c r="BV72" s="1267"/>
      <c r="BW72" s="1267"/>
      <c r="BX72" s="1267" t="s">
        <v>526</v>
      </c>
      <c r="BY72" s="1267"/>
      <c r="BZ72" s="1267"/>
      <c r="CA72" s="1267"/>
      <c r="CB72" s="1267"/>
      <c r="CC72" s="1267"/>
      <c r="CD72" s="1267"/>
      <c r="CE72" s="1267"/>
      <c r="CF72" s="1267" t="s">
        <v>527</v>
      </c>
      <c r="CG72" s="1267"/>
      <c r="CH72" s="1267"/>
      <c r="CI72" s="1267"/>
      <c r="CJ72" s="1267"/>
      <c r="CK72" s="1267"/>
      <c r="CL72" s="1267"/>
      <c r="CM72" s="1267"/>
      <c r="CN72" s="1267" t="s">
        <v>528</v>
      </c>
      <c r="CO72" s="1267"/>
      <c r="CP72" s="1267"/>
      <c r="CQ72" s="1267"/>
      <c r="CR72" s="1267"/>
      <c r="CS72" s="1267"/>
      <c r="CT72" s="1267"/>
      <c r="CU72" s="1267"/>
      <c r="CV72" s="1267" t="s">
        <v>529</v>
      </c>
      <c r="CW72" s="1267"/>
      <c r="CX72" s="1267"/>
      <c r="CY72" s="1267"/>
      <c r="CZ72" s="1267"/>
      <c r="DA72" s="1267"/>
      <c r="DB72" s="1267"/>
      <c r="DC72" s="1267"/>
    </row>
    <row r="73" spans="2:107" ht="13.5" x14ac:dyDescent="0.15">
      <c r="B73" s="365"/>
      <c r="G73" s="1272"/>
      <c r="H73" s="1272"/>
      <c r="I73" s="1272"/>
      <c r="J73" s="1272"/>
      <c r="K73" s="1273"/>
      <c r="L73" s="1273"/>
      <c r="M73" s="1273"/>
      <c r="N73" s="1273"/>
      <c r="AM73" s="371"/>
      <c r="AN73" s="1268" t="s">
        <v>565</v>
      </c>
      <c r="AO73" s="1268"/>
      <c r="AP73" s="1268"/>
      <c r="AQ73" s="1268"/>
      <c r="AR73" s="1268"/>
      <c r="AS73" s="1268"/>
      <c r="AT73" s="1268"/>
      <c r="AU73" s="1268"/>
      <c r="AV73" s="1268"/>
      <c r="AW73" s="1268"/>
      <c r="AX73" s="1268"/>
      <c r="AY73" s="1268"/>
      <c r="AZ73" s="1268"/>
      <c r="BA73" s="1268"/>
      <c r="BB73" s="1268" t="s">
        <v>563</v>
      </c>
      <c r="BC73" s="1268"/>
      <c r="BD73" s="1268"/>
      <c r="BE73" s="1268"/>
      <c r="BF73" s="1268"/>
      <c r="BG73" s="1268"/>
      <c r="BH73" s="1268"/>
      <c r="BI73" s="1268"/>
      <c r="BJ73" s="1268"/>
      <c r="BK73" s="1268"/>
      <c r="BL73" s="1268"/>
      <c r="BM73" s="1268"/>
      <c r="BN73" s="1268"/>
      <c r="BO73" s="1268"/>
      <c r="BP73" s="1253">
        <v>38.1</v>
      </c>
      <c r="BQ73" s="1253"/>
      <c r="BR73" s="1253"/>
      <c r="BS73" s="1253"/>
      <c r="BT73" s="1253"/>
      <c r="BU73" s="1253"/>
      <c r="BV73" s="1253"/>
      <c r="BW73" s="1253"/>
      <c r="BX73" s="1253">
        <v>21.8</v>
      </c>
      <c r="BY73" s="1253"/>
      <c r="BZ73" s="1253"/>
      <c r="CA73" s="1253"/>
      <c r="CB73" s="1253"/>
      <c r="CC73" s="1253"/>
      <c r="CD73" s="1253"/>
      <c r="CE73" s="1253"/>
      <c r="CF73" s="1253">
        <v>12.3</v>
      </c>
      <c r="CG73" s="1253"/>
      <c r="CH73" s="1253"/>
      <c r="CI73" s="1253"/>
      <c r="CJ73" s="1253"/>
      <c r="CK73" s="1253"/>
      <c r="CL73" s="1253"/>
      <c r="CM73" s="1253"/>
      <c r="CN73" s="1253">
        <v>12.3</v>
      </c>
      <c r="CO73" s="1253"/>
      <c r="CP73" s="1253"/>
      <c r="CQ73" s="1253"/>
      <c r="CR73" s="1253"/>
      <c r="CS73" s="1253"/>
      <c r="CT73" s="1253"/>
      <c r="CU73" s="1253"/>
      <c r="CV73" s="1253">
        <v>32.1</v>
      </c>
      <c r="CW73" s="1253"/>
      <c r="CX73" s="1253"/>
      <c r="CY73" s="1253"/>
      <c r="CZ73" s="1253"/>
      <c r="DA73" s="1253"/>
      <c r="DB73" s="1253"/>
      <c r="DC73" s="1253"/>
    </row>
    <row r="74" spans="2:107" ht="13.5" x14ac:dyDescent="0.1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562</v>
      </c>
      <c r="BC75" s="1268"/>
      <c r="BD75" s="1268"/>
      <c r="BE75" s="1268"/>
      <c r="BF75" s="1268"/>
      <c r="BG75" s="1268"/>
      <c r="BH75" s="1268"/>
      <c r="BI75" s="1268"/>
      <c r="BJ75" s="1268"/>
      <c r="BK75" s="1268"/>
      <c r="BL75" s="1268"/>
      <c r="BM75" s="1268"/>
      <c r="BN75" s="1268"/>
      <c r="BO75" s="1268"/>
      <c r="BP75" s="1253">
        <v>8</v>
      </c>
      <c r="BQ75" s="1253"/>
      <c r="BR75" s="1253"/>
      <c r="BS75" s="1253"/>
      <c r="BT75" s="1253"/>
      <c r="BU75" s="1253"/>
      <c r="BV75" s="1253"/>
      <c r="BW75" s="1253"/>
      <c r="BX75" s="1253">
        <v>8.9</v>
      </c>
      <c r="BY75" s="1253"/>
      <c r="BZ75" s="1253"/>
      <c r="CA75" s="1253"/>
      <c r="CB75" s="1253"/>
      <c r="CC75" s="1253"/>
      <c r="CD75" s="1253"/>
      <c r="CE75" s="1253"/>
      <c r="CF75" s="1253">
        <v>9.3000000000000007</v>
      </c>
      <c r="CG75" s="1253"/>
      <c r="CH75" s="1253"/>
      <c r="CI75" s="1253"/>
      <c r="CJ75" s="1253"/>
      <c r="CK75" s="1253"/>
      <c r="CL75" s="1253"/>
      <c r="CM75" s="1253"/>
      <c r="CN75" s="1253">
        <v>10.199999999999999</v>
      </c>
      <c r="CO75" s="1253"/>
      <c r="CP75" s="1253"/>
      <c r="CQ75" s="1253"/>
      <c r="CR75" s="1253"/>
      <c r="CS75" s="1253"/>
      <c r="CT75" s="1253"/>
      <c r="CU75" s="1253"/>
      <c r="CV75" s="1253">
        <v>10.9</v>
      </c>
      <c r="CW75" s="1253"/>
      <c r="CX75" s="1253"/>
      <c r="CY75" s="1253"/>
      <c r="CZ75" s="1253"/>
      <c r="DA75" s="1253"/>
      <c r="DB75" s="1253"/>
      <c r="DC75" s="1253"/>
    </row>
    <row r="76" spans="2:107" ht="13.5" x14ac:dyDescent="0.1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564</v>
      </c>
      <c r="AO77" s="1267"/>
      <c r="AP77" s="1267"/>
      <c r="AQ77" s="1267"/>
      <c r="AR77" s="1267"/>
      <c r="AS77" s="1267"/>
      <c r="AT77" s="1267"/>
      <c r="AU77" s="1267"/>
      <c r="AV77" s="1267"/>
      <c r="AW77" s="1267"/>
      <c r="AX77" s="1267"/>
      <c r="AY77" s="1267"/>
      <c r="AZ77" s="1267"/>
      <c r="BA77" s="1267"/>
      <c r="BB77" s="1268" t="s">
        <v>563</v>
      </c>
      <c r="BC77" s="1268"/>
      <c r="BD77" s="1268"/>
      <c r="BE77" s="1268"/>
      <c r="BF77" s="1268"/>
      <c r="BG77" s="1268"/>
      <c r="BH77" s="1268"/>
      <c r="BI77" s="1268"/>
      <c r="BJ77" s="1268"/>
      <c r="BK77" s="1268"/>
      <c r="BL77" s="1268"/>
      <c r="BM77" s="1268"/>
      <c r="BN77" s="1268"/>
      <c r="BO77" s="1268"/>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562</v>
      </c>
      <c r="BC79" s="1268"/>
      <c r="BD79" s="1268"/>
      <c r="BE79" s="1268"/>
      <c r="BF79" s="1268"/>
      <c r="BG79" s="1268"/>
      <c r="BH79" s="1268"/>
      <c r="BI79" s="1268"/>
      <c r="BJ79" s="1268"/>
      <c r="BK79" s="1268"/>
      <c r="BL79" s="1268"/>
      <c r="BM79" s="1268"/>
      <c r="BN79" s="1268"/>
      <c r="BO79" s="1268"/>
      <c r="BP79" s="1253">
        <v>7.7</v>
      </c>
      <c r="BQ79" s="1253"/>
      <c r="BR79" s="1253"/>
      <c r="BS79" s="1253"/>
      <c r="BT79" s="1253"/>
      <c r="BU79" s="1253"/>
      <c r="BV79" s="1253"/>
      <c r="BW79" s="1253"/>
      <c r="BX79" s="1253">
        <v>8</v>
      </c>
      <c r="BY79" s="1253"/>
      <c r="BZ79" s="1253"/>
      <c r="CA79" s="1253"/>
      <c r="CB79" s="1253"/>
      <c r="CC79" s="1253"/>
      <c r="CD79" s="1253"/>
      <c r="CE79" s="1253"/>
      <c r="CF79" s="1253">
        <v>8</v>
      </c>
      <c r="CG79" s="1253"/>
      <c r="CH79" s="1253"/>
      <c r="CI79" s="1253"/>
      <c r="CJ79" s="1253"/>
      <c r="CK79" s="1253"/>
      <c r="CL79" s="1253"/>
      <c r="CM79" s="1253"/>
      <c r="CN79" s="1253">
        <v>8.3000000000000007</v>
      </c>
      <c r="CO79" s="1253"/>
      <c r="CP79" s="1253"/>
      <c r="CQ79" s="1253"/>
      <c r="CR79" s="1253"/>
      <c r="CS79" s="1253"/>
      <c r="CT79" s="1253"/>
      <c r="CU79" s="1253"/>
      <c r="CV79" s="1253">
        <v>8.4</v>
      </c>
      <c r="CW79" s="1253"/>
      <c r="CX79" s="1253"/>
      <c r="CY79" s="1253"/>
      <c r="CZ79" s="1253"/>
      <c r="DA79" s="1253"/>
      <c r="DB79" s="1253"/>
      <c r="DC79" s="1253"/>
    </row>
    <row r="80" spans="2:107" ht="13.5" x14ac:dyDescent="0.15">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UwbfsTX0YdFloD05ls7IhA7M0RXy/1U9XREbnxJRyCwtjMbr9jXrvdLugORYKfkFTs4LV4bsXuCcZSnnVsIBKw==" saltValue="7mF3Qi/LfRZFg6RI0ubr+Q=="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38AB9-1A50-4419-92AA-5A477445EA9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D1kYoFUfYNb6xTLgHqjmhKhC5R/O1ooVVEQM8XCA6xvdi9XXL0UnHuq7lPCwjkPLoxGPOU7hNWYyNSk4BccTBw==" saltValue="yiUPYbQjQMNc/FwCwTL0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52596-ADB0-420C-B32B-18DFF38BF1AA}">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lkNQ0jEdKj/J6saNHdzBKMcda1e+No6ZESVeXsrHkCVn++/dZIkry+GWW3IcSx1faAlt5v0BL1lymWbmiT3zgQ==" saltValue="zS9/O8rj79SawEzrfRBs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149038</v>
      </c>
      <c r="E3" s="156"/>
      <c r="F3" s="157">
        <v>126262</v>
      </c>
      <c r="G3" s="158"/>
      <c r="H3" s="159"/>
    </row>
    <row r="4" spans="1:8" x14ac:dyDescent="0.15">
      <c r="A4" s="160"/>
      <c r="B4" s="161"/>
      <c r="C4" s="162"/>
      <c r="D4" s="163">
        <v>112857</v>
      </c>
      <c r="E4" s="164"/>
      <c r="F4" s="165">
        <v>56769</v>
      </c>
      <c r="G4" s="166"/>
      <c r="H4" s="167"/>
    </row>
    <row r="5" spans="1:8" x14ac:dyDescent="0.15">
      <c r="A5" s="148" t="s">
        <v>519</v>
      </c>
      <c r="B5" s="153"/>
      <c r="C5" s="154"/>
      <c r="D5" s="155">
        <v>107773</v>
      </c>
      <c r="E5" s="156"/>
      <c r="F5" s="157">
        <v>126525</v>
      </c>
      <c r="G5" s="158"/>
      <c r="H5" s="159"/>
    </row>
    <row r="6" spans="1:8" x14ac:dyDescent="0.15">
      <c r="A6" s="160"/>
      <c r="B6" s="161"/>
      <c r="C6" s="162"/>
      <c r="D6" s="163">
        <v>78614</v>
      </c>
      <c r="E6" s="164"/>
      <c r="F6" s="165">
        <v>67052</v>
      </c>
      <c r="G6" s="166"/>
      <c r="H6" s="167"/>
    </row>
    <row r="7" spans="1:8" x14ac:dyDescent="0.15">
      <c r="A7" s="148" t="s">
        <v>520</v>
      </c>
      <c r="B7" s="153"/>
      <c r="C7" s="154"/>
      <c r="D7" s="155">
        <v>190811</v>
      </c>
      <c r="E7" s="156"/>
      <c r="F7" s="157">
        <v>122054</v>
      </c>
      <c r="G7" s="158"/>
      <c r="H7" s="159"/>
    </row>
    <row r="8" spans="1:8" x14ac:dyDescent="0.15">
      <c r="A8" s="160"/>
      <c r="B8" s="161"/>
      <c r="C8" s="162"/>
      <c r="D8" s="163">
        <v>152482</v>
      </c>
      <c r="E8" s="164"/>
      <c r="F8" s="165">
        <v>68298</v>
      </c>
      <c r="G8" s="166"/>
      <c r="H8" s="167"/>
    </row>
    <row r="9" spans="1:8" x14ac:dyDescent="0.15">
      <c r="A9" s="148" t="s">
        <v>521</v>
      </c>
      <c r="B9" s="153"/>
      <c r="C9" s="154"/>
      <c r="D9" s="155">
        <v>187899</v>
      </c>
      <c r="E9" s="156"/>
      <c r="F9" s="157">
        <v>111644</v>
      </c>
      <c r="G9" s="158"/>
      <c r="H9" s="159"/>
    </row>
    <row r="10" spans="1:8" x14ac:dyDescent="0.15">
      <c r="A10" s="160"/>
      <c r="B10" s="161"/>
      <c r="C10" s="162"/>
      <c r="D10" s="163">
        <v>149493</v>
      </c>
      <c r="E10" s="164"/>
      <c r="F10" s="165">
        <v>66606</v>
      </c>
      <c r="G10" s="166"/>
      <c r="H10" s="167"/>
    </row>
    <row r="11" spans="1:8" x14ac:dyDescent="0.15">
      <c r="A11" s="148" t="s">
        <v>522</v>
      </c>
      <c r="B11" s="153"/>
      <c r="C11" s="154"/>
      <c r="D11" s="155">
        <v>200877</v>
      </c>
      <c r="E11" s="156"/>
      <c r="F11" s="157">
        <v>127917</v>
      </c>
      <c r="G11" s="158"/>
      <c r="H11" s="159"/>
    </row>
    <row r="12" spans="1:8" x14ac:dyDescent="0.15">
      <c r="A12" s="160"/>
      <c r="B12" s="161"/>
      <c r="C12" s="168"/>
      <c r="D12" s="163">
        <v>143709</v>
      </c>
      <c r="E12" s="164"/>
      <c r="F12" s="165">
        <v>69746</v>
      </c>
      <c r="G12" s="166"/>
      <c r="H12" s="167"/>
    </row>
    <row r="13" spans="1:8" x14ac:dyDescent="0.15">
      <c r="A13" s="148"/>
      <c r="B13" s="153"/>
      <c r="C13" s="169"/>
      <c r="D13" s="170">
        <v>167280</v>
      </c>
      <c r="E13" s="171"/>
      <c r="F13" s="172">
        <v>122880</v>
      </c>
      <c r="G13" s="173"/>
      <c r="H13" s="159"/>
    </row>
    <row r="14" spans="1:8" x14ac:dyDescent="0.15">
      <c r="A14" s="160"/>
      <c r="B14" s="161"/>
      <c r="C14" s="162"/>
      <c r="D14" s="163">
        <v>127431</v>
      </c>
      <c r="E14" s="164"/>
      <c r="F14" s="165">
        <v>65694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4.17</v>
      </c>
      <c r="C19" s="174">
        <f>ROUND(VALUE(SUBSTITUTE(実質収支比率等に係る経年分析!G$48,"▲","-")),2)</f>
        <v>3.59</v>
      </c>
      <c r="D19" s="174">
        <f>ROUND(VALUE(SUBSTITUTE(実質収支比率等に係る経年分析!H$48,"▲","-")),2)</f>
        <v>3.45</v>
      </c>
      <c r="E19" s="174">
        <f>ROUND(VALUE(SUBSTITUTE(実質収支比率等に係る経年分析!I$48,"▲","-")),2)</f>
        <v>5.05</v>
      </c>
      <c r="F19" s="174">
        <f>ROUND(VALUE(SUBSTITUTE(実質収支比率等に係る経年分析!J$48,"▲","-")),2)</f>
        <v>4.96</v>
      </c>
    </row>
    <row r="20" spans="1:11" x14ac:dyDescent="0.15">
      <c r="A20" s="174" t="s">
        <v>53</v>
      </c>
      <c r="B20" s="174">
        <f>ROUND(VALUE(SUBSTITUTE(実質収支比率等に係る経年分析!F$47,"▲","-")),2)</f>
        <v>35.299999999999997</v>
      </c>
      <c r="C20" s="174">
        <f>ROUND(VALUE(SUBSTITUTE(実質収支比率等に係る経年分析!G$47,"▲","-")),2)</f>
        <v>26.54</v>
      </c>
      <c r="D20" s="174">
        <f>ROUND(VALUE(SUBSTITUTE(実質収支比率等に係る経年分析!H$47,"▲","-")),2)</f>
        <v>27</v>
      </c>
      <c r="E20" s="174">
        <f>ROUND(VALUE(SUBSTITUTE(実質収支比率等に係る経年分析!I$47,"▲","-")),2)</f>
        <v>29.17</v>
      </c>
      <c r="F20" s="174">
        <f>ROUND(VALUE(SUBSTITUTE(実質収支比率等に係る経年分析!J$47,"▲","-")),2)</f>
        <v>26.68</v>
      </c>
    </row>
    <row r="21" spans="1:11" x14ac:dyDescent="0.15">
      <c r="A21" s="174" t="s">
        <v>54</v>
      </c>
      <c r="B21" s="174">
        <f>IF(ISNUMBER(VALUE(SUBSTITUTE(実質収支比率等に係る経年分析!F$49,"▲","-"))),ROUND(VALUE(SUBSTITUTE(実質収支比率等に係る経年分析!F$49,"▲","-")),2),NA())</f>
        <v>-5.27</v>
      </c>
      <c r="C21" s="174">
        <f>IF(ISNUMBER(VALUE(SUBSTITUTE(実質収支比率等に係る経年分析!G$49,"▲","-"))),ROUND(VALUE(SUBSTITUTE(実質収支比率等に係る経年分析!G$49,"▲","-")),2),NA())</f>
        <v>-6.24</v>
      </c>
      <c r="D21" s="174">
        <f>IF(ISNUMBER(VALUE(SUBSTITUTE(実質収支比率等に係る経年分析!H$49,"▲","-"))),ROUND(VALUE(SUBSTITUTE(実質収支比率等に係る経年分析!H$49,"▲","-")),2),NA())</f>
        <v>1.74</v>
      </c>
      <c r="E21" s="174">
        <f>IF(ISNUMBER(VALUE(SUBSTITUTE(実質収支比率等に係る経年分析!I$49,"▲","-"))),ROUND(VALUE(SUBSTITUTE(実質収支比率等に係る経年分析!I$49,"▲","-")),2),NA())</f>
        <v>3.31</v>
      </c>
      <c r="F21" s="174">
        <f>IF(ISNUMBER(VALUE(SUBSTITUTE(実質収支比率等に係る経年分析!J$49,"▲","-"))),ROUND(VALUE(SUBSTITUTE(実質収支比率等に係る経年分析!J$49,"▲","-")),2),NA())</f>
        <v>-2.4700000000000002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1.1599999999999999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0.27</v>
      </c>
    </row>
    <row r="33" spans="1:16" x14ac:dyDescent="0.15">
      <c r="A33" s="175" t="str">
        <f>IF(連結実質赤字比率に係る赤字・黒字の構成分析!C$37="",NA(),連結実質赤字比率に係る赤字・黒字の構成分析!C$37)</f>
        <v>下水道事業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1.05</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2.5499999999999998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3.44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4.95</v>
      </c>
    </row>
    <row r="36" spans="1:16" x14ac:dyDescent="0.15">
      <c r="A36" s="175" t="str">
        <f>IF(連結実質赤字比率に係る赤字・黒字の構成分析!C$34="",NA(),連結実質赤字比率に係る赤字・黒字の構成分析!C$34)</f>
        <v>上水道事業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7.84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625</v>
      </c>
      <c r="E42" s="176"/>
      <c r="F42" s="176"/>
      <c r="G42" s="176">
        <f>'実質公債費比率（分子）の構造'!L$52</f>
        <v>629</v>
      </c>
      <c r="H42" s="176"/>
      <c r="I42" s="176"/>
      <c r="J42" s="176">
        <f>'実質公債費比率（分子）の構造'!M$52</f>
        <v>615</v>
      </c>
      <c r="K42" s="176"/>
      <c r="L42" s="176"/>
      <c r="M42" s="176">
        <f>'実質公債費比率（分子）の構造'!N$52</f>
        <v>614</v>
      </c>
      <c r="N42" s="176"/>
      <c r="O42" s="176"/>
      <c r="P42" s="176">
        <f>'実質公債費比率（分子）の構造'!O$52</f>
        <v>616</v>
      </c>
    </row>
    <row r="43" spans="1:16" x14ac:dyDescent="0.15">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13</v>
      </c>
      <c r="C45" s="176"/>
      <c r="D45" s="176"/>
      <c r="E45" s="176">
        <f>'実質公債費比率（分子）の構造'!L$49</f>
        <v>28</v>
      </c>
      <c r="F45" s="176"/>
      <c r="G45" s="176"/>
      <c r="H45" s="176">
        <f>'実質公債費比率（分子）の構造'!M$49</f>
        <v>33</v>
      </c>
      <c r="I45" s="176"/>
      <c r="J45" s="176"/>
      <c r="K45" s="176">
        <f>'実質公債費比率（分子）の構造'!N$49</f>
        <v>42</v>
      </c>
      <c r="L45" s="176"/>
      <c r="M45" s="176"/>
      <c r="N45" s="176">
        <f>'実質公債費比率（分子）の構造'!O$49</f>
        <v>41</v>
      </c>
      <c r="O45" s="176"/>
      <c r="P45" s="176"/>
    </row>
    <row r="46" spans="1:16" x14ac:dyDescent="0.15">
      <c r="A46" s="176" t="s">
        <v>64</v>
      </c>
      <c r="B46" s="176">
        <f>'実質公債費比率（分子）の構造'!K$48</f>
        <v>228</v>
      </c>
      <c r="C46" s="176"/>
      <c r="D46" s="176"/>
      <c r="E46" s="176">
        <f>'実質公債費比率（分子）の構造'!L$48</f>
        <v>223</v>
      </c>
      <c r="F46" s="176"/>
      <c r="G46" s="176"/>
      <c r="H46" s="176">
        <f>'実質公債費比率（分子）の構造'!M$48</f>
        <v>215</v>
      </c>
      <c r="I46" s="176"/>
      <c r="J46" s="176"/>
      <c r="K46" s="176">
        <f>'実質公債費比率（分子）の構造'!N$48</f>
        <v>220</v>
      </c>
      <c r="L46" s="176"/>
      <c r="M46" s="176"/>
      <c r="N46" s="176">
        <f>'実質公債費比率（分子）の構造'!O$48</f>
        <v>216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636</v>
      </c>
      <c r="C49" s="176"/>
      <c r="D49" s="176"/>
      <c r="E49" s="176">
        <f>'実質公債費比率（分子）の構造'!L$45</f>
        <v>690</v>
      </c>
      <c r="F49" s="176"/>
      <c r="G49" s="176"/>
      <c r="H49" s="176">
        <f>'実質公債費比率（分子）の構造'!M$45</f>
        <v>682</v>
      </c>
      <c r="I49" s="176"/>
      <c r="J49" s="176"/>
      <c r="K49" s="176">
        <f>'実質公債費比率（分子）の構造'!N$45</f>
        <v>732</v>
      </c>
      <c r="L49" s="176"/>
      <c r="M49" s="176"/>
      <c r="N49" s="176">
        <f>'実質公債費比率（分子）の構造'!O$45</f>
        <v>755</v>
      </c>
      <c r="O49" s="176"/>
      <c r="P49" s="176"/>
    </row>
    <row r="50" spans="1:16" x14ac:dyDescent="0.15">
      <c r="A50" s="176" t="s">
        <v>67</v>
      </c>
      <c r="B50" s="176" t="e">
        <f>NA()</f>
        <v>#N/A</v>
      </c>
      <c r="C50" s="176">
        <f>IF(ISNUMBER('実質公債費比率（分子）の構造'!K$53),'実質公債費比率（分子）の構造'!K$53,NA())</f>
        <v>252</v>
      </c>
      <c r="D50" s="176" t="e">
        <f>NA()</f>
        <v>#N/A</v>
      </c>
      <c r="E50" s="176" t="e">
        <f>NA()</f>
        <v>#N/A</v>
      </c>
      <c r="F50" s="176">
        <f>IF(ISNUMBER('実質公債費比率（分子）の構造'!L$53),'実質公債費比率（分子）の構造'!L$53,NA())</f>
        <v>312</v>
      </c>
      <c r="G50" s="176" t="e">
        <f>NA()</f>
        <v>#N/A</v>
      </c>
      <c r="H50" s="176" t="e">
        <f>NA()</f>
        <v>#N/A</v>
      </c>
      <c r="I50" s="176">
        <f>IF(ISNUMBER('実質公債費比率（分子）の構造'!M$53),'実質公債費比率（分子）の構造'!M$53,NA())</f>
        <v>315</v>
      </c>
      <c r="J50" s="176" t="e">
        <f>NA()</f>
        <v>#N/A</v>
      </c>
      <c r="K50" s="176" t="e">
        <f>NA()</f>
        <v>#N/A</v>
      </c>
      <c r="L50" s="176">
        <f>IF(ISNUMBER('実質公債費比率（分子）の構造'!N$53),'実質公債費比率（分子）の構造'!N$53,NA())</f>
        <v>380</v>
      </c>
      <c r="M50" s="176" t="e">
        <f>NA()</f>
        <v>#N/A</v>
      </c>
      <c r="N50" s="176" t="e">
        <f>NA()</f>
        <v>#N/A</v>
      </c>
      <c r="O50" s="176">
        <f>IF(ISNUMBER('実質公債費比率（分子）の構造'!O$53),'実質公債費比率（分子）の構造'!O$53,NA())</f>
        <v>396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5703</v>
      </c>
      <c r="E56" s="175"/>
      <c r="F56" s="175"/>
      <c r="G56" s="175">
        <f>'将来負担比率（分子）の構造'!J$52</f>
        <v>5996</v>
      </c>
      <c r="H56" s="175"/>
      <c r="I56" s="175"/>
      <c r="J56" s="175">
        <f>'将来負担比率（分子）の構造'!K$52</f>
        <v>6252</v>
      </c>
      <c r="K56" s="175"/>
      <c r="L56" s="175"/>
      <c r="M56" s="175">
        <f>'将来負担比率（分子）の構造'!L$52</f>
        <v>6557</v>
      </c>
      <c r="N56" s="175"/>
      <c r="O56" s="175"/>
      <c r="P56" s="175">
        <f>'将来負担比率（分子）の構造'!M$52</f>
        <v>6285</v>
      </c>
    </row>
    <row r="57" spans="1:16" x14ac:dyDescent="0.15">
      <c r="A57" s="175" t="s">
        <v>42</v>
      </c>
      <c r="B57" s="175"/>
      <c r="C57" s="175"/>
      <c r="D57" s="175">
        <f>'将来負担比率（分子）の構造'!I$51</f>
        <v>43</v>
      </c>
      <c r="E57" s="175"/>
      <c r="F57" s="175"/>
      <c r="G57" s="175">
        <f>'将来負担比率（分子）の構造'!J$51</f>
        <v>35</v>
      </c>
      <c r="H57" s="175"/>
      <c r="I57" s="175"/>
      <c r="J57" s="175">
        <f>'将来負担比率（分子）の構造'!K$51</f>
        <v>27</v>
      </c>
      <c r="K57" s="175"/>
      <c r="L57" s="175"/>
      <c r="M57" s="175">
        <f>'将来負担比率（分子）の構造'!L$51</f>
        <v>23</v>
      </c>
      <c r="N57" s="175"/>
      <c r="O57" s="175"/>
      <c r="P57" s="175">
        <f>'将来負担比率（分子）の構造'!M$51</f>
        <v>35</v>
      </c>
    </row>
    <row r="58" spans="1:16" x14ac:dyDescent="0.15">
      <c r="A58" s="175" t="s">
        <v>41</v>
      </c>
      <c r="B58" s="175"/>
      <c r="C58" s="175"/>
      <c r="D58" s="175">
        <f>'将来負担比率（分子）の構造'!I$50</f>
        <v>3169</v>
      </c>
      <c r="E58" s="175"/>
      <c r="F58" s="175"/>
      <c r="G58" s="175">
        <f>'将来負担比率（分子）の構造'!J$50</f>
        <v>3108</v>
      </c>
      <c r="H58" s="175"/>
      <c r="I58" s="175"/>
      <c r="J58" s="175">
        <f>'将来負担比率（分子）の構造'!K$50</f>
        <v>3523</v>
      </c>
      <c r="K58" s="175"/>
      <c r="L58" s="175"/>
      <c r="M58" s="175">
        <f>'将来負担比率（分子）の構造'!L$50</f>
        <v>3517</v>
      </c>
      <c r="N58" s="175"/>
      <c r="O58" s="175"/>
      <c r="P58" s="175">
        <f>'将来負担比率（分子）の構造'!M$50</f>
        <v>3347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883</v>
      </c>
      <c r="C62" s="175"/>
      <c r="D62" s="175"/>
      <c r="E62" s="175">
        <f>'将来負担比率（分子）の構造'!J$45</f>
        <v>825</v>
      </c>
      <c r="F62" s="175"/>
      <c r="G62" s="175"/>
      <c r="H62" s="175">
        <f>'将来負担比率（分子）の構造'!K$45</f>
        <v>802</v>
      </c>
      <c r="I62" s="175"/>
      <c r="J62" s="175"/>
      <c r="K62" s="175">
        <f>'将来負担比率（分子）の構造'!L$45</f>
        <v>809</v>
      </c>
      <c r="L62" s="175"/>
      <c r="M62" s="175"/>
      <c r="N62" s="175">
        <f>'将来負担比率（分子）の構造'!M$45</f>
        <v>842</v>
      </c>
      <c r="O62" s="175"/>
      <c r="P62" s="175"/>
    </row>
    <row r="63" spans="1:16" x14ac:dyDescent="0.15">
      <c r="A63" s="175" t="s">
        <v>34</v>
      </c>
      <c r="B63" s="175">
        <f>'将来負担比率（分子）の構造'!I$44</f>
        <v>457</v>
      </c>
      <c r="C63" s="175"/>
      <c r="D63" s="175"/>
      <c r="E63" s="175">
        <f>'将来負担比率（分子）の構造'!J$44</f>
        <v>638</v>
      </c>
      <c r="F63" s="175"/>
      <c r="G63" s="175"/>
      <c r="H63" s="175">
        <f>'将来負担比率（分子）の構造'!K$44</f>
        <v>611</v>
      </c>
      <c r="I63" s="175"/>
      <c r="J63" s="175"/>
      <c r="K63" s="175">
        <f>'将来負担比率（分子）の構造'!L$44</f>
        <v>576</v>
      </c>
      <c r="L63" s="175"/>
      <c r="M63" s="175"/>
      <c r="N63" s="175">
        <f>'将来負担比率（分子）の構造'!M$44</f>
        <v>541</v>
      </c>
      <c r="O63" s="175"/>
      <c r="P63" s="175"/>
    </row>
    <row r="64" spans="1:16" x14ac:dyDescent="0.15">
      <c r="A64" s="175" t="s">
        <v>33</v>
      </c>
      <c r="B64" s="175">
        <f>'将来負担比率（分子）の構造'!I$43</f>
        <v>2282</v>
      </c>
      <c r="C64" s="175"/>
      <c r="D64" s="175"/>
      <c r="E64" s="175">
        <f>'将来負担比率（分子）の構造'!J$43</f>
        <v>1988</v>
      </c>
      <c r="F64" s="175"/>
      <c r="G64" s="175"/>
      <c r="H64" s="175">
        <f>'将来負担比率（分子）の構造'!K$43</f>
        <v>1919</v>
      </c>
      <c r="I64" s="175"/>
      <c r="J64" s="175"/>
      <c r="K64" s="175">
        <f>'将来負担比率（分子）の構造'!L$43</f>
        <v>1775</v>
      </c>
      <c r="L64" s="175"/>
      <c r="M64" s="175"/>
      <c r="N64" s="175">
        <f>'将来負担比率（分子）の構造'!M$43</f>
        <v>1698</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6392</v>
      </c>
      <c r="C66" s="175"/>
      <c r="D66" s="175"/>
      <c r="E66" s="175">
        <f>'将来負担比率（分子）の構造'!J$41</f>
        <v>6380</v>
      </c>
      <c r="F66" s="175"/>
      <c r="G66" s="175"/>
      <c r="H66" s="175">
        <f>'将来負担比率（分子）の構造'!K$41</f>
        <v>6885</v>
      </c>
      <c r="I66" s="175"/>
      <c r="J66" s="175"/>
      <c r="K66" s="175">
        <f>'将来負担比率（分子）の構造'!L$41</f>
        <v>7348</v>
      </c>
      <c r="L66" s="175"/>
      <c r="M66" s="175"/>
      <c r="N66" s="175">
        <f>'将来負担比率（分子）の構造'!M$41</f>
        <v>7654</v>
      </c>
      <c r="O66" s="175"/>
      <c r="P66" s="175"/>
    </row>
    <row r="67" spans="1:16" x14ac:dyDescent="0.15">
      <c r="A67" s="175" t="s">
        <v>71</v>
      </c>
      <c r="B67" s="175" t="e">
        <f>NA()</f>
        <v>#N/A</v>
      </c>
      <c r="C67" s="175">
        <f>IF(ISNUMBER('将来負担比率（分子）の構造'!I$53), IF('将来負担比率（分子）の構造'!I$53 &lt; 0, 0, '将来負担比率（分子）の構造'!I$53), NA())</f>
        <v>1099</v>
      </c>
      <c r="D67" s="175" t="e">
        <f>NA()</f>
        <v>#N/A</v>
      </c>
      <c r="E67" s="175" t="e">
        <f>NA()</f>
        <v>#N/A</v>
      </c>
      <c r="F67" s="175">
        <f>IF(ISNUMBER('将来負担比率（分子）の構造'!J$53), IF('将来負担比率（分子）の構造'!J$53 &lt; 0, 0, '将来負担比率（分子）の構造'!J$53), NA())</f>
        <v>691</v>
      </c>
      <c r="G67" s="175" t="e">
        <f>NA()</f>
        <v>#N/A</v>
      </c>
      <c r="H67" s="175" t="e">
        <f>NA()</f>
        <v>#N/A</v>
      </c>
      <c r="I67" s="175">
        <f>IF(ISNUMBER('将来負担比率（分子）の構造'!K$53), IF('将来負担比率（分子）の構造'!K$53 &lt; 0, 0, '将来負担比率（分子）の構造'!K$53), NA())</f>
        <v>416</v>
      </c>
      <c r="J67" s="175" t="e">
        <f>NA()</f>
        <v>#N/A</v>
      </c>
      <c r="K67" s="175" t="e">
        <f>NA()</f>
        <v>#N/A</v>
      </c>
      <c r="L67" s="175">
        <f>IF(ISNUMBER('将来負担比率（分子）の構造'!L$53), IF('将来負担比率（分子）の構造'!L$53 &lt; 0, 0, '将来負担比率（分子）の構造'!L$53), NA())</f>
        <v>409</v>
      </c>
      <c r="M67" s="175" t="e">
        <f>NA()</f>
        <v>#N/A</v>
      </c>
      <c r="N67" s="175" t="e">
        <f>NA()</f>
        <v>#N/A</v>
      </c>
      <c r="O67" s="175">
        <f>IF(ISNUMBER('将来負担比率（分子）の構造'!M$53), IF('将来負担比率（分子）の構造'!M$53 &lt; 0, 0, '将来負担比率（分子）の構造'!M$53), NA())</f>
        <v>1068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1074</v>
      </c>
      <c r="C72" s="179">
        <f>基金残高に係る経年分析!G55</f>
        <v>1143</v>
      </c>
      <c r="D72" s="179">
        <f>基金残高に係る経年分析!H55</f>
        <v>1049</v>
      </c>
    </row>
    <row r="73" spans="1:16" x14ac:dyDescent="0.15">
      <c r="A73" s="178" t="s">
        <v>74</v>
      </c>
      <c r="B73" s="179">
        <f>基金残高に係る経年分析!F56</f>
        <v>371</v>
      </c>
      <c r="C73" s="179">
        <f>基金残高に係る経年分析!G56</f>
        <v>479</v>
      </c>
      <c r="D73" s="179">
        <f>基金残高に係る経年分析!H56</f>
        <v>628</v>
      </c>
    </row>
    <row r="74" spans="1:16" x14ac:dyDescent="0.15">
      <c r="A74" s="178" t="s">
        <v>75</v>
      </c>
      <c r="B74" s="179">
        <f>基金残高に係る経年分析!F57</f>
        <v>1806</v>
      </c>
      <c r="C74" s="179">
        <f>基金残高に係る経年分析!G57</f>
        <v>1562</v>
      </c>
      <c r="D74" s="179">
        <f>基金残高に係る経年分析!H57</f>
        <v>1298</v>
      </c>
    </row>
  </sheetData>
  <sheetProtection algorithmName="SHA-512" hashValue="uFkdGpcxoYByfRlj9vI4W290Y64vyiiJE1WcxS5c1BmqgTPapXlGPMHa67pYBfTlEqEuhqYXJLquG2HF5MEWww==" saltValue="lPPS/1uxKZineST5N+mQ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5" zoomScaleNormal="5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945463</v>
      </c>
      <c r="S5" s="649"/>
      <c r="T5" s="649"/>
      <c r="U5" s="649"/>
      <c r="V5" s="649"/>
      <c r="W5" s="649"/>
      <c r="X5" s="649"/>
      <c r="Y5" s="650"/>
      <c r="Z5" s="651">
        <v>12.8</v>
      </c>
      <c r="AA5" s="651"/>
      <c r="AB5" s="651"/>
      <c r="AC5" s="651"/>
      <c r="AD5" s="652">
        <v>945463</v>
      </c>
      <c r="AE5" s="652"/>
      <c r="AF5" s="652"/>
      <c r="AG5" s="652"/>
      <c r="AH5" s="652"/>
      <c r="AI5" s="652"/>
      <c r="AJ5" s="652"/>
      <c r="AK5" s="652"/>
      <c r="AL5" s="653">
        <v>24.2</v>
      </c>
      <c r="AM5" s="654"/>
      <c r="AN5" s="654"/>
      <c r="AO5" s="655"/>
      <c r="AP5" s="645" t="s">
        <v>216</v>
      </c>
      <c r="AQ5" s="646"/>
      <c r="AR5" s="646"/>
      <c r="AS5" s="646"/>
      <c r="AT5" s="646"/>
      <c r="AU5" s="646"/>
      <c r="AV5" s="646"/>
      <c r="AW5" s="646"/>
      <c r="AX5" s="646"/>
      <c r="AY5" s="646"/>
      <c r="AZ5" s="646"/>
      <c r="BA5" s="646"/>
      <c r="BB5" s="646"/>
      <c r="BC5" s="646"/>
      <c r="BD5" s="646"/>
      <c r="BE5" s="646"/>
      <c r="BF5" s="647"/>
      <c r="BG5" s="659">
        <v>937556</v>
      </c>
      <c r="BH5" s="660"/>
      <c r="BI5" s="660"/>
      <c r="BJ5" s="660"/>
      <c r="BK5" s="660"/>
      <c r="BL5" s="660"/>
      <c r="BM5" s="660"/>
      <c r="BN5" s="661"/>
      <c r="BO5" s="662">
        <v>99.2</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95891</v>
      </c>
      <c r="S6" s="660"/>
      <c r="T6" s="660"/>
      <c r="U6" s="660"/>
      <c r="V6" s="660"/>
      <c r="W6" s="660"/>
      <c r="X6" s="660"/>
      <c r="Y6" s="661"/>
      <c r="Z6" s="662">
        <v>1.3</v>
      </c>
      <c r="AA6" s="662"/>
      <c r="AB6" s="662"/>
      <c r="AC6" s="662"/>
      <c r="AD6" s="663">
        <v>95891</v>
      </c>
      <c r="AE6" s="663"/>
      <c r="AF6" s="663"/>
      <c r="AG6" s="663"/>
      <c r="AH6" s="663"/>
      <c r="AI6" s="663"/>
      <c r="AJ6" s="663"/>
      <c r="AK6" s="663"/>
      <c r="AL6" s="664">
        <v>2.5</v>
      </c>
      <c r="AM6" s="665"/>
      <c r="AN6" s="665"/>
      <c r="AO6" s="666"/>
      <c r="AP6" s="656" t="s">
        <v>221</v>
      </c>
      <c r="AQ6" s="657"/>
      <c r="AR6" s="657"/>
      <c r="AS6" s="657"/>
      <c r="AT6" s="657"/>
      <c r="AU6" s="657"/>
      <c r="AV6" s="657"/>
      <c r="AW6" s="657"/>
      <c r="AX6" s="657"/>
      <c r="AY6" s="657"/>
      <c r="AZ6" s="657"/>
      <c r="BA6" s="657"/>
      <c r="BB6" s="657"/>
      <c r="BC6" s="657"/>
      <c r="BD6" s="657"/>
      <c r="BE6" s="657"/>
      <c r="BF6" s="658"/>
      <c r="BG6" s="659">
        <v>937556</v>
      </c>
      <c r="BH6" s="660"/>
      <c r="BI6" s="660"/>
      <c r="BJ6" s="660"/>
      <c r="BK6" s="660"/>
      <c r="BL6" s="660"/>
      <c r="BM6" s="660"/>
      <c r="BN6" s="661"/>
      <c r="BO6" s="662">
        <v>99.2</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69044</v>
      </c>
      <c r="CS6" s="660"/>
      <c r="CT6" s="660"/>
      <c r="CU6" s="660"/>
      <c r="CV6" s="660"/>
      <c r="CW6" s="660"/>
      <c r="CX6" s="660"/>
      <c r="CY6" s="661"/>
      <c r="CZ6" s="653">
        <v>1</v>
      </c>
      <c r="DA6" s="654"/>
      <c r="DB6" s="654"/>
      <c r="DC6" s="670"/>
      <c r="DD6" s="668" t="s">
        <v>122</v>
      </c>
      <c r="DE6" s="660"/>
      <c r="DF6" s="660"/>
      <c r="DG6" s="660"/>
      <c r="DH6" s="660"/>
      <c r="DI6" s="660"/>
      <c r="DJ6" s="660"/>
      <c r="DK6" s="660"/>
      <c r="DL6" s="660"/>
      <c r="DM6" s="660"/>
      <c r="DN6" s="660"/>
      <c r="DO6" s="660"/>
      <c r="DP6" s="661"/>
      <c r="DQ6" s="668">
        <v>69044</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272</v>
      </c>
      <c r="S7" s="660"/>
      <c r="T7" s="660"/>
      <c r="U7" s="660"/>
      <c r="V7" s="660"/>
      <c r="W7" s="660"/>
      <c r="X7" s="660"/>
      <c r="Y7" s="661"/>
      <c r="Z7" s="662">
        <v>0</v>
      </c>
      <c r="AA7" s="662"/>
      <c r="AB7" s="662"/>
      <c r="AC7" s="662"/>
      <c r="AD7" s="663">
        <v>272</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403747</v>
      </c>
      <c r="BH7" s="660"/>
      <c r="BI7" s="660"/>
      <c r="BJ7" s="660"/>
      <c r="BK7" s="660"/>
      <c r="BL7" s="660"/>
      <c r="BM7" s="660"/>
      <c r="BN7" s="661"/>
      <c r="BO7" s="662">
        <v>42.7</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1852550</v>
      </c>
      <c r="CS7" s="660"/>
      <c r="CT7" s="660"/>
      <c r="CU7" s="660"/>
      <c r="CV7" s="660"/>
      <c r="CW7" s="660"/>
      <c r="CX7" s="660"/>
      <c r="CY7" s="661"/>
      <c r="CZ7" s="662">
        <v>25.9</v>
      </c>
      <c r="DA7" s="662"/>
      <c r="DB7" s="662"/>
      <c r="DC7" s="662"/>
      <c r="DD7" s="668">
        <v>836985</v>
      </c>
      <c r="DE7" s="660"/>
      <c r="DF7" s="660"/>
      <c r="DG7" s="660"/>
      <c r="DH7" s="660"/>
      <c r="DI7" s="660"/>
      <c r="DJ7" s="660"/>
      <c r="DK7" s="660"/>
      <c r="DL7" s="660"/>
      <c r="DM7" s="660"/>
      <c r="DN7" s="660"/>
      <c r="DO7" s="660"/>
      <c r="DP7" s="661"/>
      <c r="DQ7" s="668">
        <v>887596</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3624</v>
      </c>
      <c r="S8" s="660"/>
      <c r="T8" s="660"/>
      <c r="U8" s="660"/>
      <c r="V8" s="660"/>
      <c r="W8" s="660"/>
      <c r="X8" s="660"/>
      <c r="Y8" s="661"/>
      <c r="Z8" s="662">
        <v>0</v>
      </c>
      <c r="AA8" s="662"/>
      <c r="AB8" s="662"/>
      <c r="AC8" s="662"/>
      <c r="AD8" s="663">
        <v>3624</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13906</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1262892</v>
      </c>
      <c r="CS8" s="660"/>
      <c r="CT8" s="660"/>
      <c r="CU8" s="660"/>
      <c r="CV8" s="660"/>
      <c r="CW8" s="660"/>
      <c r="CX8" s="660"/>
      <c r="CY8" s="661"/>
      <c r="CZ8" s="662">
        <v>17.600000000000001</v>
      </c>
      <c r="DA8" s="662"/>
      <c r="DB8" s="662"/>
      <c r="DC8" s="662"/>
      <c r="DD8" s="668">
        <v>4089</v>
      </c>
      <c r="DE8" s="660"/>
      <c r="DF8" s="660"/>
      <c r="DG8" s="660"/>
      <c r="DH8" s="660"/>
      <c r="DI8" s="660"/>
      <c r="DJ8" s="660"/>
      <c r="DK8" s="660"/>
      <c r="DL8" s="660"/>
      <c r="DM8" s="660"/>
      <c r="DN8" s="660"/>
      <c r="DO8" s="660"/>
      <c r="DP8" s="661"/>
      <c r="DQ8" s="668">
        <v>845157</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3916</v>
      </c>
      <c r="S9" s="660"/>
      <c r="T9" s="660"/>
      <c r="U9" s="660"/>
      <c r="V9" s="660"/>
      <c r="W9" s="660"/>
      <c r="X9" s="660"/>
      <c r="Y9" s="661"/>
      <c r="Z9" s="662">
        <v>0.1</v>
      </c>
      <c r="AA9" s="662"/>
      <c r="AB9" s="662"/>
      <c r="AC9" s="662"/>
      <c r="AD9" s="663">
        <v>3916</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339026</v>
      </c>
      <c r="BH9" s="660"/>
      <c r="BI9" s="660"/>
      <c r="BJ9" s="660"/>
      <c r="BK9" s="660"/>
      <c r="BL9" s="660"/>
      <c r="BM9" s="660"/>
      <c r="BN9" s="661"/>
      <c r="BO9" s="662">
        <v>35.9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475747</v>
      </c>
      <c r="CS9" s="660"/>
      <c r="CT9" s="660"/>
      <c r="CU9" s="660"/>
      <c r="CV9" s="660"/>
      <c r="CW9" s="660"/>
      <c r="CX9" s="660"/>
      <c r="CY9" s="661"/>
      <c r="CZ9" s="662">
        <v>6.6</v>
      </c>
      <c r="DA9" s="662"/>
      <c r="DB9" s="662"/>
      <c r="DC9" s="662"/>
      <c r="DD9" s="668">
        <v>6388</v>
      </c>
      <c r="DE9" s="660"/>
      <c r="DF9" s="660"/>
      <c r="DG9" s="660"/>
      <c r="DH9" s="660"/>
      <c r="DI9" s="660"/>
      <c r="DJ9" s="660"/>
      <c r="DK9" s="660"/>
      <c r="DL9" s="660"/>
      <c r="DM9" s="660"/>
      <c r="DN9" s="660"/>
      <c r="DO9" s="660"/>
      <c r="DP9" s="661"/>
      <c r="DQ9" s="668">
        <v>436768</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16088</v>
      </c>
      <c r="BH10" s="660"/>
      <c r="BI10" s="660"/>
      <c r="BJ10" s="660"/>
      <c r="BK10" s="660"/>
      <c r="BL10" s="660"/>
      <c r="BM10" s="660"/>
      <c r="BN10" s="661"/>
      <c r="BO10" s="662">
        <v>1.7</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3642</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3642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216995</v>
      </c>
      <c r="S11" s="660"/>
      <c r="T11" s="660"/>
      <c r="U11" s="660"/>
      <c r="V11" s="660"/>
      <c r="W11" s="660"/>
      <c r="X11" s="660"/>
      <c r="Y11" s="661"/>
      <c r="Z11" s="664">
        <v>2.9</v>
      </c>
      <c r="AA11" s="665"/>
      <c r="AB11" s="665"/>
      <c r="AC11" s="671"/>
      <c r="AD11" s="668">
        <v>216995</v>
      </c>
      <c r="AE11" s="660"/>
      <c r="AF11" s="660"/>
      <c r="AG11" s="660"/>
      <c r="AH11" s="660"/>
      <c r="AI11" s="660"/>
      <c r="AJ11" s="660"/>
      <c r="AK11" s="661"/>
      <c r="AL11" s="664">
        <v>5.5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34727</v>
      </c>
      <c r="BH11" s="660"/>
      <c r="BI11" s="660"/>
      <c r="BJ11" s="660"/>
      <c r="BK11" s="660"/>
      <c r="BL11" s="660"/>
      <c r="BM11" s="660"/>
      <c r="BN11" s="661"/>
      <c r="BO11" s="662">
        <v>3.7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742806</v>
      </c>
      <c r="CS11" s="660"/>
      <c r="CT11" s="660"/>
      <c r="CU11" s="660"/>
      <c r="CV11" s="660"/>
      <c r="CW11" s="660"/>
      <c r="CX11" s="660"/>
      <c r="CY11" s="661"/>
      <c r="CZ11" s="662">
        <v>10.4</v>
      </c>
      <c r="DA11" s="662"/>
      <c r="DB11" s="662"/>
      <c r="DC11" s="662"/>
      <c r="DD11" s="668">
        <v>175821</v>
      </c>
      <c r="DE11" s="660"/>
      <c r="DF11" s="660"/>
      <c r="DG11" s="660"/>
      <c r="DH11" s="660"/>
      <c r="DI11" s="660"/>
      <c r="DJ11" s="660"/>
      <c r="DK11" s="660"/>
      <c r="DL11" s="660"/>
      <c r="DM11" s="660"/>
      <c r="DN11" s="660"/>
      <c r="DO11" s="660"/>
      <c r="DP11" s="661"/>
      <c r="DQ11" s="668">
        <v>342646</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453002</v>
      </c>
      <c r="BH12" s="660"/>
      <c r="BI12" s="660"/>
      <c r="BJ12" s="660"/>
      <c r="BK12" s="660"/>
      <c r="BL12" s="660"/>
      <c r="BM12" s="660"/>
      <c r="BN12" s="661"/>
      <c r="BO12" s="662">
        <v>47.9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276798</v>
      </c>
      <c r="CS12" s="660"/>
      <c r="CT12" s="660"/>
      <c r="CU12" s="660"/>
      <c r="CV12" s="660"/>
      <c r="CW12" s="660"/>
      <c r="CX12" s="660"/>
      <c r="CY12" s="661"/>
      <c r="CZ12" s="662">
        <v>3.9</v>
      </c>
      <c r="DA12" s="662"/>
      <c r="DB12" s="662"/>
      <c r="DC12" s="662"/>
      <c r="DD12" s="668">
        <v>14132</v>
      </c>
      <c r="DE12" s="660"/>
      <c r="DF12" s="660"/>
      <c r="DG12" s="660"/>
      <c r="DH12" s="660"/>
      <c r="DI12" s="660"/>
      <c r="DJ12" s="660"/>
      <c r="DK12" s="660"/>
      <c r="DL12" s="660"/>
      <c r="DM12" s="660"/>
      <c r="DN12" s="660"/>
      <c r="DO12" s="660"/>
      <c r="DP12" s="661"/>
      <c r="DQ12" s="668">
        <v>232438</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437519</v>
      </c>
      <c r="BH13" s="660"/>
      <c r="BI13" s="660"/>
      <c r="BJ13" s="660"/>
      <c r="BK13" s="660"/>
      <c r="BL13" s="660"/>
      <c r="BM13" s="660"/>
      <c r="BN13" s="661"/>
      <c r="BO13" s="662">
        <v>46.3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795395</v>
      </c>
      <c r="CS13" s="660"/>
      <c r="CT13" s="660"/>
      <c r="CU13" s="660"/>
      <c r="CV13" s="660"/>
      <c r="CW13" s="660"/>
      <c r="CX13" s="660"/>
      <c r="CY13" s="661"/>
      <c r="CZ13" s="662">
        <v>11.1</v>
      </c>
      <c r="DA13" s="662"/>
      <c r="DB13" s="662"/>
      <c r="DC13" s="662"/>
      <c r="DD13" s="668">
        <v>470207</v>
      </c>
      <c r="DE13" s="660"/>
      <c r="DF13" s="660"/>
      <c r="DG13" s="660"/>
      <c r="DH13" s="660"/>
      <c r="DI13" s="660"/>
      <c r="DJ13" s="660"/>
      <c r="DK13" s="660"/>
      <c r="DL13" s="660"/>
      <c r="DM13" s="660"/>
      <c r="DN13" s="660"/>
      <c r="DO13" s="660"/>
      <c r="DP13" s="661"/>
      <c r="DQ13" s="668">
        <v>285735</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670</v>
      </c>
      <c r="S14" s="660"/>
      <c r="T14" s="660"/>
      <c r="U14" s="660"/>
      <c r="V14" s="660"/>
      <c r="W14" s="660"/>
      <c r="X14" s="660"/>
      <c r="Y14" s="661"/>
      <c r="Z14" s="662">
        <v>0</v>
      </c>
      <c r="AA14" s="662"/>
      <c r="AB14" s="662"/>
      <c r="AC14" s="662"/>
      <c r="AD14" s="663">
        <v>670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36907</v>
      </c>
      <c r="BH14" s="660"/>
      <c r="BI14" s="660"/>
      <c r="BJ14" s="660"/>
      <c r="BK14" s="660"/>
      <c r="BL14" s="660"/>
      <c r="BM14" s="660"/>
      <c r="BN14" s="661"/>
      <c r="BO14" s="662">
        <v>3.9</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222900</v>
      </c>
      <c r="CS14" s="660"/>
      <c r="CT14" s="660"/>
      <c r="CU14" s="660"/>
      <c r="CV14" s="660"/>
      <c r="CW14" s="660"/>
      <c r="CX14" s="660"/>
      <c r="CY14" s="661"/>
      <c r="CZ14" s="662">
        <v>3.1</v>
      </c>
      <c r="DA14" s="662"/>
      <c r="DB14" s="662"/>
      <c r="DC14" s="662"/>
      <c r="DD14" s="668">
        <v>13275</v>
      </c>
      <c r="DE14" s="660"/>
      <c r="DF14" s="660"/>
      <c r="DG14" s="660"/>
      <c r="DH14" s="660"/>
      <c r="DI14" s="660"/>
      <c r="DJ14" s="660"/>
      <c r="DK14" s="660"/>
      <c r="DL14" s="660"/>
      <c r="DM14" s="660"/>
      <c r="DN14" s="660"/>
      <c r="DO14" s="660"/>
      <c r="DP14" s="661"/>
      <c r="DQ14" s="668">
        <v>206996</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43881</v>
      </c>
      <c r="BH15" s="660"/>
      <c r="BI15" s="660"/>
      <c r="BJ15" s="660"/>
      <c r="BK15" s="660"/>
      <c r="BL15" s="660"/>
      <c r="BM15" s="660"/>
      <c r="BN15" s="661"/>
      <c r="BO15" s="662">
        <v>4.5999999999999996</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706572</v>
      </c>
      <c r="CS15" s="660"/>
      <c r="CT15" s="660"/>
      <c r="CU15" s="660"/>
      <c r="CV15" s="660"/>
      <c r="CW15" s="660"/>
      <c r="CX15" s="660"/>
      <c r="CY15" s="661"/>
      <c r="CZ15" s="662">
        <v>9.9</v>
      </c>
      <c r="DA15" s="662"/>
      <c r="DB15" s="662"/>
      <c r="DC15" s="662"/>
      <c r="DD15" s="668">
        <v>81898</v>
      </c>
      <c r="DE15" s="660"/>
      <c r="DF15" s="660"/>
      <c r="DG15" s="660"/>
      <c r="DH15" s="660"/>
      <c r="DI15" s="660"/>
      <c r="DJ15" s="660"/>
      <c r="DK15" s="660"/>
      <c r="DL15" s="660"/>
      <c r="DM15" s="660"/>
      <c r="DN15" s="660"/>
      <c r="DO15" s="660"/>
      <c r="DP15" s="661"/>
      <c r="DQ15" s="668">
        <v>568441</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4923</v>
      </c>
      <c r="S16" s="660"/>
      <c r="T16" s="660"/>
      <c r="U16" s="660"/>
      <c r="V16" s="660"/>
      <c r="W16" s="660"/>
      <c r="X16" s="660"/>
      <c r="Y16" s="661"/>
      <c r="Z16" s="662">
        <v>0.1</v>
      </c>
      <c r="AA16" s="662"/>
      <c r="AB16" s="662"/>
      <c r="AC16" s="662"/>
      <c r="AD16" s="663">
        <v>4923</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19</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v>
      </c>
      <c r="CS16" s="660"/>
      <c r="CT16" s="660"/>
      <c r="CU16" s="660"/>
      <c r="CV16" s="660"/>
      <c r="CW16" s="660"/>
      <c r="CX16" s="660"/>
      <c r="CY16" s="661"/>
      <c r="CZ16" s="662">
        <v>0</v>
      </c>
      <c r="DA16" s="662"/>
      <c r="DB16" s="662"/>
      <c r="DC16" s="662"/>
      <c r="DD16" s="668" t="s">
        <v>122</v>
      </c>
      <c r="DE16" s="660"/>
      <c r="DF16" s="660"/>
      <c r="DG16" s="660"/>
      <c r="DH16" s="660"/>
      <c r="DI16" s="660"/>
      <c r="DJ16" s="660"/>
      <c r="DK16" s="660"/>
      <c r="DL16" s="660"/>
      <c r="DM16" s="660"/>
      <c r="DN16" s="660"/>
      <c r="DO16" s="660"/>
      <c r="DP16" s="661"/>
      <c r="DQ16" s="668">
        <v>5</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21948</v>
      </c>
      <c r="S17" s="660"/>
      <c r="T17" s="660"/>
      <c r="U17" s="660"/>
      <c r="V17" s="660"/>
      <c r="W17" s="660"/>
      <c r="X17" s="660"/>
      <c r="Y17" s="661"/>
      <c r="Z17" s="662">
        <v>0.3</v>
      </c>
      <c r="AA17" s="662"/>
      <c r="AB17" s="662"/>
      <c r="AC17" s="662"/>
      <c r="AD17" s="663">
        <v>21948</v>
      </c>
      <c r="AE17" s="663"/>
      <c r="AF17" s="663"/>
      <c r="AG17" s="663"/>
      <c r="AH17" s="663"/>
      <c r="AI17" s="663"/>
      <c r="AJ17" s="663"/>
      <c r="AK17" s="663"/>
      <c r="AL17" s="664">
        <v>0.6</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755055</v>
      </c>
      <c r="CS17" s="660"/>
      <c r="CT17" s="660"/>
      <c r="CU17" s="660"/>
      <c r="CV17" s="660"/>
      <c r="CW17" s="660"/>
      <c r="CX17" s="660"/>
      <c r="CY17" s="661"/>
      <c r="CZ17" s="662">
        <v>10.5</v>
      </c>
      <c r="DA17" s="662"/>
      <c r="DB17" s="662"/>
      <c r="DC17" s="662"/>
      <c r="DD17" s="668" t="s">
        <v>122</v>
      </c>
      <c r="DE17" s="660"/>
      <c r="DF17" s="660"/>
      <c r="DG17" s="660"/>
      <c r="DH17" s="660"/>
      <c r="DI17" s="660"/>
      <c r="DJ17" s="660"/>
      <c r="DK17" s="660"/>
      <c r="DL17" s="660"/>
      <c r="DM17" s="660"/>
      <c r="DN17" s="660"/>
      <c r="DO17" s="660"/>
      <c r="DP17" s="661"/>
      <c r="DQ17" s="668">
        <v>751587</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6307</v>
      </c>
      <c r="S18" s="660"/>
      <c r="T18" s="660"/>
      <c r="U18" s="660"/>
      <c r="V18" s="660"/>
      <c r="W18" s="660"/>
      <c r="X18" s="660"/>
      <c r="Y18" s="661"/>
      <c r="Z18" s="662">
        <v>0.1</v>
      </c>
      <c r="AA18" s="662"/>
      <c r="AB18" s="662"/>
      <c r="AC18" s="662"/>
      <c r="AD18" s="663">
        <v>6307</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4535</v>
      </c>
      <c r="S19" s="660"/>
      <c r="T19" s="660"/>
      <c r="U19" s="660"/>
      <c r="V19" s="660"/>
      <c r="W19" s="660"/>
      <c r="X19" s="660"/>
      <c r="Y19" s="661"/>
      <c r="Z19" s="662">
        <v>0.1</v>
      </c>
      <c r="AA19" s="662"/>
      <c r="AB19" s="662"/>
      <c r="AC19" s="662"/>
      <c r="AD19" s="663">
        <v>4535</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7907</v>
      </c>
      <c r="BH19" s="660"/>
      <c r="BI19" s="660"/>
      <c r="BJ19" s="660"/>
      <c r="BK19" s="660"/>
      <c r="BL19" s="660"/>
      <c r="BM19" s="660"/>
      <c r="BN19" s="661"/>
      <c r="BO19" s="662">
        <v>0.8</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1772</v>
      </c>
      <c r="S20" s="660"/>
      <c r="T20" s="660"/>
      <c r="U20" s="660"/>
      <c r="V20" s="660"/>
      <c r="W20" s="660"/>
      <c r="X20" s="660"/>
      <c r="Y20" s="661"/>
      <c r="Z20" s="662">
        <v>0</v>
      </c>
      <c r="AA20" s="662"/>
      <c r="AB20" s="662"/>
      <c r="AC20" s="662"/>
      <c r="AD20" s="663">
        <v>1772</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7907</v>
      </c>
      <c r="BH20" s="660"/>
      <c r="BI20" s="660"/>
      <c r="BJ20" s="660"/>
      <c r="BK20" s="660"/>
      <c r="BL20" s="660"/>
      <c r="BM20" s="660"/>
      <c r="BN20" s="661"/>
      <c r="BO20" s="662">
        <v>0.8</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7163406</v>
      </c>
      <c r="CS20" s="660"/>
      <c r="CT20" s="660"/>
      <c r="CU20" s="660"/>
      <c r="CV20" s="660"/>
      <c r="CW20" s="660"/>
      <c r="CX20" s="660"/>
      <c r="CY20" s="661"/>
      <c r="CZ20" s="662">
        <v>100</v>
      </c>
      <c r="DA20" s="662"/>
      <c r="DB20" s="662"/>
      <c r="DC20" s="662"/>
      <c r="DD20" s="668">
        <v>1602795</v>
      </c>
      <c r="DE20" s="660"/>
      <c r="DF20" s="660"/>
      <c r="DG20" s="660"/>
      <c r="DH20" s="660"/>
      <c r="DI20" s="660"/>
      <c r="DJ20" s="660"/>
      <c r="DK20" s="660"/>
      <c r="DL20" s="660"/>
      <c r="DM20" s="660"/>
      <c r="DN20" s="660"/>
      <c r="DO20" s="660"/>
      <c r="DP20" s="661"/>
      <c r="DQ20" s="668">
        <v>4630055</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2915063</v>
      </c>
      <c r="S21" s="660"/>
      <c r="T21" s="660"/>
      <c r="U21" s="660"/>
      <c r="V21" s="660"/>
      <c r="W21" s="660"/>
      <c r="X21" s="660"/>
      <c r="Y21" s="661"/>
      <c r="Z21" s="662">
        <v>39.5</v>
      </c>
      <c r="AA21" s="662"/>
      <c r="AB21" s="662"/>
      <c r="AC21" s="662"/>
      <c r="AD21" s="663">
        <v>2608102</v>
      </c>
      <c r="AE21" s="663"/>
      <c r="AF21" s="663"/>
      <c r="AG21" s="663"/>
      <c r="AH21" s="663"/>
      <c r="AI21" s="663"/>
      <c r="AJ21" s="663"/>
      <c r="AK21" s="663"/>
      <c r="AL21" s="664">
        <v>66.7</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7907</v>
      </c>
      <c r="BH21" s="660"/>
      <c r="BI21" s="660"/>
      <c r="BJ21" s="660"/>
      <c r="BK21" s="660"/>
      <c r="BL21" s="660"/>
      <c r="BM21" s="660"/>
      <c r="BN21" s="661"/>
      <c r="BO21" s="662">
        <v>0.8</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2608102</v>
      </c>
      <c r="S22" s="660"/>
      <c r="T22" s="660"/>
      <c r="U22" s="660"/>
      <c r="V22" s="660"/>
      <c r="W22" s="660"/>
      <c r="X22" s="660"/>
      <c r="Y22" s="661"/>
      <c r="Z22" s="662">
        <v>35.4</v>
      </c>
      <c r="AA22" s="662"/>
      <c r="AB22" s="662"/>
      <c r="AC22" s="662"/>
      <c r="AD22" s="663">
        <v>2608102</v>
      </c>
      <c r="AE22" s="663"/>
      <c r="AF22" s="663"/>
      <c r="AG22" s="663"/>
      <c r="AH22" s="663"/>
      <c r="AI22" s="663"/>
      <c r="AJ22" s="663"/>
      <c r="AK22" s="663"/>
      <c r="AL22" s="664">
        <v>66.7</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280439</v>
      </c>
      <c r="S23" s="660"/>
      <c r="T23" s="660"/>
      <c r="U23" s="660"/>
      <c r="V23" s="660"/>
      <c r="W23" s="660"/>
      <c r="X23" s="660"/>
      <c r="Y23" s="661"/>
      <c r="Z23" s="662">
        <v>3.8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26522</v>
      </c>
      <c r="S24" s="660"/>
      <c r="T24" s="660"/>
      <c r="U24" s="660"/>
      <c r="V24" s="660"/>
      <c r="W24" s="660"/>
      <c r="X24" s="660"/>
      <c r="Y24" s="661"/>
      <c r="Z24" s="662">
        <v>0.4</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2358552</v>
      </c>
      <c r="CS24" s="649"/>
      <c r="CT24" s="649"/>
      <c r="CU24" s="649"/>
      <c r="CV24" s="649"/>
      <c r="CW24" s="649"/>
      <c r="CX24" s="649"/>
      <c r="CY24" s="650"/>
      <c r="CZ24" s="653">
        <v>32.9</v>
      </c>
      <c r="DA24" s="654"/>
      <c r="DB24" s="654"/>
      <c r="DC24" s="670"/>
      <c r="DD24" s="691">
        <v>1951490</v>
      </c>
      <c r="DE24" s="649"/>
      <c r="DF24" s="649"/>
      <c r="DG24" s="649"/>
      <c r="DH24" s="649"/>
      <c r="DI24" s="649"/>
      <c r="DJ24" s="649"/>
      <c r="DK24" s="650"/>
      <c r="DL24" s="691">
        <v>1812486</v>
      </c>
      <c r="DM24" s="649"/>
      <c r="DN24" s="649"/>
      <c r="DO24" s="649"/>
      <c r="DP24" s="649"/>
      <c r="DQ24" s="649"/>
      <c r="DR24" s="649"/>
      <c r="DS24" s="649"/>
      <c r="DT24" s="649"/>
      <c r="DU24" s="649"/>
      <c r="DV24" s="650"/>
      <c r="DW24" s="653">
        <v>46.3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4215072</v>
      </c>
      <c r="S25" s="660"/>
      <c r="T25" s="660"/>
      <c r="U25" s="660"/>
      <c r="V25" s="660"/>
      <c r="W25" s="660"/>
      <c r="X25" s="660"/>
      <c r="Y25" s="661"/>
      <c r="Z25" s="662">
        <v>57.1</v>
      </c>
      <c r="AA25" s="662"/>
      <c r="AB25" s="662"/>
      <c r="AC25" s="662"/>
      <c r="AD25" s="663">
        <v>3908111</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1072234</v>
      </c>
      <c r="CS25" s="692"/>
      <c r="CT25" s="692"/>
      <c r="CU25" s="692"/>
      <c r="CV25" s="692"/>
      <c r="CW25" s="692"/>
      <c r="CX25" s="692"/>
      <c r="CY25" s="693"/>
      <c r="CZ25" s="664">
        <v>15</v>
      </c>
      <c r="DA25" s="689"/>
      <c r="DB25" s="689"/>
      <c r="DC25" s="694"/>
      <c r="DD25" s="668">
        <v>970020</v>
      </c>
      <c r="DE25" s="692"/>
      <c r="DF25" s="692"/>
      <c r="DG25" s="692"/>
      <c r="DH25" s="692"/>
      <c r="DI25" s="692"/>
      <c r="DJ25" s="692"/>
      <c r="DK25" s="693"/>
      <c r="DL25" s="668">
        <v>929357</v>
      </c>
      <c r="DM25" s="692"/>
      <c r="DN25" s="692"/>
      <c r="DO25" s="692"/>
      <c r="DP25" s="692"/>
      <c r="DQ25" s="692"/>
      <c r="DR25" s="692"/>
      <c r="DS25" s="692"/>
      <c r="DT25" s="692"/>
      <c r="DU25" s="692"/>
      <c r="DV25" s="693"/>
      <c r="DW25" s="664">
        <v>23.8</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t="s">
        <v>122</v>
      </c>
      <c r="S26" s="660"/>
      <c r="T26" s="660"/>
      <c r="U26" s="660"/>
      <c r="V26" s="660"/>
      <c r="W26" s="660"/>
      <c r="X26" s="660"/>
      <c r="Y26" s="661"/>
      <c r="Z26" s="662" t="s">
        <v>122</v>
      </c>
      <c r="AA26" s="662"/>
      <c r="AB26" s="662"/>
      <c r="AC26" s="662"/>
      <c r="AD26" s="663" t="s">
        <v>122</v>
      </c>
      <c r="AE26" s="663"/>
      <c r="AF26" s="663"/>
      <c r="AG26" s="663"/>
      <c r="AH26" s="663"/>
      <c r="AI26" s="663"/>
      <c r="AJ26" s="663"/>
      <c r="AK26" s="663"/>
      <c r="AL26" s="664" t="s">
        <v>122</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592090</v>
      </c>
      <c r="CS26" s="660"/>
      <c r="CT26" s="660"/>
      <c r="CU26" s="660"/>
      <c r="CV26" s="660"/>
      <c r="CW26" s="660"/>
      <c r="CX26" s="660"/>
      <c r="CY26" s="661"/>
      <c r="CZ26" s="664">
        <v>8.3000000000000007</v>
      </c>
      <c r="DA26" s="689"/>
      <c r="DB26" s="689"/>
      <c r="DC26" s="694"/>
      <c r="DD26" s="668">
        <v>545622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18533</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945463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531263</v>
      </c>
      <c r="CS27" s="692"/>
      <c r="CT27" s="692"/>
      <c r="CU27" s="692"/>
      <c r="CV27" s="692"/>
      <c r="CW27" s="692"/>
      <c r="CX27" s="692"/>
      <c r="CY27" s="693"/>
      <c r="CZ27" s="664">
        <v>7.4</v>
      </c>
      <c r="DA27" s="689"/>
      <c r="DB27" s="689"/>
      <c r="DC27" s="694"/>
      <c r="DD27" s="668">
        <v>229883</v>
      </c>
      <c r="DE27" s="692"/>
      <c r="DF27" s="692"/>
      <c r="DG27" s="692"/>
      <c r="DH27" s="692"/>
      <c r="DI27" s="692"/>
      <c r="DJ27" s="692"/>
      <c r="DK27" s="693"/>
      <c r="DL27" s="668">
        <v>131542</v>
      </c>
      <c r="DM27" s="692"/>
      <c r="DN27" s="692"/>
      <c r="DO27" s="692"/>
      <c r="DP27" s="692"/>
      <c r="DQ27" s="692"/>
      <c r="DR27" s="692"/>
      <c r="DS27" s="692"/>
      <c r="DT27" s="692"/>
      <c r="DU27" s="692"/>
      <c r="DV27" s="693"/>
      <c r="DW27" s="664">
        <v>3.4</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69618</v>
      </c>
      <c r="S28" s="660"/>
      <c r="T28" s="660"/>
      <c r="U28" s="660"/>
      <c r="V28" s="660"/>
      <c r="W28" s="660"/>
      <c r="X28" s="660"/>
      <c r="Y28" s="661"/>
      <c r="Z28" s="662">
        <v>0.9</v>
      </c>
      <c r="AA28" s="662"/>
      <c r="AB28" s="662"/>
      <c r="AC28" s="662"/>
      <c r="AD28" s="663">
        <v>2820</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755055</v>
      </c>
      <c r="CS28" s="660"/>
      <c r="CT28" s="660"/>
      <c r="CU28" s="660"/>
      <c r="CV28" s="660"/>
      <c r="CW28" s="660"/>
      <c r="CX28" s="660"/>
      <c r="CY28" s="661"/>
      <c r="CZ28" s="664">
        <v>10.5</v>
      </c>
      <c r="DA28" s="689"/>
      <c r="DB28" s="689"/>
      <c r="DC28" s="694"/>
      <c r="DD28" s="668">
        <v>751587</v>
      </c>
      <c r="DE28" s="660"/>
      <c r="DF28" s="660"/>
      <c r="DG28" s="660"/>
      <c r="DH28" s="660"/>
      <c r="DI28" s="660"/>
      <c r="DJ28" s="660"/>
      <c r="DK28" s="661"/>
      <c r="DL28" s="668">
        <v>751587</v>
      </c>
      <c r="DM28" s="660"/>
      <c r="DN28" s="660"/>
      <c r="DO28" s="660"/>
      <c r="DP28" s="660"/>
      <c r="DQ28" s="660"/>
      <c r="DR28" s="660"/>
      <c r="DS28" s="660"/>
      <c r="DT28" s="660"/>
      <c r="DU28" s="660"/>
      <c r="DV28" s="661"/>
      <c r="DW28" s="664">
        <v>19.2</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5638</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755055</v>
      </c>
      <c r="CS29" s="692"/>
      <c r="CT29" s="692"/>
      <c r="CU29" s="692"/>
      <c r="CV29" s="692"/>
      <c r="CW29" s="692"/>
      <c r="CX29" s="692"/>
      <c r="CY29" s="693"/>
      <c r="CZ29" s="664">
        <v>10.5</v>
      </c>
      <c r="DA29" s="689"/>
      <c r="DB29" s="689"/>
      <c r="DC29" s="694"/>
      <c r="DD29" s="668">
        <v>751587</v>
      </c>
      <c r="DE29" s="692"/>
      <c r="DF29" s="692"/>
      <c r="DG29" s="692"/>
      <c r="DH29" s="692"/>
      <c r="DI29" s="692"/>
      <c r="DJ29" s="692"/>
      <c r="DK29" s="693"/>
      <c r="DL29" s="668">
        <v>751587</v>
      </c>
      <c r="DM29" s="692"/>
      <c r="DN29" s="692"/>
      <c r="DO29" s="692"/>
      <c r="DP29" s="692"/>
      <c r="DQ29" s="692"/>
      <c r="DR29" s="692"/>
      <c r="DS29" s="692"/>
      <c r="DT29" s="692"/>
      <c r="DU29" s="692"/>
      <c r="DV29" s="693"/>
      <c r="DW29" s="664">
        <v>19.2</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690804</v>
      </c>
      <c r="S30" s="660"/>
      <c r="T30" s="660"/>
      <c r="U30" s="660"/>
      <c r="V30" s="660"/>
      <c r="W30" s="660"/>
      <c r="X30" s="660"/>
      <c r="Y30" s="661"/>
      <c r="Z30" s="662">
        <v>9.4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737595</v>
      </c>
      <c r="CS30" s="660"/>
      <c r="CT30" s="660"/>
      <c r="CU30" s="660"/>
      <c r="CV30" s="660"/>
      <c r="CW30" s="660"/>
      <c r="CX30" s="660"/>
      <c r="CY30" s="661"/>
      <c r="CZ30" s="664">
        <v>10.3</v>
      </c>
      <c r="DA30" s="689"/>
      <c r="DB30" s="689"/>
      <c r="DC30" s="694"/>
      <c r="DD30" s="668">
        <v>734307</v>
      </c>
      <c r="DE30" s="660"/>
      <c r="DF30" s="660"/>
      <c r="DG30" s="660"/>
      <c r="DH30" s="660"/>
      <c r="DI30" s="660"/>
      <c r="DJ30" s="660"/>
      <c r="DK30" s="661"/>
      <c r="DL30" s="668">
        <v>734307</v>
      </c>
      <c r="DM30" s="660"/>
      <c r="DN30" s="660"/>
      <c r="DO30" s="660"/>
      <c r="DP30" s="660"/>
      <c r="DQ30" s="660"/>
      <c r="DR30" s="660"/>
      <c r="DS30" s="660"/>
      <c r="DT30" s="660"/>
      <c r="DU30" s="660"/>
      <c r="DV30" s="661"/>
      <c r="DW30" s="664">
        <v>18.8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99.6</v>
      </c>
      <c r="BH31" s="703"/>
      <c r="BI31" s="703"/>
      <c r="BJ31" s="703"/>
      <c r="BK31" s="703"/>
      <c r="BL31" s="703"/>
      <c r="BM31" s="654">
        <v>96.7</v>
      </c>
      <c r="BN31" s="703"/>
      <c r="BO31" s="703"/>
      <c r="BP31" s="703"/>
      <c r="BQ31" s="704"/>
      <c r="BR31" s="706">
        <v>99.6</v>
      </c>
      <c r="BS31" s="703"/>
      <c r="BT31" s="703"/>
      <c r="BU31" s="703"/>
      <c r="BV31" s="703"/>
      <c r="BW31" s="703"/>
      <c r="BX31" s="654">
        <v>96.3</v>
      </c>
      <c r="BY31" s="703"/>
      <c r="BZ31" s="703"/>
      <c r="CA31" s="703"/>
      <c r="CB31" s="704"/>
      <c r="CD31" s="699"/>
      <c r="CE31" s="700"/>
      <c r="CF31" s="656" t="s">
        <v>300</v>
      </c>
      <c r="CG31" s="657"/>
      <c r="CH31" s="657"/>
      <c r="CI31" s="657"/>
      <c r="CJ31" s="657"/>
      <c r="CK31" s="657"/>
      <c r="CL31" s="657"/>
      <c r="CM31" s="657"/>
      <c r="CN31" s="657"/>
      <c r="CO31" s="657"/>
      <c r="CP31" s="657"/>
      <c r="CQ31" s="658"/>
      <c r="CR31" s="659">
        <v>17460</v>
      </c>
      <c r="CS31" s="692"/>
      <c r="CT31" s="692"/>
      <c r="CU31" s="692"/>
      <c r="CV31" s="692"/>
      <c r="CW31" s="692"/>
      <c r="CX31" s="692"/>
      <c r="CY31" s="693"/>
      <c r="CZ31" s="664">
        <v>0.2</v>
      </c>
      <c r="DA31" s="689"/>
      <c r="DB31" s="689"/>
      <c r="DC31" s="694"/>
      <c r="DD31" s="668">
        <v>17280</v>
      </c>
      <c r="DE31" s="692"/>
      <c r="DF31" s="692"/>
      <c r="DG31" s="692"/>
      <c r="DH31" s="692"/>
      <c r="DI31" s="692"/>
      <c r="DJ31" s="692"/>
      <c r="DK31" s="693"/>
      <c r="DL31" s="668">
        <v>17280</v>
      </c>
      <c r="DM31" s="692"/>
      <c r="DN31" s="692"/>
      <c r="DO31" s="692"/>
      <c r="DP31" s="692"/>
      <c r="DQ31" s="692"/>
      <c r="DR31" s="692"/>
      <c r="DS31" s="692"/>
      <c r="DT31" s="692"/>
      <c r="DU31" s="692"/>
      <c r="DV31" s="693"/>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486400</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99.6</v>
      </c>
      <c r="BH32" s="692"/>
      <c r="BI32" s="692"/>
      <c r="BJ32" s="692"/>
      <c r="BK32" s="692"/>
      <c r="BL32" s="692"/>
      <c r="BM32" s="665">
        <v>97.9</v>
      </c>
      <c r="BN32" s="692"/>
      <c r="BO32" s="692"/>
      <c r="BP32" s="692"/>
      <c r="BQ32" s="705"/>
      <c r="BR32" s="716">
        <v>99.6</v>
      </c>
      <c r="BS32" s="692"/>
      <c r="BT32" s="692"/>
      <c r="BU32" s="692"/>
      <c r="BV32" s="692"/>
      <c r="BW32" s="692"/>
      <c r="BX32" s="665">
        <v>97.7</v>
      </c>
      <c r="BY32" s="692"/>
      <c r="BZ32" s="692"/>
      <c r="CA32" s="692"/>
      <c r="CB32" s="705"/>
      <c r="CD32" s="701"/>
      <c r="CE32" s="702"/>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23861</v>
      </c>
      <c r="S33" s="660"/>
      <c r="T33" s="660"/>
      <c r="U33" s="660"/>
      <c r="V33" s="660"/>
      <c r="W33" s="660"/>
      <c r="X33" s="660"/>
      <c r="Y33" s="661"/>
      <c r="Z33" s="662">
        <v>0.3</v>
      </c>
      <c r="AA33" s="662"/>
      <c r="AB33" s="662"/>
      <c r="AC33" s="662"/>
      <c r="AD33" s="663">
        <v>790</v>
      </c>
      <c r="AE33" s="663"/>
      <c r="AF33" s="663"/>
      <c r="AG33" s="663"/>
      <c r="AH33" s="663"/>
      <c r="AI33" s="663"/>
      <c r="AJ33" s="663"/>
      <c r="AK33" s="663"/>
      <c r="AL33" s="664">
        <v>0</v>
      </c>
      <c r="AM33" s="665"/>
      <c r="AN33" s="665"/>
      <c r="AO33" s="666"/>
      <c r="AP33" s="711"/>
      <c r="AQ33" s="712"/>
      <c r="AR33" s="712"/>
      <c r="AS33" s="712"/>
      <c r="AT33" s="715"/>
      <c r="AU33" s="219"/>
      <c r="AV33" s="219"/>
      <c r="AW33" s="219"/>
      <c r="AX33" s="680" t="s">
        <v>306</v>
      </c>
      <c r="AY33" s="681"/>
      <c r="AZ33" s="681"/>
      <c r="BA33" s="681"/>
      <c r="BB33" s="681"/>
      <c r="BC33" s="681"/>
      <c r="BD33" s="681"/>
      <c r="BE33" s="681"/>
      <c r="BF33" s="682"/>
      <c r="BG33" s="717">
        <v>99.5</v>
      </c>
      <c r="BH33" s="718"/>
      <c r="BI33" s="718"/>
      <c r="BJ33" s="718"/>
      <c r="BK33" s="718"/>
      <c r="BL33" s="718"/>
      <c r="BM33" s="719">
        <v>95</v>
      </c>
      <c r="BN33" s="718"/>
      <c r="BO33" s="718"/>
      <c r="BP33" s="718"/>
      <c r="BQ33" s="720"/>
      <c r="BR33" s="717">
        <v>99.5</v>
      </c>
      <c r="BS33" s="718"/>
      <c r="BT33" s="718"/>
      <c r="BU33" s="718"/>
      <c r="BV33" s="718"/>
      <c r="BW33" s="718"/>
      <c r="BX33" s="719">
        <v>94.4</v>
      </c>
      <c r="BY33" s="718"/>
      <c r="BZ33" s="718"/>
      <c r="CA33" s="718"/>
      <c r="CB33" s="720"/>
      <c r="CD33" s="656" t="s">
        <v>307</v>
      </c>
      <c r="CE33" s="657"/>
      <c r="CF33" s="657"/>
      <c r="CG33" s="657"/>
      <c r="CH33" s="657"/>
      <c r="CI33" s="657"/>
      <c r="CJ33" s="657"/>
      <c r="CK33" s="657"/>
      <c r="CL33" s="657"/>
      <c r="CM33" s="657"/>
      <c r="CN33" s="657"/>
      <c r="CO33" s="657"/>
      <c r="CP33" s="657"/>
      <c r="CQ33" s="658"/>
      <c r="CR33" s="659">
        <v>3202054</v>
      </c>
      <c r="CS33" s="692"/>
      <c r="CT33" s="692"/>
      <c r="CU33" s="692"/>
      <c r="CV33" s="692"/>
      <c r="CW33" s="692"/>
      <c r="CX33" s="692"/>
      <c r="CY33" s="693"/>
      <c r="CZ33" s="664">
        <v>44.7</v>
      </c>
      <c r="DA33" s="689"/>
      <c r="DB33" s="689"/>
      <c r="DC33" s="694"/>
      <c r="DD33" s="668">
        <v>2602406</v>
      </c>
      <c r="DE33" s="692"/>
      <c r="DF33" s="692"/>
      <c r="DG33" s="692"/>
      <c r="DH33" s="692"/>
      <c r="DI33" s="692"/>
      <c r="DJ33" s="692"/>
      <c r="DK33" s="693"/>
      <c r="DL33" s="668">
        <v>1851739</v>
      </c>
      <c r="DM33" s="692"/>
      <c r="DN33" s="692"/>
      <c r="DO33" s="692"/>
      <c r="DP33" s="692"/>
      <c r="DQ33" s="692"/>
      <c r="DR33" s="692"/>
      <c r="DS33" s="692"/>
      <c r="DT33" s="692"/>
      <c r="DU33" s="692"/>
      <c r="DV33" s="693"/>
      <c r="DW33" s="664">
        <v>47.3</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6263</v>
      </c>
      <c r="S34" s="660"/>
      <c r="T34" s="660"/>
      <c r="U34" s="660"/>
      <c r="V34" s="660"/>
      <c r="W34" s="660"/>
      <c r="X34" s="660"/>
      <c r="Y34" s="661"/>
      <c r="Z34" s="662">
        <v>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1101670</v>
      </c>
      <c r="CS34" s="660"/>
      <c r="CT34" s="660"/>
      <c r="CU34" s="660"/>
      <c r="CV34" s="660"/>
      <c r="CW34" s="660"/>
      <c r="CX34" s="660"/>
      <c r="CY34" s="661"/>
      <c r="CZ34" s="664">
        <v>15.4</v>
      </c>
      <c r="DA34" s="689"/>
      <c r="DB34" s="689"/>
      <c r="DC34" s="694"/>
      <c r="DD34" s="668">
        <v>722562</v>
      </c>
      <c r="DE34" s="660"/>
      <c r="DF34" s="660"/>
      <c r="DG34" s="660"/>
      <c r="DH34" s="660"/>
      <c r="DI34" s="660"/>
      <c r="DJ34" s="660"/>
      <c r="DK34" s="661"/>
      <c r="DL34" s="668">
        <v>561360</v>
      </c>
      <c r="DM34" s="660"/>
      <c r="DN34" s="660"/>
      <c r="DO34" s="660"/>
      <c r="DP34" s="660"/>
      <c r="DQ34" s="660"/>
      <c r="DR34" s="660"/>
      <c r="DS34" s="660"/>
      <c r="DT34" s="660"/>
      <c r="DU34" s="660"/>
      <c r="DV34" s="661"/>
      <c r="DW34" s="664">
        <v>14.4</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513671</v>
      </c>
      <c r="S35" s="660"/>
      <c r="T35" s="660"/>
      <c r="U35" s="660"/>
      <c r="V35" s="660"/>
      <c r="W35" s="660"/>
      <c r="X35" s="660"/>
      <c r="Y35" s="661"/>
      <c r="Z35" s="662">
        <v>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78364</v>
      </c>
      <c r="CS35" s="692"/>
      <c r="CT35" s="692"/>
      <c r="CU35" s="692"/>
      <c r="CV35" s="692"/>
      <c r="CW35" s="692"/>
      <c r="CX35" s="692"/>
      <c r="CY35" s="693"/>
      <c r="CZ35" s="664">
        <v>1.1000000000000001</v>
      </c>
      <c r="DA35" s="689"/>
      <c r="DB35" s="689"/>
      <c r="DC35" s="694"/>
      <c r="DD35" s="668">
        <v>60778</v>
      </c>
      <c r="DE35" s="692"/>
      <c r="DF35" s="692"/>
      <c r="DG35" s="692"/>
      <c r="DH35" s="692"/>
      <c r="DI35" s="692"/>
      <c r="DJ35" s="692"/>
      <c r="DK35" s="693"/>
      <c r="DL35" s="668">
        <v>38858</v>
      </c>
      <c r="DM35" s="692"/>
      <c r="DN35" s="692"/>
      <c r="DO35" s="692"/>
      <c r="DP35" s="692"/>
      <c r="DQ35" s="692"/>
      <c r="DR35" s="692"/>
      <c r="DS35" s="692"/>
      <c r="DT35" s="692"/>
      <c r="DU35" s="692"/>
      <c r="DV35" s="693"/>
      <c r="DW35" s="664">
        <v>1</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229299</v>
      </c>
      <c r="S36" s="660"/>
      <c r="T36" s="660"/>
      <c r="U36" s="660"/>
      <c r="V36" s="660"/>
      <c r="W36" s="660"/>
      <c r="X36" s="660"/>
      <c r="Y36" s="661"/>
      <c r="Z36" s="662">
        <v>3.1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801434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10826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1266304</v>
      </c>
      <c r="CS36" s="660"/>
      <c r="CT36" s="660"/>
      <c r="CU36" s="660"/>
      <c r="CV36" s="660"/>
      <c r="CW36" s="660"/>
      <c r="CX36" s="660"/>
      <c r="CY36" s="661"/>
      <c r="CZ36" s="664">
        <v>17.7</v>
      </c>
      <c r="DA36" s="689"/>
      <c r="DB36" s="689"/>
      <c r="DC36" s="694"/>
      <c r="DD36" s="668">
        <v>1131767</v>
      </c>
      <c r="DE36" s="660"/>
      <c r="DF36" s="660"/>
      <c r="DG36" s="660"/>
      <c r="DH36" s="660"/>
      <c r="DI36" s="660"/>
      <c r="DJ36" s="660"/>
      <c r="DK36" s="661"/>
      <c r="DL36" s="668">
        <v>865614</v>
      </c>
      <c r="DM36" s="660"/>
      <c r="DN36" s="660"/>
      <c r="DO36" s="660"/>
      <c r="DP36" s="660"/>
      <c r="DQ36" s="660"/>
      <c r="DR36" s="660"/>
      <c r="DS36" s="660"/>
      <c r="DT36" s="660"/>
      <c r="DU36" s="660"/>
      <c r="DV36" s="661"/>
      <c r="DW36" s="664">
        <v>22.1</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74402</v>
      </c>
      <c r="S37" s="660"/>
      <c r="T37" s="660"/>
      <c r="U37" s="660"/>
      <c r="V37" s="660"/>
      <c r="W37" s="660"/>
      <c r="X37" s="660"/>
      <c r="Y37" s="661"/>
      <c r="Z37" s="662">
        <v>1</v>
      </c>
      <c r="AA37" s="662"/>
      <c r="AB37" s="662"/>
      <c r="AC37" s="662"/>
      <c r="AD37" s="663">
        <v>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240000</v>
      </c>
      <c r="BA37" s="660"/>
      <c r="BB37" s="660"/>
      <c r="BC37" s="660"/>
      <c r="BD37" s="692"/>
      <c r="BE37" s="692"/>
      <c r="BF37" s="705"/>
      <c r="BG37" s="656" t="s">
        <v>320</v>
      </c>
      <c r="BH37" s="657"/>
      <c r="BI37" s="657"/>
      <c r="BJ37" s="657"/>
      <c r="BK37" s="657"/>
      <c r="BL37" s="657"/>
      <c r="BM37" s="657"/>
      <c r="BN37" s="657"/>
      <c r="BO37" s="657"/>
      <c r="BP37" s="657"/>
      <c r="BQ37" s="657"/>
      <c r="BR37" s="657"/>
      <c r="BS37" s="657"/>
      <c r="BT37" s="657"/>
      <c r="BU37" s="658"/>
      <c r="BV37" s="659">
        <v>-2114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380329</v>
      </c>
      <c r="CS37" s="692"/>
      <c r="CT37" s="692"/>
      <c r="CU37" s="692"/>
      <c r="CV37" s="692"/>
      <c r="CW37" s="692"/>
      <c r="CX37" s="692"/>
      <c r="CY37" s="693"/>
      <c r="CZ37" s="664">
        <v>5.3</v>
      </c>
      <c r="DA37" s="689"/>
      <c r="DB37" s="689"/>
      <c r="DC37" s="694"/>
      <c r="DD37" s="668">
        <v>380329</v>
      </c>
      <c r="DE37" s="692"/>
      <c r="DF37" s="692"/>
      <c r="DG37" s="692"/>
      <c r="DH37" s="692"/>
      <c r="DI37" s="692"/>
      <c r="DJ37" s="692"/>
      <c r="DK37" s="693"/>
      <c r="DL37" s="668">
        <v>380329</v>
      </c>
      <c r="DM37" s="692"/>
      <c r="DN37" s="692"/>
      <c r="DO37" s="692"/>
      <c r="DP37" s="692"/>
      <c r="DQ37" s="692"/>
      <c r="DR37" s="692"/>
      <c r="DS37" s="692"/>
      <c r="DT37" s="692"/>
      <c r="DU37" s="692"/>
      <c r="DV37" s="693"/>
      <c r="DW37" s="664">
        <v>9.6999999999999993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1043900</v>
      </c>
      <c r="S38" s="660"/>
      <c r="T38" s="660"/>
      <c r="U38" s="660"/>
      <c r="V38" s="660"/>
      <c r="W38" s="660"/>
      <c r="X38" s="660"/>
      <c r="Y38" s="661"/>
      <c r="Z38" s="662">
        <v>14.1</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110000</v>
      </c>
      <c r="BA38" s="660"/>
      <c r="BB38" s="660"/>
      <c r="BC38" s="660"/>
      <c r="BD38" s="692"/>
      <c r="BE38" s="692"/>
      <c r="BF38" s="705"/>
      <c r="BG38" s="656" t="s">
        <v>324</v>
      </c>
      <c r="BH38" s="657"/>
      <c r="BI38" s="657"/>
      <c r="BJ38" s="657"/>
      <c r="BK38" s="657"/>
      <c r="BL38" s="657"/>
      <c r="BM38" s="657"/>
      <c r="BN38" s="657"/>
      <c r="BO38" s="657"/>
      <c r="BP38" s="657"/>
      <c r="BQ38" s="657"/>
      <c r="BR38" s="657"/>
      <c r="BS38" s="657"/>
      <c r="BT38" s="657"/>
      <c r="BU38" s="658"/>
      <c r="BV38" s="659">
        <v>1139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451434</v>
      </c>
      <c r="CS38" s="660"/>
      <c r="CT38" s="660"/>
      <c r="CU38" s="660"/>
      <c r="CV38" s="660"/>
      <c r="CW38" s="660"/>
      <c r="CX38" s="660"/>
      <c r="CY38" s="661"/>
      <c r="CZ38" s="664">
        <v>6.3</v>
      </c>
      <c r="DA38" s="689"/>
      <c r="DB38" s="689"/>
      <c r="DC38" s="694"/>
      <c r="DD38" s="668">
        <v>386778</v>
      </c>
      <c r="DE38" s="660"/>
      <c r="DF38" s="660"/>
      <c r="DG38" s="660"/>
      <c r="DH38" s="660"/>
      <c r="DI38" s="660"/>
      <c r="DJ38" s="660"/>
      <c r="DK38" s="661"/>
      <c r="DL38" s="668">
        <v>385907</v>
      </c>
      <c r="DM38" s="660"/>
      <c r="DN38" s="660"/>
      <c r="DO38" s="660"/>
      <c r="DP38" s="660"/>
      <c r="DQ38" s="660"/>
      <c r="DR38" s="660"/>
      <c r="DS38" s="660"/>
      <c r="DT38" s="660"/>
      <c r="DU38" s="660"/>
      <c r="DV38" s="661"/>
      <c r="DW38" s="664">
        <v>9.9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05"/>
      <c r="BG39" s="656" t="s">
        <v>328</v>
      </c>
      <c r="BH39" s="657"/>
      <c r="BI39" s="657"/>
      <c r="BJ39" s="657"/>
      <c r="BK39" s="657"/>
      <c r="BL39" s="657"/>
      <c r="BM39" s="657"/>
      <c r="BN39" s="657"/>
      <c r="BO39" s="657"/>
      <c r="BP39" s="657"/>
      <c r="BQ39" s="657"/>
      <c r="BR39" s="657"/>
      <c r="BS39" s="657"/>
      <c r="BT39" s="657"/>
      <c r="BU39" s="658"/>
      <c r="BV39" s="659">
        <v>1775</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304282</v>
      </c>
      <c r="CS39" s="692"/>
      <c r="CT39" s="692"/>
      <c r="CU39" s="692"/>
      <c r="CV39" s="692"/>
      <c r="CW39" s="692"/>
      <c r="CX39" s="692"/>
      <c r="CY39" s="693"/>
      <c r="CZ39" s="664">
        <v>4.2</v>
      </c>
      <c r="DA39" s="689"/>
      <c r="DB39" s="689"/>
      <c r="DC39" s="694"/>
      <c r="DD39" s="668">
        <v>300521</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05"/>
      <c r="BG40" s="709" t="s">
        <v>332</v>
      </c>
      <c r="BH40" s="710"/>
      <c r="BI40" s="710"/>
      <c r="BJ40" s="710"/>
      <c r="BK40" s="710"/>
      <c r="BL40" s="223"/>
      <c r="BM40" s="657" t="s">
        <v>333</v>
      </c>
      <c r="BN40" s="657"/>
      <c r="BO40" s="657"/>
      <c r="BP40" s="657"/>
      <c r="BQ40" s="657"/>
      <c r="BR40" s="657"/>
      <c r="BS40" s="657"/>
      <c r="BT40" s="657"/>
      <c r="BU40" s="658"/>
      <c r="BV40" s="659">
        <v>80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7377461</v>
      </c>
      <c r="S41" s="732"/>
      <c r="T41" s="732"/>
      <c r="U41" s="732"/>
      <c r="V41" s="732"/>
      <c r="W41" s="732"/>
      <c r="X41" s="732"/>
      <c r="Y41" s="736"/>
      <c r="Z41" s="737">
        <v>100</v>
      </c>
      <c r="AA41" s="737"/>
      <c r="AB41" s="737"/>
      <c r="AC41" s="737"/>
      <c r="AD41" s="738">
        <v>3911729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99611</v>
      </c>
      <c r="BA41" s="660"/>
      <c r="BB41" s="660"/>
      <c r="BC41" s="660"/>
      <c r="BD41" s="692"/>
      <c r="BE41" s="692"/>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351823</v>
      </c>
      <c r="BA42" s="732"/>
      <c r="BB42" s="732"/>
      <c r="BC42" s="732"/>
      <c r="BD42" s="718"/>
      <c r="BE42" s="718"/>
      <c r="BF42" s="720"/>
      <c r="BG42" s="711"/>
      <c r="BH42" s="712"/>
      <c r="BI42" s="712"/>
      <c r="BJ42" s="712"/>
      <c r="BK42" s="712"/>
      <c r="BL42" s="224"/>
      <c r="BM42" s="681" t="s">
        <v>340</v>
      </c>
      <c r="BN42" s="681"/>
      <c r="BO42" s="681"/>
      <c r="BP42" s="681"/>
      <c r="BQ42" s="681"/>
      <c r="BR42" s="681"/>
      <c r="BS42" s="681"/>
      <c r="BT42" s="681"/>
      <c r="BU42" s="682"/>
      <c r="BV42" s="731">
        <v>348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1602800</v>
      </c>
      <c r="CS42" s="692"/>
      <c r="CT42" s="692"/>
      <c r="CU42" s="692"/>
      <c r="CV42" s="692"/>
      <c r="CW42" s="692"/>
      <c r="CX42" s="692"/>
      <c r="CY42" s="693"/>
      <c r="CZ42" s="664">
        <v>22.4</v>
      </c>
      <c r="DA42" s="689"/>
      <c r="DB42" s="689"/>
      <c r="DC42" s="694"/>
      <c r="DD42" s="668">
        <v>76159</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t="s">
        <v>122</v>
      </c>
      <c r="CS43" s="692"/>
      <c r="CT43" s="692"/>
      <c r="CU43" s="692"/>
      <c r="CV43" s="692"/>
      <c r="CW43" s="692"/>
      <c r="CX43" s="692"/>
      <c r="CY43" s="693"/>
      <c r="CZ43" s="664" t="s">
        <v>122</v>
      </c>
      <c r="DA43" s="689"/>
      <c r="DB43" s="689"/>
      <c r="DC43" s="694"/>
      <c r="DD43" s="668" t="s">
        <v>122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1602795</v>
      </c>
      <c r="CS44" s="660"/>
      <c r="CT44" s="660"/>
      <c r="CU44" s="660"/>
      <c r="CV44" s="660"/>
      <c r="CW44" s="660"/>
      <c r="CX44" s="660"/>
      <c r="CY44" s="661"/>
      <c r="CZ44" s="664">
        <v>22.4</v>
      </c>
      <c r="DA44" s="665"/>
      <c r="DB44" s="665"/>
      <c r="DC44" s="671"/>
      <c r="DD44" s="668">
        <v>76154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448072</v>
      </c>
      <c r="CS45" s="692"/>
      <c r="CT45" s="692"/>
      <c r="CU45" s="692"/>
      <c r="CV45" s="692"/>
      <c r="CW45" s="692"/>
      <c r="CX45" s="692"/>
      <c r="CY45" s="693"/>
      <c r="CZ45" s="664">
        <v>6.3</v>
      </c>
      <c r="DA45" s="689"/>
      <c r="DB45" s="689"/>
      <c r="DC45" s="694"/>
      <c r="DD45" s="668">
        <v>7409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1146655</v>
      </c>
      <c r="CS46" s="660"/>
      <c r="CT46" s="660"/>
      <c r="CU46" s="660"/>
      <c r="CV46" s="660"/>
      <c r="CW46" s="660"/>
      <c r="CX46" s="660"/>
      <c r="CY46" s="661"/>
      <c r="CZ46" s="664">
        <v>16</v>
      </c>
      <c r="DA46" s="665"/>
      <c r="DB46" s="665"/>
      <c r="DC46" s="671"/>
      <c r="DD46" s="668">
        <v>68745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5</v>
      </c>
      <c r="CS47" s="692"/>
      <c r="CT47" s="692"/>
      <c r="CU47" s="692"/>
      <c r="CV47" s="692"/>
      <c r="CW47" s="692"/>
      <c r="CX47" s="692"/>
      <c r="CY47" s="693"/>
      <c r="CZ47" s="664">
        <v>0</v>
      </c>
      <c r="DA47" s="689"/>
      <c r="DB47" s="689"/>
      <c r="DC47" s="694"/>
      <c r="DD47" s="668">
        <v>5</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7163406</v>
      </c>
      <c r="CS49" s="718"/>
      <c r="CT49" s="718"/>
      <c r="CU49" s="718"/>
      <c r="CV49" s="718"/>
      <c r="CW49" s="718"/>
      <c r="CX49" s="718"/>
      <c r="CY49" s="747"/>
      <c r="CZ49" s="739">
        <v>100</v>
      </c>
      <c r="DA49" s="748"/>
      <c r="DB49" s="748"/>
      <c r="DC49" s="749"/>
      <c r="DD49" s="750">
        <v>4630055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W8etDfScUHiR9jgeWjyaY+yrV/bZ+pU/bdj/44k1sKKP9H5ajmsDBI0zaG4eyjw5xyk1HWPL5Lua9+ytFOdUw==" saltValue="kTVpfNQHolxqttPYAAAjx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7377</v>
      </c>
      <c r="R7" s="789"/>
      <c r="S7" s="789"/>
      <c r="T7" s="789"/>
      <c r="U7" s="789"/>
      <c r="V7" s="789">
        <v>7163</v>
      </c>
      <c r="W7" s="789"/>
      <c r="X7" s="789"/>
      <c r="Y7" s="789"/>
      <c r="Z7" s="789"/>
      <c r="AA7" s="789">
        <v>214</v>
      </c>
      <c r="AB7" s="789"/>
      <c r="AC7" s="789"/>
      <c r="AD7" s="789"/>
      <c r="AE7" s="790"/>
      <c r="AF7" s="791">
        <v>195</v>
      </c>
      <c r="AG7" s="792"/>
      <c r="AH7" s="792"/>
      <c r="AI7" s="792"/>
      <c r="AJ7" s="793"/>
      <c r="AK7" s="794"/>
      <c r="AL7" s="795"/>
      <c r="AM7" s="795"/>
      <c r="AN7" s="795"/>
      <c r="AO7" s="795"/>
      <c r="AP7" s="795">
        <v>7654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546</v>
      </c>
      <c r="BT7" s="783"/>
      <c r="BU7" s="783"/>
      <c r="BV7" s="783"/>
      <c r="BW7" s="783"/>
      <c r="BX7" s="783"/>
      <c r="BY7" s="783"/>
      <c r="BZ7" s="783"/>
      <c r="CA7" s="783"/>
      <c r="CB7" s="783"/>
      <c r="CC7" s="783"/>
      <c r="CD7" s="783"/>
      <c r="CE7" s="783"/>
      <c r="CF7" s="783"/>
      <c r="CG7" s="798"/>
      <c r="CH7" s="779">
        <v>-1</v>
      </c>
      <c r="CI7" s="780"/>
      <c r="CJ7" s="780"/>
      <c r="CK7" s="780"/>
      <c r="CL7" s="781"/>
      <c r="CM7" s="779">
        <v>67</v>
      </c>
      <c r="CN7" s="780"/>
      <c r="CO7" s="780"/>
      <c r="CP7" s="780"/>
      <c r="CQ7" s="781"/>
      <c r="CR7" s="779">
        <v>1</v>
      </c>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547</v>
      </c>
      <c r="BT8" s="810"/>
      <c r="BU8" s="810"/>
      <c r="BV8" s="810"/>
      <c r="BW8" s="810"/>
      <c r="BX8" s="810"/>
      <c r="BY8" s="810"/>
      <c r="BZ8" s="810"/>
      <c r="CA8" s="810"/>
      <c r="CB8" s="810"/>
      <c r="CC8" s="810"/>
      <c r="CD8" s="810"/>
      <c r="CE8" s="810"/>
      <c r="CF8" s="810"/>
      <c r="CG8" s="811"/>
      <c r="CH8" s="812">
        <v>-6</v>
      </c>
      <c r="CI8" s="813"/>
      <c r="CJ8" s="813"/>
      <c r="CK8" s="813"/>
      <c r="CL8" s="814"/>
      <c r="CM8" s="812">
        <v>-63</v>
      </c>
      <c r="CN8" s="813"/>
      <c r="CO8" s="813"/>
      <c r="CP8" s="813"/>
      <c r="CQ8" s="814"/>
      <c r="CR8" s="812">
        <v>55</v>
      </c>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195</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942</v>
      </c>
      <c r="R28" s="859"/>
      <c r="S28" s="859"/>
      <c r="T28" s="859"/>
      <c r="U28" s="859"/>
      <c r="V28" s="859">
        <v>931</v>
      </c>
      <c r="W28" s="859"/>
      <c r="X28" s="859"/>
      <c r="Y28" s="859"/>
      <c r="Z28" s="859"/>
      <c r="AA28" s="859">
        <v>11</v>
      </c>
      <c r="AB28" s="859"/>
      <c r="AC28" s="859"/>
      <c r="AD28" s="859"/>
      <c r="AE28" s="860"/>
      <c r="AF28" s="861">
        <v>11</v>
      </c>
      <c r="AG28" s="859"/>
      <c r="AH28" s="859"/>
      <c r="AI28" s="859"/>
      <c r="AJ28" s="862"/>
      <c r="AK28" s="863">
        <v>121</v>
      </c>
      <c r="AL28" s="864"/>
      <c r="AM28" s="864"/>
      <c r="AN28" s="864"/>
      <c r="AO28" s="864"/>
      <c r="AP28" s="864"/>
      <c r="AQ28" s="864"/>
      <c r="AR28" s="864"/>
      <c r="AS28" s="864"/>
      <c r="AT28" s="864"/>
      <c r="AU28" s="864">
        <v>100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1264</v>
      </c>
      <c r="R29" s="820"/>
      <c r="S29" s="820"/>
      <c r="T29" s="820"/>
      <c r="U29" s="820"/>
      <c r="V29" s="820">
        <v>1164</v>
      </c>
      <c r="W29" s="820"/>
      <c r="X29" s="820"/>
      <c r="Y29" s="820"/>
      <c r="Z29" s="820"/>
      <c r="AA29" s="820">
        <v>100</v>
      </c>
      <c r="AB29" s="820"/>
      <c r="AC29" s="820"/>
      <c r="AD29" s="820"/>
      <c r="AE29" s="821"/>
      <c r="AF29" s="822">
        <v>100</v>
      </c>
      <c r="AG29" s="823"/>
      <c r="AH29" s="823"/>
      <c r="AI29" s="823"/>
      <c r="AJ29" s="824"/>
      <c r="AK29" s="870">
        <v>191</v>
      </c>
      <c r="AL29" s="866"/>
      <c r="AM29" s="866"/>
      <c r="AN29" s="866"/>
      <c r="AO29" s="866"/>
      <c r="AP29" s="866"/>
      <c r="AQ29" s="866"/>
      <c r="AR29" s="866"/>
      <c r="AS29" s="866"/>
      <c r="AT29" s="866"/>
      <c r="AU29" s="866">
        <v>191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116</v>
      </c>
      <c r="R30" s="820"/>
      <c r="S30" s="820"/>
      <c r="T30" s="820"/>
      <c r="U30" s="820"/>
      <c r="V30" s="820">
        <v>116</v>
      </c>
      <c r="W30" s="820"/>
      <c r="X30" s="820"/>
      <c r="Y30" s="820"/>
      <c r="Z30" s="820"/>
      <c r="AA30" s="820">
        <v>0</v>
      </c>
      <c r="AB30" s="820"/>
      <c r="AC30" s="820"/>
      <c r="AD30" s="820"/>
      <c r="AE30" s="821"/>
      <c r="AF30" s="822">
        <v>0</v>
      </c>
      <c r="AG30" s="823"/>
      <c r="AH30" s="823"/>
      <c r="AI30" s="823"/>
      <c r="AJ30" s="824"/>
      <c r="AK30" s="870">
        <v>33</v>
      </c>
      <c r="AL30" s="866"/>
      <c r="AM30" s="866"/>
      <c r="AN30" s="866"/>
      <c r="AO30" s="866"/>
      <c r="AP30" s="866"/>
      <c r="AQ30" s="866"/>
      <c r="AR30" s="866"/>
      <c r="AS30" s="866"/>
      <c r="AT30" s="866"/>
      <c r="AU30" s="866">
        <v>33</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253</v>
      </c>
      <c r="R31" s="820"/>
      <c r="S31" s="820"/>
      <c r="T31" s="820"/>
      <c r="U31" s="820"/>
      <c r="V31" s="820">
        <v>211</v>
      </c>
      <c r="W31" s="820"/>
      <c r="X31" s="820"/>
      <c r="Y31" s="820"/>
      <c r="Z31" s="820"/>
      <c r="AA31" s="820">
        <v>42</v>
      </c>
      <c r="AB31" s="820"/>
      <c r="AC31" s="820"/>
      <c r="AD31" s="820"/>
      <c r="AE31" s="821"/>
      <c r="AF31" s="822">
        <v>303</v>
      </c>
      <c r="AG31" s="823"/>
      <c r="AH31" s="823"/>
      <c r="AI31" s="823"/>
      <c r="AJ31" s="824"/>
      <c r="AK31" s="870">
        <v>110</v>
      </c>
      <c r="AL31" s="866"/>
      <c r="AM31" s="866"/>
      <c r="AN31" s="866"/>
      <c r="AO31" s="866"/>
      <c r="AP31" s="866">
        <v>632</v>
      </c>
      <c r="AQ31" s="866"/>
      <c r="AR31" s="866"/>
      <c r="AS31" s="866"/>
      <c r="AT31" s="866"/>
      <c r="AU31" s="866">
        <v>110</v>
      </c>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513</v>
      </c>
      <c r="R32" s="820"/>
      <c r="S32" s="820"/>
      <c r="T32" s="820"/>
      <c r="U32" s="820"/>
      <c r="V32" s="820">
        <v>364</v>
      </c>
      <c r="W32" s="820"/>
      <c r="X32" s="820"/>
      <c r="Y32" s="820"/>
      <c r="Z32" s="820"/>
      <c r="AA32" s="820">
        <v>149</v>
      </c>
      <c r="AB32" s="820"/>
      <c r="AC32" s="820"/>
      <c r="AD32" s="820"/>
      <c r="AE32" s="821"/>
      <c r="AF32" s="822">
        <v>42</v>
      </c>
      <c r="AG32" s="823"/>
      <c r="AH32" s="823"/>
      <c r="AI32" s="823"/>
      <c r="AJ32" s="824"/>
      <c r="AK32" s="870">
        <v>240</v>
      </c>
      <c r="AL32" s="866"/>
      <c r="AM32" s="866"/>
      <c r="AN32" s="866"/>
      <c r="AO32" s="866"/>
      <c r="AP32" s="866">
        <v>1208</v>
      </c>
      <c r="AQ32" s="866"/>
      <c r="AR32" s="866"/>
      <c r="AS32" s="866"/>
      <c r="AT32" s="866"/>
      <c r="AU32" s="866">
        <v>240</v>
      </c>
      <c r="AV32" s="866"/>
      <c r="AW32" s="866"/>
      <c r="AX32" s="866"/>
      <c r="AY32" s="866"/>
      <c r="AZ32" s="867"/>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456</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548</v>
      </c>
      <c r="C68" s="906"/>
      <c r="D68" s="906"/>
      <c r="E68" s="906"/>
      <c r="F68" s="906"/>
      <c r="G68" s="906"/>
      <c r="H68" s="906"/>
      <c r="I68" s="906"/>
      <c r="J68" s="906"/>
      <c r="K68" s="906"/>
      <c r="L68" s="906"/>
      <c r="M68" s="906"/>
      <c r="N68" s="906"/>
      <c r="O68" s="906"/>
      <c r="P68" s="907"/>
      <c r="Q68" s="908">
        <v>804</v>
      </c>
      <c r="R68" s="902"/>
      <c r="S68" s="902"/>
      <c r="T68" s="902"/>
      <c r="U68" s="902"/>
      <c r="V68" s="902">
        <v>756</v>
      </c>
      <c r="W68" s="902"/>
      <c r="X68" s="902"/>
      <c r="Y68" s="902"/>
      <c r="Z68" s="902"/>
      <c r="AA68" s="902">
        <v>48</v>
      </c>
      <c r="AB68" s="902"/>
      <c r="AC68" s="902"/>
      <c r="AD68" s="902"/>
      <c r="AE68" s="902"/>
      <c r="AF68" s="902"/>
      <c r="AG68" s="902"/>
      <c r="AH68" s="902"/>
      <c r="AI68" s="902"/>
      <c r="AJ68" s="902"/>
      <c r="AK68" s="902"/>
      <c r="AL68" s="902"/>
      <c r="AM68" s="902"/>
      <c r="AN68" s="902"/>
      <c r="AO68" s="902"/>
      <c r="AP68" s="902">
        <v>500</v>
      </c>
      <c r="AQ68" s="902"/>
      <c r="AR68" s="902"/>
      <c r="AS68" s="902"/>
      <c r="AT68" s="902"/>
      <c r="AU68" s="902"/>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549</v>
      </c>
      <c r="C69" s="910"/>
      <c r="D69" s="910"/>
      <c r="E69" s="910"/>
      <c r="F69" s="910"/>
      <c r="G69" s="910"/>
      <c r="H69" s="910"/>
      <c r="I69" s="910"/>
      <c r="J69" s="910"/>
      <c r="K69" s="910"/>
      <c r="L69" s="910"/>
      <c r="M69" s="910"/>
      <c r="N69" s="910"/>
      <c r="O69" s="910"/>
      <c r="P69" s="911"/>
      <c r="Q69" s="912">
        <v>4208</v>
      </c>
      <c r="R69" s="866"/>
      <c r="S69" s="866"/>
      <c r="T69" s="866"/>
      <c r="U69" s="866"/>
      <c r="V69" s="866">
        <v>4039</v>
      </c>
      <c r="W69" s="866"/>
      <c r="X69" s="866"/>
      <c r="Y69" s="866"/>
      <c r="Z69" s="866"/>
      <c r="AA69" s="866">
        <v>169</v>
      </c>
      <c r="AB69" s="866"/>
      <c r="AC69" s="866"/>
      <c r="AD69" s="866"/>
      <c r="AE69" s="866"/>
      <c r="AF69" s="866">
        <v>124</v>
      </c>
      <c r="AG69" s="866"/>
      <c r="AH69" s="866"/>
      <c r="AI69" s="866"/>
      <c r="AJ69" s="866"/>
      <c r="AK69" s="866"/>
      <c r="AL69" s="866"/>
      <c r="AM69" s="866"/>
      <c r="AN69" s="866"/>
      <c r="AO69" s="866"/>
      <c r="AP69" s="866">
        <v>526</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550</v>
      </c>
      <c r="C70" s="910"/>
      <c r="D70" s="910"/>
      <c r="E70" s="910"/>
      <c r="F70" s="910"/>
      <c r="G70" s="910"/>
      <c r="H70" s="910"/>
      <c r="I70" s="910"/>
      <c r="J70" s="910"/>
      <c r="K70" s="910"/>
      <c r="L70" s="910"/>
      <c r="M70" s="910"/>
      <c r="N70" s="910"/>
      <c r="O70" s="910"/>
      <c r="P70" s="911"/>
      <c r="Q70" s="912">
        <v>7299</v>
      </c>
      <c r="R70" s="866"/>
      <c r="S70" s="866"/>
      <c r="T70" s="866"/>
      <c r="U70" s="866"/>
      <c r="V70" s="866">
        <v>4954</v>
      </c>
      <c r="W70" s="866"/>
      <c r="X70" s="866"/>
      <c r="Y70" s="866"/>
      <c r="Z70" s="866"/>
      <c r="AA70" s="866">
        <v>2345</v>
      </c>
      <c r="AB70" s="866"/>
      <c r="AC70" s="866"/>
      <c r="AD70" s="866"/>
      <c r="AE70" s="866"/>
      <c r="AF70" s="866"/>
      <c r="AG70" s="866"/>
      <c r="AH70" s="866"/>
      <c r="AI70" s="866"/>
      <c r="AJ70" s="866"/>
      <c r="AK70" s="866">
        <v>14</v>
      </c>
      <c r="AL70" s="866"/>
      <c r="AM70" s="866"/>
      <c r="AN70" s="866"/>
      <c r="AO70" s="866"/>
      <c r="AP70" s="866"/>
      <c r="AQ70" s="866"/>
      <c r="AR70" s="866"/>
      <c r="AS70" s="866"/>
      <c r="AT70" s="866"/>
      <c r="AU70" s="866"/>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551</v>
      </c>
      <c r="C71" s="910"/>
      <c r="D71" s="910"/>
      <c r="E71" s="910"/>
      <c r="F71" s="910"/>
      <c r="G71" s="910"/>
      <c r="H71" s="910"/>
      <c r="I71" s="910"/>
      <c r="J71" s="910"/>
      <c r="K71" s="910"/>
      <c r="L71" s="910"/>
      <c r="M71" s="910"/>
      <c r="N71" s="910"/>
      <c r="O71" s="910"/>
      <c r="P71" s="911"/>
      <c r="Q71" s="912">
        <v>1438</v>
      </c>
      <c r="R71" s="866"/>
      <c r="S71" s="866"/>
      <c r="T71" s="866"/>
      <c r="U71" s="866"/>
      <c r="V71" s="866">
        <v>1437</v>
      </c>
      <c r="W71" s="866"/>
      <c r="X71" s="866"/>
      <c r="Y71" s="866"/>
      <c r="Z71" s="866"/>
      <c r="AA71" s="866">
        <v>1</v>
      </c>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552</v>
      </c>
      <c r="C72" s="910"/>
      <c r="D72" s="910"/>
      <c r="E72" s="910"/>
      <c r="F72" s="910"/>
      <c r="G72" s="910"/>
      <c r="H72" s="910"/>
      <c r="I72" s="910"/>
      <c r="J72" s="910"/>
      <c r="K72" s="910"/>
      <c r="L72" s="910"/>
      <c r="M72" s="910"/>
      <c r="N72" s="910"/>
      <c r="O72" s="910"/>
      <c r="P72" s="911"/>
      <c r="Q72" s="912">
        <v>1</v>
      </c>
      <c r="R72" s="866"/>
      <c r="S72" s="866"/>
      <c r="T72" s="866"/>
      <c r="U72" s="866"/>
      <c r="V72" s="866">
        <v>0</v>
      </c>
      <c r="W72" s="866"/>
      <c r="X72" s="866"/>
      <c r="Y72" s="866"/>
      <c r="Z72" s="866"/>
      <c r="AA72" s="866">
        <v>1</v>
      </c>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553</v>
      </c>
      <c r="C73" s="910"/>
      <c r="D73" s="910"/>
      <c r="E73" s="910"/>
      <c r="F73" s="910"/>
      <c r="G73" s="910"/>
      <c r="H73" s="910"/>
      <c r="I73" s="910"/>
      <c r="J73" s="910"/>
      <c r="K73" s="910"/>
      <c r="L73" s="910"/>
      <c r="M73" s="910"/>
      <c r="N73" s="910"/>
      <c r="O73" s="910"/>
      <c r="P73" s="911"/>
      <c r="Q73" s="912">
        <v>49</v>
      </c>
      <c r="R73" s="866"/>
      <c r="S73" s="866"/>
      <c r="T73" s="866"/>
      <c r="U73" s="866"/>
      <c r="V73" s="866">
        <v>27</v>
      </c>
      <c r="W73" s="866"/>
      <c r="X73" s="866"/>
      <c r="Y73" s="866"/>
      <c r="Z73" s="866"/>
      <c r="AA73" s="866">
        <v>22</v>
      </c>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554</v>
      </c>
      <c r="C74" s="910"/>
      <c r="D74" s="910"/>
      <c r="E74" s="910"/>
      <c r="F74" s="910"/>
      <c r="G74" s="910"/>
      <c r="H74" s="910"/>
      <c r="I74" s="910"/>
      <c r="J74" s="910"/>
      <c r="K74" s="910"/>
      <c r="L74" s="910"/>
      <c r="M74" s="910"/>
      <c r="N74" s="910"/>
      <c r="O74" s="910"/>
      <c r="P74" s="911"/>
      <c r="Q74" s="912">
        <v>67</v>
      </c>
      <c r="R74" s="866"/>
      <c r="S74" s="866"/>
      <c r="T74" s="866"/>
      <c r="U74" s="866"/>
      <c r="V74" s="866">
        <v>66</v>
      </c>
      <c r="W74" s="866"/>
      <c r="X74" s="866"/>
      <c r="Y74" s="866"/>
      <c r="Z74" s="866"/>
      <c r="AA74" s="866">
        <v>1</v>
      </c>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555</v>
      </c>
      <c r="C75" s="910"/>
      <c r="D75" s="910"/>
      <c r="E75" s="910"/>
      <c r="F75" s="910"/>
      <c r="G75" s="910"/>
      <c r="H75" s="910"/>
      <c r="I75" s="910"/>
      <c r="J75" s="910"/>
      <c r="K75" s="910"/>
      <c r="L75" s="910"/>
      <c r="M75" s="910"/>
      <c r="N75" s="910"/>
      <c r="O75" s="910"/>
      <c r="P75" s="911"/>
      <c r="Q75" s="913">
        <v>1280</v>
      </c>
      <c r="R75" s="914"/>
      <c r="S75" s="914"/>
      <c r="T75" s="914"/>
      <c r="U75" s="870"/>
      <c r="V75" s="915">
        <v>1222</v>
      </c>
      <c r="W75" s="914"/>
      <c r="X75" s="914"/>
      <c r="Y75" s="914"/>
      <c r="Z75" s="870"/>
      <c r="AA75" s="915">
        <v>58</v>
      </c>
      <c r="AB75" s="914"/>
      <c r="AC75" s="914"/>
      <c r="AD75" s="914"/>
      <c r="AE75" s="870"/>
      <c r="AF75" s="915">
        <v>58</v>
      </c>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556</v>
      </c>
      <c r="C76" s="910"/>
      <c r="D76" s="910"/>
      <c r="E76" s="910"/>
      <c r="F76" s="910"/>
      <c r="G76" s="910"/>
      <c r="H76" s="910"/>
      <c r="I76" s="910"/>
      <c r="J76" s="910"/>
      <c r="K76" s="910"/>
      <c r="L76" s="910"/>
      <c r="M76" s="910"/>
      <c r="N76" s="910"/>
      <c r="O76" s="910"/>
      <c r="P76" s="911"/>
      <c r="Q76" s="913">
        <v>261159</v>
      </c>
      <c r="R76" s="914"/>
      <c r="S76" s="914"/>
      <c r="T76" s="914"/>
      <c r="U76" s="870"/>
      <c r="V76" s="915">
        <v>254522</v>
      </c>
      <c r="W76" s="914"/>
      <c r="X76" s="914"/>
      <c r="Y76" s="914"/>
      <c r="Z76" s="870"/>
      <c r="AA76" s="915">
        <v>6637</v>
      </c>
      <c r="AB76" s="914"/>
      <c r="AC76" s="914"/>
      <c r="AD76" s="914"/>
      <c r="AE76" s="870"/>
      <c r="AF76" s="915">
        <v>6336</v>
      </c>
      <c r="AG76" s="914"/>
      <c r="AH76" s="914"/>
      <c r="AI76" s="914"/>
      <c r="AJ76" s="870"/>
      <c r="AK76" s="915">
        <v>983</v>
      </c>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408</v>
      </c>
      <c r="AB109" s="929"/>
      <c r="AC109" s="929"/>
      <c r="AD109" s="929"/>
      <c r="AE109" s="930"/>
      <c r="AF109" s="928" t="s">
        <v>409</v>
      </c>
      <c r="AG109" s="929"/>
      <c r="AH109" s="929"/>
      <c r="AI109" s="929"/>
      <c r="AJ109" s="930"/>
      <c r="AK109" s="928" t="s">
        <v>294</v>
      </c>
      <c r="AL109" s="929"/>
      <c r="AM109" s="929"/>
      <c r="AN109" s="929"/>
      <c r="AO109" s="930"/>
      <c r="AP109" s="928" t="s">
        <v>410</v>
      </c>
      <c r="AQ109" s="929"/>
      <c r="AR109" s="929"/>
      <c r="AS109" s="929"/>
      <c r="AT109" s="931"/>
      <c r="AU109" s="948" t="s">
        <v>407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408</v>
      </c>
      <c r="BR109" s="929"/>
      <c r="BS109" s="929"/>
      <c r="BT109" s="929"/>
      <c r="BU109" s="930"/>
      <c r="BV109" s="928" t="s">
        <v>409</v>
      </c>
      <c r="BW109" s="929"/>
      <c r="BX109" s="929"/>
      <c r="BY109" s="929"/>
      <c r="BZ109" s="930"/>
      <c r="CA109" s="928" t="s">
        <v>294</v>
      </c>
      <c r="CB109" s="929"/>
      <c r="CC109" s="929"/>
      <c r="CD109" s="929"/>
      <c r="CE109" s="930"/>
      <c r="CF109" s="949" t="s">
        <v>410</v>
      </c>
      <c r="CG109" s="949"/>
      <c r="CH109" s="949"/>
      <c r="CI109" s="949"/>
      <c r="CJ109" s="949"/>
      <c r="CK109" s="928" t="s">
        <v>411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408</v>
      </c>
      <c r="DH109" s="929"/>
      <c r="DI109" s="929"/>
      <c r="DJ109" s="929"/>
      <c r="DK109" s="930"/>
      <c r="DL109" s="928" t="s">
        <v>409</v>
      </c>
      <c r="DM109" s="929"/>
      <c r="DN109" s="929"/>
      <c r="DO109" s="929"/>
      <c r="DP109" s="930"/>
      <c r="DQ109" s="928" t="s">
        <v>294</v>
      </c>
      <c r="DR109" s="929"/>
      <c r="DS109" s="929"/>
      <c r="DT109" s="929"/>
      <c r="DU109" s="930"/>
      <c r="DV109" s="928" t="s">
        <v>410</v>
      </c>
      <c r="DW109" s="929"/>
      <c r="DX109" s="929"/>
      <c r="DY109" s="929"/>
      <c r="DZ109" s="931"/>
    </row>
    <row r="110" spans="1:131" s="230" customFormat="1" ht="26.25" customHeight="1" x14ac:dyDescent="0.15">
      <c r="A110" s="932" t="s">
        <v>412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682447</v>
      </c>
      <c r="AB110" s="936"/>
      <c r="AC110" s="936"/>
      <c r="AD110" s="936"/>
      <c r="AE110" s="937"/>
      <c r="AF110" s="938">
        <v>731669</v>
      </c>
      <c r="AG110" s="936"/>
      <c r="AH110" s="936"/>
      <c r="AI110" s="936"/>
      <c r="AJ110" s="937"/>
      <c r="AK110" s="938">
        <v>755055</v>
      </c>
      <c r="AL110" s="936"/>
      <c r="AM110" s="936"/>
      <c r="AN110" s="936"/>
      <c r="AO110" s="937"/>
      <c r="AP110" s="939">
        <v>22.7</v>
      </c>
      <c r="AQ110" s="940"/>
      <c r="AR110" s="940"/>
      <c r="AS110" s="940"/>
      <c r="AT110" s="941"/>
      <c r="AU110" s="942" t="s">
        <v>69</v>
      </c>
      <c r="AV110" s="943"/>
      <c r="AW110" s="943"/>
      <c r="AX110" s="943"/>
      <c r="AY110" s="943"/>
      <c r="AZ110" s="965" t="s">
        <v>413</v>
      </c>
      <c r="BA110" s="933"/>
      <c r="BB110" s="933"/>
      <c r="BC110" s="933"/>
      <c r="BD110" s="933"/>
      <c r="BE110" s="933"/>
      <c r="BF110" s="933"/>
      <c r="BG110" s="933"/>
      <c r="BH110" s="933"/>
      <c r="BI110" s="933"/>
      <c r="BJ110" s="933"/>
      <c r="BK110" s="933"/>
      <c r="BL110" s="933"/>
      <c r="BM110" s="933"/>
      <c r="BN110" s="933"/>
      <c r="BO110" s="933"/>
      <c r="BP110" s="934"/>
      <c r="BQ110" s="966">
        <v>6885114</v>
      </c>
      <c r="BR110" s="967"/>
      <c r="BS110" s="967"/>
      <c r="BT110" s="967"/>
      <c r="BU110" s="967"/>
      <c r="BV110" s="967">
        <v>7347656</v>
      </c>
      <c r="BW110" s="967"/>
      <c r="BX110" s="967"/>
      <c r="BY110" s="967"/>
      <c r="BZ110" s="967"/>
      <c r="CA110" s="967">
        <v>7653961</v>
      </c>
      <c r="CB110" s="967"/>
      <c r="CC110" s="967"/>
      <c r="CD110" s="967"/>
      <c r="CE110" s="967"/>
      <c r="CF110" s="980">
        <v>230.5</v>
      </c>
      <c r="CG110" s="981"/>
      <c r="CH110" s="981"/>
      <c r="CI110" s="981"/>
      <c r="CJ110" s="981"/>
      <c r="CK110" s="982" t="s">
        <v>414</v>
      </c>
      <c r="CL110" s="983"/>
      <c r="CM110" s="965" t="s">
        <v>415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417</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418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419</v>
      </c>
      <c r="B112" s="989"/>
      <c r="C112" s="959" t="s">
        <v>420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421</v>
      </c>
      <c r="BA112" s="959"/>
      <c r="BB112" s="959"/>
      <c r="BC112" s="959"/>
      <c r="BD112" s="959"/>
      <c r="BE112" s="959"/>
      <c r="BF112" s="959"/>
      <c r="BG112" s="959"/>
      <c r="BH112" s="959"/>
      <c r="BI112" s="959"/>
      <c r="BJ112" s="959"/>
      <c r="BK112" s="959"/>
      <c r="BL112" s="959"/>
      <c r="BM112" s="959"/>
      <c r="BN112" s="959"/>
      <c r="BO112" s="959"/>
      <c r="BP112" s="960"/>
      <c r="BQ112" s="961">
        <v>1918765</v>
      </c>
      <c r="BR112" s="962"/>
      <c r="BS112" s="962"/>
      <c r="BT112" s="962"/>
      <c r="BU112" s="962"/>
      <c r="BV112" s="962">
        <v>1775373</v>
      </c>
      <c r="BW112" s="962"/>
      <c r="BX112" s="962"/>
      <c r="BY112" s="962"/>
      <c r="BZ112" s="962"/>
      <c r="CA112" s="962">
        <v>1697762</v>
      </c>
      <c r="CB112" s="962"/>
      <c r="CC112" s="962"/>
      <c r="CD112" s="962"/>
      <c r="CE112" s="962"/>
      <c r="CF112" s="956">
        <v>51.1</v>
      </c>
      <c r="CG112" s="957"/>
      <c r="CH112" s="957"/>
      <c r="CI112" s="957"/>
      <c r="CJ112" s="957"/>
      <c r="CK112" s="984"/>
      <c r="CL112" s="985"/>
      <c r="CM112" s="958" t="s">
        <v>422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215425</v>
      </c>
      <c r="AB113" s="974"/>
      <c r="AC113" s="974"/>
      <c r="AD113" s="974"/>
      <c r="AE113" s="975"/>
      <c r="AF113" s="976">
        <v>220258</v>
      </c>
      <c r="AG113" s="974"/>
      <c r="AH113" s="974"/>
      <c r="AI113" s="974"/>
      <c r="AJ113" s="975"/>
      <c r="AK113" s="976">
        <v>216390</v>
      </c>
      <c r="AL113" s="974"/>
      <c r="AM113" s="974"/>
      <c r="AN113" s="974"/>
      <c r="AO113" s="975"/>
      <c r="AP113" s="977">
        <v>6.5</v>
      </c>
      <c r="AQ113" s="978"/>
      <c r="AR113" s="978"/>
      <c r="AS113" s="978"/>
      <c r="AT113" s="979"/>
      <c r="AU113" s="944"/>
      <c r="AV113" s="945"/>
      <c r="AW113" s="945"/>
      <c r="AX113" s="945"/>
      <c r="AY113" s="945"/>
      <c r="AZ113" s="958" t="s">
        <v>424</v>
      </c>
      <c r="BA113" s="959"/>
      <c r="BB113" s="959"/>
      <c r="BC113" s="959"/>
      <c r="BD113" s="959"/>
      <c r="BE113" s="959"/>
      <c r="BF113" s="959"/>
      <c r="BG113" s="959"/>
      <c r="BH113" s="959"/>
      <c r="BI113" s="959"/>
      <c r="BJ113" s="959"/>
      <c r="BK113" s="959"/>
      <c r="BL113" s="959"/>
      <c r="BM113" s="959"/>
      <c r="BN113" s="959"/>
      <c r="BO113" s="959"/>
      <c r="BP113" s="960"/>
      <c r="BQ113" s="961">
        <v>611311</v>
      </c>
      <c r="BR113" s="962"/>
      <c r="BS113" s="962"/>
      <c r="BT113" s="962"/>
      <c r="BU113" s="962"/>
      <c r="BV113" s="962">
        <v>575780</v>
      </c>
      <c r="BW113" s="962"/>
      <c r="BX113" s="962"/>
      <c r="BY113" s="962"/>
      <c r="BZ113" s="962"/>
      <c r="CA113" s="962">
        <v>541382</v>
      </c>
      <c r="CB113" s="962"/>
      <c r="CC113" s="962"/>
      <c r="CD113" s="962"/>
      <c r="CE113" s="962"/>
      <c r="CF113" s="956">
        <v>16.3</v>
      </c>
      <c r="CG113" s="957"/>
      <c r="CH113" s="957"/>
      <c r="CI113" s="957"/>
      <c r="CJ113" s="957"/>
      <c r="CK113" s="984"/>
      <c r="CL113" s="985"/>
      <c r="CM113" s="958" t="s">
        <v>425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32674</v>
      </c>
      <c r="AB114" s="995"/>
      <c r="AC114" s="995"/>
      <c r="AD114" s="995"/>
      <c r="AE114" s="996"/>
      <c r="AF114" s="997">
        <v>42225</v>
      </c>
      <c r="AG114" s="995"/>
      <c r="AH114" s="995"/>
      <c r="AI114" s="995"/>
      <c r="AJ114" s="996"/>
      <c r="AK114" s="997">
        <v>41482</v>
      </c>
      <c r="AL114" s="995"/>
      <c r="AM114" s="995"/>
      <c r="AN114" s="995"/>
      <c r="AO114" s="996"/>
      <c r="AP114" s="998">
        <v>1.2</v>
      </c>
      <c r="AQ114" s="999"/>
      <c r="AR114" s="999"/>
      <c r="AS114" s="999"/>
      <c r="AT114" s="1000"/>
      <c r="AU114" s="944"/>
      <c r="AV114" s="945"/>
      <c r="AW114" s="945"/>
      <c r="AX114" s="945"/>
      <c r="AY114" s="945"/>
      <c r="AZ114" s="958" t="s">
        <v>427</v>
      </c>
      <c r="BA114" s="959"/>
      <c r="BB114" s="959"/>
      <c r="BC114" s="959"/>
      <c r="BD114" s="959"/>
      <c r="BE114" s="959"/>
      <c r="BF114" s="959"/>
      <c r="BG114" s="959"/>
      <c r="BH114" s="959"/>
      <c r="BI114" s="959"/>
      <c r="BJ114" s="959"/>
      <c r="BK114" s="959"/>
      <c r="BL114" s="959"/>
      <c r="BM114" s="959"/>
      <c r="BN114" s="959"/>
      <c r="BO114" s="959"/>
      <c r="BP114" s="960"/>
      <c r="BQ114" s="961">
        <v>802149</v>
      </c>
      <c r="BR114" s="962"/>
      <c r="BS114" s="962"/>
      <c r="BT114" s="962"/>
      <c r="BU114" s="962"/>
      <c r="BV114" s="962">
        <v>808545</v>
      </c>
      <c r="BW114" s="962"/>
      <c r="BX114" s="962"/>
      <c r="BY114" s="962"/>
      <c r="BZ114" s="962"/>
      <c r="CA114" s="962">
        <v>842048</v>
      </c>
      <c r="CB114" s="962"/>
      <c r="CC114" s="962"/>
      <c r="CD114" s="962"/>
      <c r="CE114" s="962"/>
      <c r="CF114" s="956">
        <v>25.4</v>
      </c>
      <c r="CG114" s="957"/>
      <c r="CH114" s="957"/>
      <c r="CI114" s="957"/>
      <c r="CJ114" s="957"/>
      <c r="CK114" s="984"/>
      <c r="CL114" s="985"/>
      <c r="CM114" s="958" t="s">
        <v>428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429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430</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v>1</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433</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435</v>
      </c>
      <c r="Z117" s="930"/>
      <c r="AA117" s="1014">
        <v>930546</v>
      </c>
      <c r="AB117" s="1015"/>
      <c r="AC117" s="1015"/>
      <c r="AD117" s="1015"/>
      <c r="AE117" s="1016"/>
      <c r="AF117" s="1017">
        <v>994153</v>
      </c>
      <c r="AG117" s="1015"/>
      <c r="AH117" s="1015"/>
      <c r="AI117" s="1015"/>
      <c r="AJ117" s="1016"/>
      <c r="AK117" s="1017">
        <v>1012927</v>
      </c>
      <c r="AL117" s="1015"/>
      <c r="AM117" s="1015"/>
      <c r="AN117" s="1015"/>
      <c r="AO117" s="1016"/>
      <c r="AP117" s="1018"/>
      <c r="AQ117" s="1019"/>
      <c r="AR117" s="1019"/>
      <c r="AS117" s="1019"/>
      <c r="AT117" s="1020"/>
      <c r="AU117" s="944"/>
      <c r="AV117" s="945"/>
      <c r="AW117" s="945"/>
      <c r="AX117" s="945"/>
      <c r="AY117" s="945"/>
      <c r="AZ117" s="1010" t="s">
        <v>436</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408</v>
      </c>
      <c r="AB118" s="929"/>
      <c r="AC118" s="929"/>
      <c r="AD118" s="929"/>
      <c r="AE118" s="930"/>
      <c r="AF118" s="928" t="s">
        <v>409</v>
      </c>
      <c r="AG118" s="929"/>
      <c r="AH118" s="929"/>
      <c r="AI118" s="929"/>
      <c r="AJ118" s="930"/>
      <c r="AK118" s="928" t="s">
        <v>294</v>
      </c>
      <c r="AL118" s="929"/>
      <c r="AM118" s="929"/>
      <c r="AN118" s="929"/>
      <c r="AO118" s="930"/>
      <c r="AP118" s="1006" t="s">
        <v>410</v>
      </c>
      <c r="AQ118" s="1007"/>
      <c r="AR118" s="1007"/>
      <c r="AS118" s="1007"/>
      <c r="AT118" s="1008"/>
      <c r="AU118" s="944"/>
      <c r="AV118" s="945"/>
      <c r="AW118" s="945"/>
      <c r="AX118" s="945"/>
      <c r="AY118" s="945"/>
      <c r="AZ118" s="1009" t="s">
        <v>438</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439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414</v>
      </c>
      <c r="B119" s="983"/>
      <c r="C119" s="965" t="s">
        <v>415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440</v>
      </c>
      <c r="BP119" s="1041"/>
      <c r="BQ119" s="1035">
        <v>10217339</v>
      </c>
      <c r="BR119" s="1036"/>
      <c r="BS119" s="1036"/>
      <c r="BT119" s="1036"/>
      <c r="BU119" s="1036"/>
      <c r="BV119" s="1036">
        <v>10507354</v>
      </c>
      <c r="BW119" s="1036"/>
      <c r="BX119" s="1036"/>
      <c r="BY119" s="1036"/>
      <c r="BZ119" s="1036"/>
      <c r="CA119" s="1036">
        <v>10735153</v>
      </c>
      <c r="CB119" s="1036"/>
      <c r="CC119" s="1036"/>
      <c r="CD119" s="1036"/>
      <c r="CE119" s="1036"/>
      <c r="CF119" s="1037"/>
      <c r="CG119" s="1038"/>
      <c r="CH119" s="1038"/>
      <c r="CI119" s="1038"/>
      <c r="CJ119" s="1039"/>
      <c r="CK119" s="986"/>
      <c r="CL119" s="987"/>
      <c r="CM119" s="1009" t="s">
        <v>441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442</v>
      </c>
      <c r="AV120" s="1028"/>
      <c r="AW120" s="1028"/>
      <c r="AX120" s="1028"/>
      <c r="AY120" s="1029"/>
      <c r="AZ120" s="965" t="s">
        <v>443</v>
      </c>
      <c r="BA120" s="933"/>
      <c r="BB120" s="933"/>
      <c r="BC120" s="933"/>
      <c r="BD120" s="933"/>
      <c r="BE120" s="933"/>
      <c r="BF120" s="933"/>
      <c r="BG120" s="933"/>
      <c r="BH120" s="933"/>
      <c r="BI120" s="933"/>
      <c r="BJ120" s="933"/>
      <c r="BK120" s="933"/>
      <c r="BL120" s="933"/>
      <c r="BM120" s="933"/>
      <c r="BN120" s="933"/>
      <c r="BO120" s="933"/>
      <c r="BP120" s="934"/>
      <c r="BQ120" s="966">
        <v>3522685</v>
      </c>
      <c r="BR120" s="967"/>
      <c r="BS120" s="967"/>
      <c r="BT120" s="967"/>
      <c r="BU120" s="967"/>
      <c r="BV120" s="967">
        <v>3517330</v>
      </c>
      <c r="BW120" s="967"/>
      <c r="BX120" s="967"/>
      <c r="BY120" s="967"/>
      <c r="BZ120" s="967"/>
      <c r="CA120" s="967">
        <v>3347413</v>
      </c>
      <c r="CB120" s="967"/>
      <c r="CC120" s="967"/>
      <c r="CD120" s="967"/>
      <c r="CE120" s="967"/>
      <c r="CF120" s="980">
        <v>100.8</v>
      </c>
      <c r="CG120" s="981"/>
      <c r="CH120" s="981"/>
      <c r="CI120" s="981"/>
      <c r="CJ120" s="981"/>
      <c r="CK120" s="1042" t="s">
        <v>444</v>
      </c>
      <c r="CL120" s="1043"/>
      <c r="CM120" s="1043"/>
      <c r="CN120" s="1043"/>
      <c r="CO120" s="1044"/>
      <c r="CP120" s="1050" t="s">
        <v>445</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v>1188652</v>
      </c>
      <c r="DR120" s="967"/>
      <c r="DS120" s="967"/>
      <c r="DT120" s="967"/>
      <c r="DU120" s="967"/>
      <c r="DV120" s="968">
        <v>35.799999999999997</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26603</v>
      </c>
      <c r="BR121" s="962"/>
      <c r="BS121" s="962"/>
      <c r="BT121" s="962"/>
      <c r="BU121" s="962"/>
      <c r="BV121" s="962">
        <v>23338</v>
      </c>
      <c r="BW121" s="962"/>
      <c r="BX121" s="962"/>
      <c r="BY121" s="962"/>
      <c r="BZ121" s="962"/>
      <c r="CA121" s="962">
        <v>34749</v>
      </c>
      <c r="CB121" s="962"/>
      <c r="CC121" s="962"/>
      <c r="CD121" s="962"/>
      <c r="CE121" s="962"/>
      <c r="CF121" s="956">
        <v>1</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648131</v>
      </c>
      <c r="DH121" s="962"/>
      <c r="DI121" s="962"/>
      <c r="DJ121" s="962"/>
      <c r="DK121" s="962"/>
      <c r="DL121" s="962">
        <v>572170</v>
      </c>
      <c r="DM121" s="962"/>
      <c r="DN121" s="962"/>
      <c r="DO121" s="962"/>
      <c r="DP121" s="962"/>
      <c r="DQ121" s="962">
        <v>509110</v>
      </c>
      <c r="DR121" s="962"/>
      <c r="DS121" s="962"/>
      <c r="DT121" s="962"/>
      <c r="DU121" s="962"/>
      <c r="DV121" s="963">
        <v>15.3</v>
      </c>
      <c r="DW121" s="963"/>
      <c r="DX121" s="963"/>
      <c r="DY121" s="963"/>
      <c r="DZ121" s="964"/>
    </row>
    <row r="122" spans="1:130" s="230" customFormat="1" ht="26.25" customHeight="1" x14ac:dyDescent="0.15">
      <c r="A122" s="1093"/>
      <c r="B122" s="985"/>
      <c r="C122" s="958" t="s">
        <v>428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6251726</v>
      </c>
      <c r="BR122" s="1036"/>
      <c r="BS122" s="1036"/>
      <c r="BT122" s="1036"/>
      <c r="BU122" s="1036"/>
      <c r="BV122" s="1036">
        <v>6557213</v>
      </c>
      <c r="BW122" s="1036"/>
      <c r="BX122" s="1036"/>
      <c r="BY122" s="1036"/>
      <c r="BZ122" s="1036"/>
      <c r="CA122" s="1036">
        <v>6285191</v>
      </c>
      <c r="CB122" s="1036"/>
      <c r="CC122" s="1036"/>
      <c r="CD122" s="1036"/>
      <c r="CE122" s="1036"/>
      <c r="CF122" s="1053">
        <v>189.3</v>
      </c>
      <c r="CG122" s="1054"/>
      <c r="CH122" s="1054"/>
      <c r="CI122" s="1054"/>
      <c r="CJ122" s="1054"/>
      <c r="CK122" s="1045"/>
      <c r="CL122" s="1046"/>
      <c r="CM122" s="1046"/>
      <c r="CN122" s="1046"/>
      <c r="CO122" s="1047"/>
      <c r="CP122" s="1055" t="s">
        <v>389</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9801014</v>
      </c>
      <c r="BR123" s="1100"/>
      <c r="BS123" s="1100"/>
      <c r="BT123" s="1100"/>
      <c r="BU123" s="1100"/>
      <c r="BV123" s="1100">
        <v>10097881</v>
      </c>
      <c r="BW123" s="1100"/>
      <c r="BX123" s="1100"/>
      <c r="BY123" s="1100"/>
      <c r="BZ123" s="1100"/>
      <c r="CA123" s="1100">
        <v>9667353</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12.3</v>
      </c>
      <c r="BR124" s="1063"/>
      <c r="BS124" s="1063"/>
      <c r="BT124" s="1063"/>
      <c r="BU124" s="1063"/>
      <c r="BV124" s="1063">
        <v>12.3</v>
      </c>
      <c r="BW124" s="1063"/>
      <c r="BX124" s="1063"/>
      <c r="BY124" s="1063"/>
      <c r="BZ124" s="1063"/>
      <c r="CA124" s="1063">
        <v>32.1</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v>1270634</v>
      </c>
      <c r="DH124" s="1022"/>
      <c r="DI124" s="1022"/>
      <c r="DJ124" s="1022"/>
      <c r="DK124" s="1023"/>
      <c r="DL124" s="1021">
        <v>1203203</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439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6438</v>
      </c>
      <c r="AB128" s="1082"/>
      <c r="AC128" s="1082"/>
      <c r="AD128" s="1082"/>
      <c r="AE128" s="1083"/>
      <c r="AF128" s="1084">
        <v>3369</v>
      </c>
      <c r="AG128" s="1082"/>
      <c r="AH128" s="1082"/>
      <c r="AI128" s="1082"/>
      <c r="AJ128" s="1083"/>
      <c r="AK128" s="1084">
        <v>3572</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3979464</v>
      </c>
      <c r="AB129" s="995"/>
      <c r="AC129" s="995"/>
      <c r="AD129" s="995"/>
      <c r="AE129" s="996"/>
      <c r="AF129" s="997">
        <v>3918497</v>
      </c>
      <c r="AG129" s="995"/>
      <c r="AH129" s="995"/>
      <c r="AI129" s="995"/>
      <c r="AJ129" s="996"/>
      <c r="AK129" s="997">
        <v>3932412</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608873</v>
      </c>
      <c r="AB130" s="995"/>
      <c r="AC130" s="995"/>
      <c r="AD130" s="995"/>
      <c r="AE130" s="996"/>
      <c r="AF130" s="997">
        <v>610726</v>
      </c>
      <c r="AG130" s="995"/>
      <c r="AH130" s="995"/>
      <c r="AI130" s="995"/>
      <c r="AJ130" s="996"/>
      <c r="AK130" s="997">
        <v>611965</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10.9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3370591</v>
      </c>
      <c r="AB131" s="1022"/>
      <c r="AC131" s="1022"/>
      <c r="AD131" s="1022"/>
      <c r="AE131" s="1023"/>
      <c r="AF131" s="1021">
        <v>3307771</v>
      </c>
      <c r="AG131" s="1022"/>
      <c r="AH131" s="1022"/>
      <c r="AI131" s="1022"/>
      <c r="AJ131" s="1023"/>
      <c r="AK131" s="1021">
        <v>3320447</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v>32.1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9.3525141440000006</v>
      </c>
      <c r="AB132" s="1133"/>
      <c r="AC132" s="1133"/>
      <c r="AD132" s="1133"/>
      <c r="AE132" s="1134"/>
      <c r="AF132" s="1135">
        <v>11.48985223</v>
      </c>
      <c r="AG132" s="1133"/>
      <c r="AH132" s="1133"/>
      <c r="AI132" s="1133"/>
      <c r="AJ132" s="1134"/>
      <c r="AK132" s="1135">
        <v>11.96796696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9.3000000000000007</v>
      </c>
      <c r="AB133" s="1116"/>
      <c r="AC133" s="1116"/>
      <c r="AD133" s="1116"/>
      <c r="AE133" s="1117"/>
      <c r="AF133" s="1115">
        <v>10.199999999999999</v>
      </c>
      <c r="AG133" s="1116"/>
      <c r="AH133" s="1116"/>
      <c r="AI133" s="1116"/>
      <c r="AJ133" s="1117"/>
      <c r="AK133" s="1115">
        <v>10.9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08kpFntAA4y3wdLydAt4AgP8azPQHr+XBbSwbuIgMYPsHH9IwECN9wPRWNLsfJS3CUcWqGx0jXWm3QHfM2J+Q==" saltValue="6bFbrX3RBarGkzlL4gyd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y30HQ+YBvBHdahtYsWM7aMSSF215Ekt1zbtPjv1Ac/9ISaN4JWDuhs5Ft6TRed5BaDUMKyW25lZzJmcrl7sqIA==" saltValue="0Cvh6VofhRlJkvBUBP9Ux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NbvcN5rE3p26GzhMiU0N3Jq5iZdJsw1chvuXt2mPPNNOvXIJVFBX5rxRrPGRMfpPauAM7buD6fWAlsWtmqfKw==" saltValue="FktfdlIVSQyPdLnDmU7s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1072234</v>
      </c>
      <c r="AP9" s="281">
        <v>134382</v>
      </c>
      <c r="AQ9" s="282">
        <v>143042</v>
      </c>
      <c r="AR9" s="283">
        <v>-6.1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181716</v>
      </c>
      <c r="AP10" s="284">
        <v>22774</v>
      </c>
      <c r="AQ10" s="285">
        <v>17233</v>
      </c>
      <c r="AR10" s="286">
        <v>32.200000000000003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32224</v>
      </c>
      <c r="AP11" s="284">
        <v>4039</v>
      </c>
      <c r="AQ11" s="285">
        <v>1297</v>
      </c>
      <c r="AR11" s="286">
        <v>211.4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44651</v>
      </c>
      <c r="AP13" s="284">
        <v>5596</v>
      </c>
      <c r="AQ13" s="285">
        <v>5542</v>
      </c>
      <c r="AR13" s="286">
        <v>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t="s">
        <v>487</v>
      </c>
      <c r="AP14" s="284" t="s">
        <v>487</v>
      </c>
      <c r="AQ14" s="285">
        <v>2886</v>
      </c>
      <c r="AR14" s="286" t="s">
        <v>487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-58231</v>
      </c>
      <c r="AP15" s="284">
        <v>-7298</v>
      </c>
      <c r="AQ15" s="285">
        <v>-8856</v>
      </c>
      <c r="AR15" s="286">
        <v>-17.600000000000001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1272594</v>
      </c>
      <c r="AP16" s="284">
        <v>159493</v>
      </c>
      <c r="AQ16" s="285">
        <v>161143</v>
      </c>
      <c r="AR16" s="286">
        <v>-1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11.78</v>
      </c>
      <c r="AP21" s="298">
        <v>14.02</v>
      </c>
      <c r="AQ21" s="299">
        <v>-2.2400000000000002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98.4</v>
      </c>
      <c r="AP22" s="303">
        <v>96.2</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755055</v>
      </c>
      <c r="AP32" s="312">
        <v>94630</v>
      </c>
      <c r="AQ32" s="313">
        <v>81691</v>
      </c>
      <c r="AR32" s="314">
        <v>15.8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t="s">
        <v>487</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216390</v>
      </c>
      <c r="AP35" s="312">
        <v>27120</v>
      </c>
      <c r="AQ35" s="313">
        <v>27672</v>
      </c>
      <c r="AR35" s="314">
        <v>-2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41482</v>
      </c>
      <c r="AP36" s="312">
        <v>5199</v>
      </c>
      <c r="AQ36" s="313">
        <v>4845</v>
      </c>
      <c r="AR36" s="314">
        <v>7.3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487</v>
      </c>
      <c r="AP37" s="312" t="s">
        <v>487</v>
      </c>
      <c r="AQ37" s="313">
        <v>448</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-3572</v>
      </c>
      <c r="AP39" s="312">
        <v>-448</v>
      </c>
      <c r="AQ39" s="313">
        <v>-1961</v>
      </c>
      <c r="AR39" s="314">
        <v>-77.2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-611965</v>
      </c>
      <c r="AP40" s="312">
        <v>-76697</v>
      </c>
      <c r="AQ40" s="313">
        <v>-75713</v>
      </c>
      <c r="AR40" s="314">
        <v>1.3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397390</v>
      </c>
      <c r="AP41" s="312">
        <v>49804</v>
      </c>
      <c r="AQ41" s="313">
        <v>36985</v>
      </c>
      <c r="AR41" s="314">
        <v>34.700000000000003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1283369</v>
      </c>
      <c r="AN51" s="334">
        <v>149038</v>
      </c>
      <c r="AO51" s="335">
        <v>16.8</v>
      </c>
      <c r="AP51" s="336">
        <v>126262</v>
      </c>
      <c r="AQ51" s="337">
        <v>10</v>
      </c>
      <c r="AR51" s="338">
        <v>6.8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971809</v>
      </c>
      <c r="AN52" s="342">
        <v>112857</v>
      </c>
      <c r="AO52" s="343">
        <v>41.4</v>
      </c>
      <c r="AP52" s="344">
        <v>56769</v>
      </c>
      <c r="AQ52" s="345">
        <v>2.1</v>
      </c>
      <c r="AR52" s="346">
        <v>39.299999999999997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911977</v>
      </c>
      <c r="AN53" s="334">
        <v>107773</v>
      </c>
      <c r="AO53" s="335">
        <v>-27.7</v>
      </c>
      <c r="AP53" s="336">
        <v>126525</v>
      </c>
      <c r="AQ53" s="337">
        <v>0.2</v>
      </c>
      <c r="AR53" s="338">
        <v>-27.9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665231</v>
      </c>
      <c r="AN54" s="342">
        <v>78614</v>
      </c>
      <c r="AO54" s="343">
        <v>-30.3</v>
      </c>
      <c r="AP54" s="344">
        <v>67052</v>
      </c>
      <c r="AQ54" s="345">
        <v>18.100000000000001</v>
      </c>
      <c r="AR54" s="346">
        <v>-48.4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1590789</v>
      </c>
      <c r="AN55" s="334">
        <v>190811</v>
      </c>
      <c r="AO55" s="335">
        <v>77</v>
      </c>
      <c r="AP55" s="336">
        <v>122054</v>
      </c>
      <c r="AQ55" s="337">
        <v>-3.5</v>
      </c>
      <c r="AR55" s="338">
        <v>80.5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1271244</v>
      </c>
      <c r="AN56" s="342">
        <v>152482</v>
      </c>
      <c r="AO56" s="343">
        <v>94</v>
      </c>
      <c r="AP56" s="344">
        <v>68298</v>
      </c>
      <c r="AQ56" s="345">
        <v>1.9</v>
      </c>
      <c r="AR56" s="346">
        <v>92.1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1539829</v>
      </c>
      <c r="AN57" s="334">
        <v>187899</v>
      </c>
      <c r="AO57" s="335">
        <v>-1.5</v>
      </c>
      <c r="AP57" s="336">
        <v>111644</v>
      </c>
      <c r="AQ57" s="337">
        <v>-8.5</v>
      </c>
      <c r="AR57" s="338">
        <v>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1225096</v>
      </c>
      <c r="AN58" s="342">
        <v>149493</v>
      </c>
      <c r="AO58" s="343">
        <v>-2</v>
      </c>
      <c r="AP58" s="344">
        <v>66606</v>
      </c>
      <c r="AQ58" s="345">
        <v>-2.5</v>
      </c>
      <c r="AR58" s="346">
        <v>0.5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1602795</v>
      </c>
      <c r="AN59" s="334">
        <v>200877</v>
      </c>
      <c r="AO59" s="335">
        <v>6.9</v>
      </c>
      <c r="AP59" s="336">
        <v>127917</v>
      </c>
      <c r="AQ59" s="337">
        <v>14.6</v>
      </c>
      <c r="AR59" s="338">
        <v>-7.7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1146655</v>
      </c>
      <c r="AN60" s="342">
        <v>143709</v>
      </c>
      <c r="AO60" s="343">
        <v>-3.9</v>
      </c>
      <c r="AP60" s="344">
        <v>69746</v>
      </c>
      <c r="AQ60" s="345">
        <v>4.7</v>
      </c>
      <c r="AR60" s="346">
        <v>-8.6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1385752</v>
      </c>
      <c r="AN61" s="349">
        <v>167280</v>
      </c>
      <c r="AO61" s="350">
        <v>14.3</v>
      </c>
      <c r="AP61" s="351">
        <v>122880</v>
      </c>
      <c r="AQ61" s="352">
        <v>2.6</v>
      </c>
      <c r="AR61" s="338">
        <v>11.7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1056007</v>
      </c>
      <c r="AN62" s="342">
        <v>127431</v>
      </c>
      <c r="AO62" s="343">
        <v>19.8</v>
      </c>
      <c r="AP62" s="344">
        <v>65694</v>
      </c>
      <c r="AQ62" s="345">
        <v>4.9000000000000004</v>
      </c>
      <c r="AR62" s="346">
        <v>14.9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74BIIian5gaGi2J0UNPLH0G72VgxT7s213h+BdL61/0Sna2/YFZf4QWmkTcAONlWkv2+L3l35i8JNLO/Dl5gA==" saltValue="mNx+PMxlq2GzyXznfpUw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WKvUanCIjW7fGM1FR+67+5nqMxR+ZmgLetuNeKEyuOUqWQ4p5Q4lx8xy6taKwaZ2Eqlkglanv8lz9W7uebmXew==" saltValue="HncONs9plOafST0EEckZ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h/TQuCp0xkyJp0r6GUlYYNLb8nqqLdhx1zHPobHdsw2AFhB5RJLvwdj82o6M2Sz7h0uL2K8rWoDwCGQGdA3tNw==" saltValue="LnUq4+0aLO4wJv4WoEkp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35.299999999999997</v>
      </c>
      <c r="G47" s="12">
        <v>26.54</v>
      </c>
      <c r="H47" s="12">
        <v>27</v>
      </c>
      <c r="I47" s="12">
        <v>29.17</v>
      </c>
      <c r="J47" s="13">
        <v>26.68</v>
      </c>
    </row>
    <row r="48" spans="2:10" ht="57.75" customHeight="1" x14ac:dyDescent="0.15">
      <c r="B48" s="14"/>
      <c r="C48" s="1177" t="s">
        <v>4</v>
      </c>
      <c r="D48" s="1177"/>
      <c r="E48" s="1178"/>
      <c r="F48" s="15">
        <v>4.17</v>
      </c>
      <c r="G48" s="16">
        <v>3.59</v>
      </c>
      <c r="H48" s="16">
        <v>3.45</v>
      </c>
      <c r="I48" s="16">
        <v>5.05</v>
      </c>
      <c r="J48" s="17">
        <v>4.96</v>
      </c>
    </row>
    <row r="49" spans="2:10" ht="57.75" customHeight="1" thickBot="1" x14ac:dyDescent="0.2">
      <c r="B49" s="18"/>
      <c r="C49" s="1179" t="s">
        <v>5</v>
      </c>
      <c r="D49" s="1179"/>
      <c r="E49" s="1180"/>
      <c r="F49" s="19" t="s">
        <v>530</v>
      </c>
      <c r="G49" s="20" t="s">
        <v>531</v>
      </c>
      <c r="H49" s="20">
        <v>1.74</v>
      </c>
      <c r="I49" s="20">
        <v>3.31</v>
      </c>
      <c r="J49" s="21" t="s">
        <v>532</v>
      </c>
    </row>
    <row r="50" spans="2:10" x14ac:dyDescent="0.15"/>
  </sheetData>
  <sheetProtection algorithmName="SHA-512" hashValue="Nxz9AFpcEOAMPmfhEliIDZH2DQPWdOdmoFzKZgzc6jmaTedFpNFtH7jdEDrvAOm2dWsgIgbRGaSCa/uAGkqDSw==" saltValue="Cad7lcA8MnNKUTBB4byk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2025-08-20T07:49:24Z</cp:lastPrinted>
  <dcterms:created xsi:type="dcterms:W3CDTF">2025-02-19T01:02:15Z</dcterms:created>
  <dcterms:modified xsi:type="dcterms:W3CDTF">2025-08-20T07:50:10Z</dcterms:modified>
  <cp:category/>
</cp:coreProperties>
</file>